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类型备注" sheetId="2" r:id="rId2"/>
    <sheet name="数据分组和ID" sheetId="3" r:id="rId3"/>
    <sheet name="miissionMain提取" sheetId="4" r:id="rId4"/>
    <sheet name="基础数据" sheetId="5" r:id="rId5"/>
    <sheet name="玩法分类" sheetId="6" r:id="rId6"/>
    <sheet name="原奖励" sheetId="7" r:id="rId7"/>
  </sheets>
  <definedNames>
    <definedName name="_xlnm._FilterDatabase" localSheetId="0" hidden="1">Sheet1!$A$2:$P$441</definedName>
    <definedName name="_xlnm._FilterDatabase" localSheetId="4" hidden="1">基础数据!$K$2:$N$427</definedName>
  </definedNames>
  <calcPr calcId="144525"/>
</workbook>
</file>

<file path=xl/comments1.xml><?xml version="1.0" encoding="utf-8"?>
<comments xmlns="http://schemas.openxmlformats.org/spreadsheetml/2006/main">
  <authors>
    <author>user</author>
    <author>Administrator</author>
    <author>a</author>
    <author>xuzhe</author>
  </authors>
  <commentList>
    <comment ref="C4" authorId="0">
      <text>
        <r>
          <rPr>
            <sz val="10"/>
            <rFont val="宋体"/>
            <charset val="134"/>
          </rPr>
          <t>user:
同一组只显示当前的
需要填写组级别的</t>
        </r>
      </text>
    </comment>
    <comment ref="D4" authorId="1">
      <text>
        <r>
          <rPr>
            <sz val="10"/>
            <rFont val="宋体"/>
            <charset val="134"/>
          </rPr>
          <t>Administrator:
若missionMAin除了目标值都相同则为一组</t>
        </r>
      </text>
    </comment>
    <comment ref="L4" authorId="2">
      <text>
        <r>
          <rPr>
            <sz val="10"/>
            <rFont val="宋体"/>
            <charset val="134"/>
          </rPr>
          <t>a:
填missionId</t>
        </r>
      </text>
    </comment>
    <comment ref="P4" authorId="1">
      <text>
        <r>
          <rPr>
            <sz val="10"/>
            <rFont val="宋体"/>
            <charset val="134"/>
          </rPr>
          <t>Administrator:
加新任务要延续</t>
        </r>
      </text>
    </comment>
    <comment ref="B203" authorId="3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由于协会功能修改，此任务废除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D4" authorId="0">
      <text>
        <r>
          <rPr>
            <sz val="10"/>
            <rFont val="宋体"/>
            <charset val="134"/>
          </rPr>
          <t xml:space="preserve">a:
详细见sheet2
</t>
        </r>
      </text>
    </comment>
  </commentList>
</comments>
</file>

<file path=xl/sharedStrings.xml><?xml version="1.0" encoding="utf-8"?>
<sst xmlns="http://schemas.openxmlformats.org/spreadsheetml/2006/main" count="3229" uniqueCount="1285">
  <si>
    <t>_flag</t>
  </si>
  <si>
    <t>id</t>
  </si>
  <si>
    <t>group</t>
  </si>
  <si>
    <t>groupServer</t>
  </si>
  <si>
    <t>isIfGroup</t>
  </si>
  <si>
    <t>groupLv</t>
  </si>
  <si>
    <t>priority</t>
  </si>
  <si>
    <t>firstType</t>
  </si>
  <si>
    <t>secondType</t>
  </si>
  <si>
    <t>name</t>
  </si>
  <si>
    <t>des</t>
  </si>
  <si>
    <t>missionId</t>
  </si>
  <si>
    <t>point</t>
  </si>
  <si>
    <t>rewardShow</t>
  </si>
  <si>
    <t>dropId</t>
  </si>
  <si>
    <t>index</t>
  </si>
  <si>
    <t>STRING</t>
  </si>
  <si>
    <t>INT</t>
  </si>
  <si>
    <t>转表标记</t>
  </si>
  <si>
    <t>编号</t>
  </si>
  <si>
    <t>成就组</t>
  </si>
  <si>
    <t>成就组（服务器记录用）</t>
  </si>
  <si>
    <t>是否同组</t>
  </si>
  <si>
    <t>组级别</t>
  </si>
  <si>
    <t>展示优先级</t>
  </si>
  <si>
    <t>一级分类</t>
  </si>
  <si>
    <t>二级分类</t>
  </si>
  <si>
    <t>成就名称</t>
  </si>
  <si>
    <t>成就描述</t>
  </si>
  <si>
    <t>任务Id</t>
  </si>
  <si>
    <t>积分</t>
  </si>
  <si>
    <t>奖励预览</t>
  </si>
  <si>
    <t>实际奖励</t>
  </si>
  <si>
    <t>0</t>
  </si>
  <si>
    <t>110</t>
  </si>
  <si>
    <t>010</t>
  </si>
  <si>
    <t>100</t>
  </si>
  <si>
    <t>111</t>
  </si>
  <si>
    <t>101</t>
  </si>
  <si>
    <t>#</t>
  </si>
  <si>
    <t>账号升级·壹</t>
  </si>
  <si>
    <t>指挥等级升到10级</t>
  </si>
  <si>
    <t>账号升级·贰</t>
  </si>
  <si>
    <t>指挥等级升到20级</t>
  </si>
  <si>
    <t>账号升级·叁</t>
  </si>
  <si>
    <t>指挥等级升到30级</t>
  </si>
  <si>
    <t>账号升级·肆</t>
  </si>
  <si>
    <t>指挥等级升到40级</t>
  </si>
  <si>
    <t>账号升级·伍</t>
  </si>
  <si>
    <t>指挥等级升到50级</t>
  </si>
  <si>
    <t>账号升级·陆</t>
  </si>
  <si>
    <t>指挥等级升到60级</t>
  </si>
  <si>
    <t>账号升级·柒</t>
  </si>
  <si>
    <t>指挥等级升到70级</t>
  </si>
  <si>
    <t>账号升级·捌</t>
  </si>
  <si>
    <t>指挥等级升到80级</t>
  </si>
  <si>
    <t>登录·壹</t>
  </si>
  <si>
    <t>首次登录游戏</t>
  </si>
  <si>
    <t>登录·贰</t>
  </si>
  <si>
    <t>累计登录3天</t>
  </si>
  <si>
    <t>登录·叁</t>
  </si>
  <si>
    <t>累计登录4天</t>
  </si>
  <si>
    <t>登录·肆</t>
  </si>
  <si>
    <t>累计登录5天</t>
  </si>
  <si>
    <t>登录·伍</t>
  </si>
  <si>
    <t>累计登录6天</t>
  </si>
  <si>
    <t>登录·陆</t>
  </si>
  <si>
    <t>累计登录7天</t>
  </si>
  <si>
    <t>登录·柒</t>
  </si>
  <si>
    <t>累计登录8天</t>
  </si>
  <si>
    <t>登录·捌</t>
  </si>
  <si>
    <t>累计登录10天</t>
  </si>
  <si>
    <t>登录·玖</t>
  </si>
  <si>
    <t>累计登录12天</t>
  </si>
  <si>
    <t>登录·拾</t>
  </si>
  <si>
    <t>累计登录14天</t>
  </si>
  <si>
    <t>登录·拾壹</t>
  </si>
  <si>
    <t>累计登录21天</t>
  </si>
  <si>
    <t>登录·拾贰</t>
  </si>
  <si>
    <t>累计登录28天</t>
  </si>
  <si>
    <t>成就积分·壹</t>
  </si>
  <si>
    <t>首次得到成就积分</t>
  </si>
  <si>
    <t>成就积分·贰</t>
  </si>
  <si>
    <t>累计得到成就积分300</t>
  </si>
  <si>
    <t>成就积分·叁</t>
  </si>
  <si>
    <t>累计得到成就积分1000</t>
  </si>
  <si>
    <t>成就积分·肆</t>
  </si>
  <si>
    <t>累计得到成就积分2000</t>
  </si>
  <si>
    <t>攒钱钞票·壹</t>
  </si>
  <si>
    <t>累计获得50万钞票</t>
  </si>
  <si>
    <t>攒钱钞票·贰</t>
  </si>
  <si>
    <t>累计获得500万钞票</t>
  </si>
  <si>
    <t>攒钱钞票·叁</t>
  </si>
  <si>
    <t>累计获得2000万钞票</t>
  </si>
  <si>
    <t>消费钞票·壹</t>
  </si>
  <si>
    <t>累计消耗350万钞票</t>
  </si>
  <si>
    <t>消费钞票·贰</t>
  </si>
  <si>
    <t>累计消耗1000万钞票</t>
  </si>
  <si>
    <t>消费钞票·叁</t>
  </si>
  <si>
    <t>累计消耗3000万钞票</t>
  </si>
  <si>
    <t>消费角色经验·壹</t>
  </si>
  <si>
    <t>累计消耗60万经验</t>
  </si>
  <si>
    <t>消费角色经验·贰</t>
  </si>
  <si>
    <t>累计消耗150万经验</t>
  </si>
  <si>
    <t>消费角色经验·叁</t>
  </si>
  <si>
    <t>累计消耗400万经验</t>
  </si>
  <si>
    <t>超市购买·壹</t>
  </si>
  <si>
    <t>普通商店购买过50次</t>
  </si>
  <si>
    <t>超市购买·贰</t>
  </si>
  <si>
    <t>普通商店购买过200次</t>
  </si>
  <si>
    <t>超市购买·叁</t>
  </si>
  <si>
    <t>普通商店购买过500次</t>
  </si>
  <si>
    <t>主线·壹</t>
  </si>
  <si>
    <t>通过主线第一章</t>
  </si>
  <si>
    <t>主线·贰</t>
  </si>
  <si>
    <t>通过主线第三章</t>
  </si>
  <si>
    <t>主线·叁</t>
  </si>
  <si>
    <t>通过主线第五章</t>
  </si>
  <si>
    <t>主线·肆</t>
  </si>
  <si>
    <t>通过主线第七章</t>
  </si>
  <si>
    <t>主线·伍</t>
  </si>
  <si>
    <t>通过主线第十章</t>
  </si>
  <si>
    <t>主线·陆</t>
  </si>
  <si>
    <t>通过主线第十二章</t>
  </si>
  <si>
    <t>主线·柒</t>
  </si>
  <si>
    <t>通过主线第十五章</t>
  </si>
  <si>
    <t>全息调查·壹</t>
  </si>
  <si>
    <t>通过全息调查第1章</t>
  </si>
  <si>
    <t>全息调查·贰</t>
  </si>
  <si>
    <t>通过全息调查第5章</t>
  </si>
  <si>
    <t>全息调查·叁</t>
  </si>
  <si>
    <t>通过全息调查第15章</t>
  </si>
  <si>
    <t>全息调查·肆</t>
  </si>
  <si>
    <t>通过全息调查第20章</t>
  </si>
  <si>
    <t>全息调查·伍</t>
  </si>
  <si>
    <t>通过全息调查第25章</t>
  </si>
  <si>
    <t>全息调查·陆</t>
  </si>
  <si>
    <t>通过全息调查第30章</t>
  </si>
  <si>
    <t>完美全息调查·壹</t>
  </si>
  <si>
    <t>完美通过全息调查第1章</t>
  </si>
  <si>
    <t>完美全息调查·贰</t>
  </si>
  <si>
    <t>完美通过全息调查第5章</t>
  </si>
  <si>
    <t>完美全息调查·叁</t>
  </si>
  <si>
    <t>完美通过全息调查第15章</t>
  </si>
  <si>
    <t>完美全息调查·肆</t>
  </si>
  <si>
    <t>完美通过全息调查第20章</t>
  </si>
  <si>
    <t>完美全息调查·伍</t>
  </si>
  <si>
    <t>完美通过全息调查第25章</t>
  </si>
  <si>
    <t>完美全息调查·陆</t>
  </si>
  <si>
    <t>完美通过全息调查第30章</t>
  </si>
  <si>
    <t>模拟训练·壹</t>
  </si>
  <si>
    <t>通过模拟训练第1关</t>
  </si>
  <si>
    <t>模拟训练·贰</t>
  </si>
  <si>
    <t>通过模拟训练第5关</t>
  </si>
  <si>
    <t>模拟训练·叁</t>
  </si>
  <si>
    <t>通过模拟训练第10关</t>
  </si>
  <si>
    <t>模拟训练·肆</t>
  </si>
  <si>
    <t>通过模拟训练第15关</t>
  </si>
  <si>
    <t>模拟训练·伍</t>
  </si>
  <si>
    <t>通过模拟训练第20关</t>
  </si>
  <si>
    <t>完美模拟·壹</t>
  </si>
  <si>
    <t>模拟训练第1关获得SSS评价</t>
  </si>
  <si>
    <t>完美模拟·贰</t>
  </si>
  <si>
    <t>模拟训练第2关获得SSS评价</t>
  </si>
  <si>
    <t>完美模拟·叁</t>
  </si>
  <si>
    <t>模拟训练第3关获得SSS评价</t>
  </si>
  <si>
    <t>完美模拟·肆</t>
  </si>
  <si>
    <t>模拟训练第4关获得SSS评价</t>
  </si>
  <si>
    <t>完美模拟·伍</t>
  </si>
  <si>
    <t>模拟训练第5关获得SSS评价</t>
  </si>
  <si>
    <t>完美模拟·陆</t>
  </si>
  <si>
    <t>模拟训练第6关获得SSS评价</t>
  </si>
  <si>
    <t>完美模拟·柒</t>
  </si>
  <si>
    <t>模拟训练第7关获得SSS评价</t>
  </si>
  <si>
    <t>完美模拟·捌</t>
  </si>
  <si>
    <t>模拟训练第8关获得SSS评价</t>
  </si>
  <si>
    <t>完美模拟·玖</t>
  </si>
  <si>
    <t>模拟训练第9关获得SSS评价</t>
  </si>
  <si>
    <t>完美模拟·拾</t>
  </si>
  <si>
    <t>模拟训练第10关获得SSS评价</t>
  </si>
  <si>
    <t>完美模拟·壹拾壹</t>
  </si>
  <si>
    <t>模拟训练第11关获得SSS评价</t>
  </si>
  <si>
    <t>完美模拟·壹拾贰</t>
  </si>
  <si>
    <t>模拟训练第12关获得SSS评价</t>
  </si>
  <si>
    <t>完美模拟·壹拾叁</t>
  </si>
  <si>
    <t>模拟训练第13关获得SSS评价</t>
  </si>
  <si>
    <t>完美模拟·壹拾肆</t>
  </si>
  <si>
    <t>模拟训练第14关获得SSS评价</t>
  </si>
  <si>
    <t>完美模拟·壹拾伍</t>
  </si>
  <si>
    <t>模拟训练第15关获得SSS评价</t>
  </si>
  <si>
    <t>完美模拟·壹拾陆</t>
  </si>
  <si>
    <t>模拟训练第16关获得SSS评价</t>
  </si>
  <si>
    <t>完美模拟·壹拾柒</t>
  </si>
  <si>
    <t>模拟训练第17关获得SSS评价</t>
  </si>
  <si>
    <t>完美模拟·壹拾捌</t>
  </si>
  <si>
    <t>模拟训练第18关获得SSS评价</t>
  </si>
  <si>
    <t>完美模拟·壹拾玖</t>
  </si>
  <si>
    <t>模拟训练第19关获得SSS评价</t>
  </si>
  <si>
    <t>完美模拟·贰拾</t>
  </si>
  <si>
    <t>模拟训练第20关获得SSS评价</t>
  </si>
  <si>
    <t>怪人研究所（力量）·壹</t>
  </si>
  <si>
    <t>通过怪人研究所（力量）第1关</t>
  </si>
  <si>
    <t>怪人研究所（力量）·贰</t>
  </si>
  <si>
    <t>通过怪人研究所（力量）第5关</t>
  </si>
  <si>
    <t>怪人研究所（力量）·叁</t>
  </si>
  <si>
    <t>通过怪人研究所（力量）第10关</t>
  </si>
  <si>
    <t>怪人研究所（运势）·壹</t>
  </si>
  <si>
    <t>通过怪人研究所（运势）第1关</t>
  </si>
  <si>
    <t>怪人研究所（运势）·贰</t>
  </si>
  <si>
    <t>通过怪人研究所（运势）第5关</t>
  </si>
  <si>
    <t>怪人研究所（运势）·叁</t>
  </si>
  <si>
    <t>通过怪人研究所（运势）第10关</t>
  </si>
  <si>
    <t>怪人研究所（智慧）·壹</t>
  </si>
  <si>
    <t>通过怪人研究所（智慧）第1关</t>
  </si>
  <si>
    <t>怪人研究所（智慧）·贰</t>
  </si>
  <si>
    <t>通过怪人研究所（智慧）第5关</t>
  </si>
  <si>
    <t>怪人研究所（智慧）·叁</t>
  </si>
  <si>
    <t>通过怪人研究所（智慧）第10关</t>
  </si>
  <si>
    <t>完美研究所（力量）·壹</t>
  </si>
  <si>
    <t>怪人研究所（力量）第1关获得SSS评价</t>
  </si>
  <si>
    <t>完美研究所（力量）·贰</t>
  </si>
  <si>
    <t>怪人研究所（力量）第2关获得SSS评价</t>
  </si>
  <si>
    <t>完美研究所（力量）·叁</t>
  </si>
  <si>
    <t>怪人研究所（力量）第3关获得SSS评价</t>
  </si>
  <si>
    <t>完美研究所（力量）·肆</t>
  </si>
  <si>
    <t>怪人研究所（力量）第4关获得SSS评价</t>
  </si>
  <si>
    <t>完美研究所（力量）·伍</t>
  </si>
  <si>
    <t>怪人研究所（力量）第5关获得SSS评价</t>
  </si>
  <si>
    <t>完美研究所（力量）·陆</t>
  </si>
  <si>
    <t>怪人研究所（力量）第6关获得SSS评价</t>
  </si>
  <si>
    <t>完美研究所（力量）·柒</t>
  </si>
  <si>
    <t>怪人研究所（力量）第7关获得SSS评价</t>
  </si>
  <si>
    <t>完美研究所（力量）·捌</t>
  </si>
  <si>
    <t>怪人研究所（力量）第8关获得SSS评价</t>
  </si>
  <si>
    <t>完美研究所（力量）·玖</t>
  </si>
  <si>
    <t>怪人研究所（力量）第9关获得SSS评价</t>
  </si>
  <si>
    <t>完美研究所（力量）·拾</t>
  </si>
  <si>
    <t>怪人研究所（力量）第10关获得SSS评价</t>
  </si>
  <si>
    <t>完美研究所（运势）·壹</t>
  </si>
  <si>
    <t>怪人研究所（运势）第1关获得SSS评价</t>
  </si>
  <si>
    <t>完美研究所（运势）·贰</t>
  </si>
  <si>
    <t>怪人研究所（运势）第2关获得SSS评价</t>
  </si>
  <si>
    <t>完美研究所（运势）·叁</t>
  </si>
  <si>
    <t>怪人研究所（运势）第3关获得SSS评价</t>
  </si>
  <si>
    <t>完美研究所（运势）·肆</t>
  </si>
  <si>
    <t>怪人研究所（运势）第4关获得SSS评价</t>
  </si>
  <si>
    <t>完美研究所（运势）·伍</t>
  </si>
  <si>
    <t>怪人研究所（运势）第5关获得SSS评价</t>
  </si>
  <si>
    <t>完美研究所（运势）·陆</t>
  </si>
  <si>
    <t>怪人研究所（运势）第6关获得SSS评价</t>
  </si>
  <si>
    <t>完美研究所（运势）·柒</t>
  </si>
  <si>
    <t>怪人研究所（运势）第7关获得SSS评价</t>
  </si>
  <si>
    <t>完美研究所（运势）·捌</t>
  </si>
  <si>
    <t>怪人研究所（运势）第8关获得SSS评价</t>
  </si>
  <si>
    <t>完美研究所（运势）·玖</t>
  </si>
  <si>
    <t>怪人研究所（运势）第9关获得SSS评价</t>
  </si>
  <si>
    <t>完美研究所（运势）·拾</t>
  </si>
  <si>
    <t>怪人研究所（运势）第10关获得SSS评价</t>
  </si>
  <si>
    <t>完美研究所（智慧）·壹</t>
  </si>
  <si>
    <t>怪人研究所（智慧）第1关获得SSS评价</t>
  </si>
  <si>
    <t>完美研究所（智慧）·贰</t>
  </si>
  <si>
    <t>怪人研究所（智慧）第2关获得SSS评价</t>
  </si>
  <si>
    <t>完美研究所（智慧）·叁</t>
  </si>
  <si>
    <t>怪人研究所（智慧）第3关获得SSS评价</t>
  </si>
  <si>
    <t>完美研究所（智慧）·肆</t>
  </si>
  <si>
    <t>怪人研究所（智慧）第4关获得SSS评价</t>
  </si>
  <si>
    <t>完美研究所（智慧）·伍</t>
  </si>
  <si>
    <t>怪人研究所（智慧）第5关获得SSS评价</t>
  </si>
  <si>
    <t>完美研究所（智慧）·陆</t>
  </si>
  <si>
    <t>怪人研究所（智慧）第6关获得SSS评价</t>
  </si>
  <si>
    <t>完美研究所（智慧）·柒</t>
  </si>
  <si>
    <t>怪人研究所（智慧）第7关获得SSS评价</t>
  </si>
  <si>
    <t>完美研究所（智慧）·捌</t>
  </si>
  <si>
    <t>怪人研究所（智慧）第8关获得SSS评价</t>
  </si>
  <si>
    <t>完美研究所（智慧）·玖</t>
  </si>
  <si>
    <t>怪人研究所（智慧）第9关获得SSS评价</t>
  </si>
  <si>
    <t>完美研究所（智慧）·拾</t>
  </si>
  <si>
    <t>怪人研究所（智慧）第10关获得SSS评价</t>
  </si>
  <si>
    <t>角色试炼（攻击）·壹</t>
  </si>
  <si>
    <t>通过角色试炼（攻击）第1关</t>
  </si>
  <si>
    <t>角色试炼（攻击）·贰</t>
  </si>
  <si>
    <t>通过角色试炼（攻击）第5关</t>
  </si>
  <si>
    <t>角色试炼（攻击）·叁</t>
  </si>
  <si>
    <t>通过角色试炼（攻击）第10关</t>
  </si>
  <si>
    <t>角色试炼（攻击）·肆</t>
  </si>
  <si>
    <t>通过角色试炼（攻击）第15关</t>
  </si>
  <si>
    <t>角色试炼（攻击）·伍</t>
  </si>
  <si>
    <t>通过角色试炼（攻击）第20关</t>
  </si>
  <si>
    <t>角色试炼（防御）·壹</t>
  </si>
  <si>
    <t>通过角色试炼（防御）第1关</t>
  </si>
  <si>
    <t>角色试炼（防御）·贰</t>
  </si>
  <si>
    <t>通过角色试炼（防御）第5关</t>
  </si>
  <si>
    <t>角色试炼（防御）·叁</t>
  </si>
  <si>
    <t>通过角色试炼（防御）第10关</t>
  </si>
  <si>
    <t>角色试炼（防御）·肆</t>
  </si>
  <si>
    <t>通过角色试炼（防御）第15关</t>
  </si>
  <si>
    <t>角色试炼（防御）·伍</t>
  </si>
  <si>
    <t>通过角色试炼（防御）第20关</t>
  </si>
  <si>
    <t>角色试炼（辅助）·壹</t>
  </si>
  <si>
    <t>通过角色试炼（辅助）第1关</t>
  </si>
  <si>
    <t>角色试炼（辅助）·贰</t>
  </si>
  <si>
    <t>通过角色试炼（辅助）第5关</t>
  </si>
  <si>
    <t>角色试炼（辅助）·叁</t>
  </si>
  <si>
    <t>通过角色试炼（辅助）第10关</t>
  </si>
  <si>
    <t>角色试炼（辅助）·肆</t>
  </si>
  <si>
    <t>通过角色试炼（辅助）第15关</t>
  </si>
  <si>
    <t>角色试炼（辅助）·伍</t>
  </si>
  <si>
    <t>通过角色试炼（辅助）第20关</t>
  </si>
  <si>
    <t>完美试炼（攻击）·壹</t>
  </si>
  <si>
    <t>角色试炼（攻击）第1关获得SSS评价</t>
  </si>
  <si>
    <t>完美试炼（攻击）·贰</t>
  </si>
  <si>
    <t>角色试炼（攻击）第2关获得SSS评价</t>
  </si>
  <si>
    <t>完美试炼（攻击）·叁</t>
  </si>
  <si>
    <t>角色试炼（攻击）第3关获得SSS评价</t>
  </si>
  <si>
    <t>完美试炼（攻击）·肆</t>
  </si>
  <si>
    <t>角色试炼（攻击）第4关获得SSS评价</t>
  </si>
  <si>
    <t>完美试炼（攻击）·伍</t>
  </si>
  <si>
    <t>角色试炼（攻击）第5关获得SSS评价</t>
  </si>
  <si>
    <t>完美试炼（攻击）·陆</t>
  </si>
  <si>
    <t>角色试炼（攻击）第6关获得SSS评价</t>
  </si>
  <si>
    <t>完美试炼（攻击）·柒</t>
  </si>
  <si>
    <t>角色试炼（攻击）第7关获得SSS评价</t>
  </si>
  <si>
    <t>完美试炼（攻击）·捌</t>
  </si>
  <si>
    <t>角色试炼（攻击）第8关获得SSS评价</t>
  </si>
  <si>
    <t>完美试炼（攻击）·玖</t>
  </si>
  <si>
    <t>角色试炼（攻击）第9关获得SSS评价</t>
  </si>
  <si>
    <t>完美试炼（攻击）·拾</t>
  </si>
  <si>
    <t>角色试炼（攻击）第10关获得SSS评价</t>
  </si>
  <si>
    <t>完美试炼（攻击）·壹拾壹</t>
  </si>
  <si>
    <t>角色试炼（攻击）第11关获得SSS评价</t>
  </si>
  <si>
    <t>完美试炼（攻击）·壹拾贰</t>
  </si>
  <si>
    <t>角色试炼（攻击）第12关获得SSS评价</t>
  </si>
  <si>
    <t>完美试炼（攻击）·壹拾叁</t>
  </si>
  <si>
    <t>角色试炼（攻击）第13关获得SSS评价</t>
  </si>
  <si>
    <t>完美试炼（攻击）·壹拾肆</t>
  </si>
  <si>
    <t>角色试炼（攻击）第14关获得SSS评价</t>
  </si>
  <si>
    <t>完美试炼（攻击）·壹拾伍</t>
  </si>
  <si>
    <t>角色试炼（攻击）第15关获得SSS评价</t>
  </si>
  <si>
    <t>完美试炼（攻击）·壹拾陆</t>
  </si>
  <si>
    <t>角色试炼（攻击）第16关获得SSS评价</t>
  </si>
  <si>
    <t>完美试炼（攻击）·壹拾柒</t>
  </si>
  <si>
    <t>角色试炼（攻击）第17关获得SSS评价</t>
  </si>
  <si>
    <t>完美试炼（攻击）·壹拾捌</t>
  </si>
  <si>
    <t>角色试炼（攻击）第18关获得SSS评价</t>
  </si>
  <si>
    <t>完美试炼（攻击）·壹拾玖</t>
  </si>
  <si>
    <t>角色试炼（攻击）第19关获得SSS评价</t>
  </si>
  <si>
    <t>完美试炼（攻击）·贰拾</t>
  </si>
  <si>
    <t>角色试炼（攻击）第20关获得SSS评价</t>
  </si>
  <si>
    <t>完美试炼（防御）·壹</t>
  </si>
  <si>
    <t>角色试炼（防御）第1关获得SSS评价</t>
  </si>
  <si>
    <t>完美试炼（防御）·贰</t>
  </si>
  <si>
    <t>角色试炼（防御）第2关获得SSS评价</t>
  </si>
  <si>
    <t>完美试炼（防御）·叁</t>
  </si>
  <si>
    <t>角色试炼（防御）第3关获得SSS评价</t>
  </si>
  <si>
    <t>完美试炼（防御）·肆</t>
  </si>
  <si>
    <t>角色试炼（防御）第4关获得SSS评价</t>
  </si>
  <si>
    <t>完美试炼（防御）·伍</t>
  </si>
  <si>
    <t>角色试炼（防御）第5关获得SSS评价</t>
  </si>
  <si>
    <t>完美试炼（防御）·陆</t>
  </si>
  <si>
    <t>角色试炼（防御）第6关获得SSS评价</t>
  </si>
  <si>
    <t>完美试炼（防御）·柒</t>
  </si>
  <si>
    <t>角色试炼（防御）第7关获得SSS评价</t>
  </si>
  <si>
    <t>完美试炼（防御）·捌</t>
  </si>
  <si>
    <t>角色试炼（防御）第8关获得SSS评价</t>
  </si>
  <si>
    <t>完美试炼（防御）·玖</t>
  </si>
  <si>
    <t>角色试炼（防御）第9关获得SSS评价</t>
  </si>
  <si>
    <t>完美试炼（防御）·拾</t>
  </si>
  <si>
    <t>角色试炼（防御）第10关获得SSS评价</t>
  </si>
  <si>
    <t>完美试炼（防御）·壹拾壹</t>
  </si>
  <si>
    <t>角色试炼（防御）第11关获得SSS评价</t>
  </si>
  <si>
    <t>完美试炼（防御）·壹拾贰</t>
  </si>
  <si>
    <t>角色试炼（防御）第12关获得SSS评价</t>
  </si>
  <si>
    <t>完美试炼（防御）·壹拾叁</t>
  </si>
  <si>
    <t>角色试炼（防御）第13关获得SSS评价</t>
  </si>
  <si>
    <t>完美试炼（防御）·壹拾肆</t>
  </si>
  <si>
    <t>角色试炼（防御）第14关获得SSS评价</t>
  </si>
  <si>
    <t>完美试炼（防御）·壹拾伍</t>
  </si>
  <si>
    <t>角色试炼（防御）第15关获得SSS评价</t>
  </si>
  <si>
    <t>完美试炼（防御）·壹拾陆</t>
  </si>
  <si>
    <t>角色试炼（防御）第16关获得SSS评价</t>
  </si>
  <si>
    <t>完美试炼（防御）·壹拾柒</t>
  </si>
  <si>
    <t>角色试炼（防御）第17关获得SSS评价</t>
  </si>
  <si>
    <t>完美试炼（防御）·壹拾捌</t>
  </si>
  <si>
    <t>角色试炼（防御）第18关获得SSS评价</t>
  </si>
  <si>
    <t>完美试炼（防御）·壹拾玖</t>
  </si>
  <si>
    <t>角色试炼（防御）第19关获得SSS评价</t>
  </si>
  <si>
    <t>完美试炼（防御）·贰拾</t>
  </si>
  <si>
    <t>角色试炼（防御）第20关获得SSS评价</t>
  </si>
  <si>
    <t>完美试炼（辅助）·壹</t>
  </si>
  <si>
    <t>角色试炼（辅助）第1关获得SSS评价</t>
  </si>
  <si>
    <t>完美试炼（辅助）·贰</t>
  </si>
  <si>
    <t>角色试炼（辅助）第2关获得SSS评价</t>
  </si>
  <si>
    <t>完美试炼（辅助）·叁</t>
  </si>
  <si>
    <t>角色试炼（辅助）第3关获得SSS评价</t>
  </si>
  <si>
    <t>完美试炼（辅助）·肆</t>
  </si>
  <si>
    <t>角色试炼（辅助）第4关获得SSS评价</t>
  </si>
  <si>
    <t>完美试炼（辅助）·伍</t>
  </si>
  <si>
    <t>角色试炼（辅助）第5关获得SSS评价</t>
  </si>
  <si>
    <t>完美试炼（辅助）·陆</t>
  </si>
  <si>
    <t>角色试炼（辅助）第6关获得SSS评价</t>
  </si>
  <si>
    <t>完美试炼（辅助）·柒</t>
  </si>
  <si>
    <t>角色试炼（辅助）第7关获得SSS评价</t>
  </si>
  <si>
    <t>完美试炼（辅助）·捌</t>
  </si>
  <si>
    <t>角色试炼（辅助）第8关获得SSS评价</t>
  </si>
  <si>
    <t>完美试炼（辅助）·玖</t>
  </si>
  <si>
    <t>角色试炼（辅助）第9关获得SSS评价</t>
  </si>
  <si>
    <t>完美试炼（辅助）·拾</t>
  </si>
  <si>
    <t>角色试炼（辅助）第10关获得SSS评价</t>
  </si>
  <si>
    <t>完美试炼（辅助）·壹拾壹</t>
  </si>
  <si>
    <t>角色试炼（辅助）第11关获得SSS评价</t>
  </si>
  <si>
    <t>完美试炼（辅助）·壹拾贰</t>
  </si>
  <si>
    <t>角色试炼（辅助）第12关获得SSS评价</t>
  </si>
  <si>
    <t>完美试炼（辅助）·壹拾叁</t>
  </si>
  <si>
    <t>角色试炼（辅助）第13关获得SSS评价</t>
  </si>
  <si>
    <t>完美试炼（辅助）·壹拾肆</t>
  </si>
  <si>
    <t>角色试炼（辅助）第14关获得SSS评价</t>
  </si>
  <si>
    <t>完美试炼（辅助）·壹拾伍</t>
  </si>
  <si>
    <t>角色试炼（辅助）第15关获得SSS评价</t>
  </si>
  <si>
    <t>完美试炼（辅助）·壹拾陆</t>
  </si>
  <si>
    <t>角色试炼（辅助）第16关获得SSS评价</t>
  </si>
  <si>
    <t>完美试炼（辅助）·壹拾柒</t>
  </si>
  <si>
    <t>角色试炼（辅助）第17关获得SSS评价</t>
  </si>
  <si>
    <t>完美试炼（辅助）·壹拾捌</t>
  </si>
  <si>
    <t>角色试炼（辅助）第18关获得SSS评价</t>
  </si>
  <si>
    <t>完美试炼（辅助）·壹拾玖</t>
  </si>
  <si>
    <t>角色试炼（辅助）第19关获得SSS评价</t>
  </si>
  <si>
    <t>完美试炼（辅助）·贰拾</t>
  </si>
  <si>
    <t>角色试炼（辅助）第20关获得SSS评价</t>
  </si>
  <si>
    <t>协会测验·壹</t>
  </si>
  <si>
    <t>进行1次协会测验</t>
  </si>
  <si>
    <t>协会测验·贰</t>
  </si>
  <si>
    <t>进行10次协会测验</t>
  </si>
  <si>
    <t>协会测验·叁</t>
  </si>
  <si>
    <t>进行100次协会测验</t>
  </si>
  <si>
    <t>测验全解锁·玖</t>
  </si>
  <si>
    <t>解锁所有协会测验角色</t>
  </si>
  <si>
    <t>正义角逐·壹</t>
  </si>
  <si>
    <t>通关正义角逐第5关</t>
  </si>
  <si>
    <t>正义角逐·贰</t>
  </si>
  <si>
    <t>通关正义角逐第20关</t>
  </si>
  <si>
    <t>正义角逐·叁</t>
  </si>
  <si>
    <t>通关正义角逐第30关</t>
  </si>
  <si>
    <t>正义角逐·肆</t>
  </si>
  <si>
    <t>通关正义角逐第40关</t>
  </si>
  <si>
    <t>正义角逐·伍</t>
  </si>
  <si>
    <t>通关正义角逐第50关</t>
  </si>
  <si>
    <t>正义角逐·陆</t>
  </si>
  <si>
    <t>通关正义角逐第60关</t>
  </si>
  <si>
    <t>正义角逐·柒</t>
  </si>
  <si>
    <t>通关正义角逐第70关</t>
  </si>
  <si>
    <t>正义角逐·捌</t>
  </si>
  <si>
    <t>通关正义角逐第80关</t>
  </si>
  <si>
    <t>正义角逐·玖</t>
  </si>
  <si>
    <t>通关正义角逐第90关</t>
  </si>
  <si>
    <t>正义角逐·拾</t>
  </si>
  <si>
    <t>通关正义角逐第100关</t>
  </si>
  <si>
    <t>20701</t>
  </si>
  <si>
    <t>2</t>
  </si>
  <si>
    <t>通关正义角逐第55关</t>
  </si>
  <si>
    <t>通关正义角逐第75关</t>
  </si>
  <si>
    <t>通关正义角逐第95关</t>
  </si>
  <si>
    <t>通关正义角逐第125关</t>
  </si>
  <si>
    <t>通关正义角逐第150关</t>
  </si>
  <si>
    <t>通关正义角逐第160关</t>
  </si>
  <si>
    <t>通关正义角逐第170关</t>
  </si>
  <si>
    <t>通关正义角逐第180关</t>
  </si>
  <si>
    <t>通关正义角逐第190关</t>
  </si>
  <si>
    <t>通关正义角逐第200关</t>
  </si>
  <si>
    <t>梦境全通关</t>
  </si>
  <si>
    <t>通关强者之梦所有关卡</t>
  </si>
  <si>
    <t>强者之梦浅层梦境·壹</t>
  </si>
  <si>
    <t>浅层梦境挑战过3次</t>
  </si>
  <si>
    <t>强者之梦浅层梦境·贰</t>
  </si>
  <si>
    <t>浅层梦境挑战过25次</t>
  </si>
  <si>
    <t>强者之梦浅层梦境·叁</t>
  </si>
  <si>
    <t>浅层梦境挑战过50次</t>
  </si>
  <si>
    <t>强者之梦中层梦境·壹</t>
  </si>
  <si>
    <t>中层梦境挑战过3次</t>
  </si>
  <si>
    <t>强者之梦中层梦境·贰</t>
  </si>
  <si>
    <t>中层梦境挑战过25次</t>
  </si>
  <si>
    <t>强者之梦中层梦境·叁</t>
  </si>
  <si>
    <t>中层梦境挑战过50次</t>
  </si>
  <si>
    <t>强者之梦深层梦境·壹</t>
  </si>
  <si>
    <t>深层梦境挑战过3次</t>
  </si>
  <si>
    <t>强者之梦深层梦境·贰</t>
  </si>
  <si>
    <t>深层梦境挑战过25次</t>
  </si>
  <si>
    <t>强者之梦深层梦境·叁</t>
  </si>
  <si>
    <t>深层梦境挑战过50次</t>
  </si>
  <si>
    <t>强者之梦暴走梦境·壹</t>
  </si>
  <si>
    <t>暴走梦境挑战过3次</t>
  </si>
  <si>
    <t>强者之梦暴走梦境·贰</t>
  </si>
  <si>
    <t>暴走梦境挑战过25次</t>
  </si>
  <si>
    <t>强者之梦暴走梦境·叁</t>
  </si>
  <si>
    <t>暴走梦境挑战过50次</t>
  </si>
  <si>
    <t>基础演练</t>
  </si>
  <si>
    <t>完成全部基础演练</t>
  </si>
  <si>
    <t>进阶教学</t>
  </si>
  <si>
    <t>完成全部进阶教学</t>
  </si>
  <si>
    <t>杰诺斯·武装教学</t>
  </si>
  <si>
    <t>完成全部杰诺斯·武装教学</t>
  </si>
  <si>
    <t>战栗的龙卷教学</t>
  </si>
  <si>
    <t>完成全部战栗的龙卷教学</t>
  </si>
  <si>
    <t>银色獠牙教学</t>
  </si>
  <si>
    <t>完成全部银色獠牙教学</t>
  </si>
  <si>
    <t>KING教学</t>
  </si>
  <si>
    <t>完成全部KING教学</t>
  </si>
  <si>
    <t>原子武士教学</t>
  </si>
  <si>
    <t>完成全部原子武士教学</t>
  </si>
  <si>
    <t>金属骑士教学</t>
  </si>
  <si>
    <t>完成全部金属骑士教学</t>
  </si>
  <si>
    <t>金属球棒教学</t>
  </si>
  <si>
    <t>完成全部金属球棒教学</t>
  </si>
  <si>
    <t>性感囚犯教学</t>
  </si>
  <si>
    <t>完成全部性感囚犯教学</t>
  </si>
  <si>
    <t>甜心假面教学</t>
  </si>
  <si>
    <t>完成全部甜心假面教学</t>
  </si>
  <si>
    <t>音速索尼克教学</t>
  </si>
  <si>
    <t>完成全部音速索尼克教学</t>
  </si>
  <si>
    <t>杰诺斯教学</t>
  </si>
  <si>
    <t>完成全部杰诺斯教学</t>
  </si>
  <si>
    <t>治安委派·壹</t>
  </si>
  <si>
    <t>累计领取1440分钟挂机收益</t>
  </si>
  <si>
    <t>治安委派·贰</t>
  </si>
  <si>
    <t>累计领取4320分钟挂机收益</t>
  </si>
  <si>
    <t>治安委派·叁</t>
  </si>
  <si>
    <t>累计领取8640分钟挂机收益</t>
  </si>
  <si>
    <t>治安委派·肆</t>
  </si>
  <si>
    <t>累计领取17280分钟挂机收益</t>
  </si>
  <si>
    <t>巡逻任务·壹</t>
  </si>
  <si>
    <t>累计领取1440分钟巡逻任务收益</t>
  </si>
  <si>
    <t>巡逻任务·贰</t>
  </si>
  <si>
    <t>累计领取4320分钟巡逻任务收益</t>
  </si>
  <si>
    <t>巡逻任务·叁</t>
  </si>
  <si>
    <t>累计领取8640分钟巡逻任务收益</t>
  </si>
  <si>
    <t>巡逻任务·肆</t>
  </si>
  <si>
    <t>累计领取17280分钟巡逻任务收益</t>
  </si>
  <si>
    <t>治安任务·壹</t>
  </si>
  <si>
    <t>累计领取1440分钟治安任务收益</t>
  </si>
  <si>
    <t>治安任务·贰</t>
  </si>
  <si>
    <t>累计领取4320分钟治安任务收益</t>
  </si>
  <si>
    <t>治安任务·叁</t>
  </si>
  <si>
    <t>累计领取8640分钟治安任务收益</t>
  </si>
  <si>
    <t>治安任务·肆</t>
  </si>
  <si>
    <t>累计领取17280分钟治安任务收益</t>
  </si>
  <si>
    <t>研习任务·壹</t>
  </si>
  <si>
    <t>累计领取1440分钟研习任务收益</t>
  </si>
  <si>
    <t>研习任务·贰</t>
  </si>
  <si>
    <t>累计领取4320分钟研习任务收益</t>
  </si>
  <si>
    <t>研习任务·叁</t>
  </si>
  <si>
    <t>累计领取8640分钟研习任务收益</t>
  </si>
  <si>
    <t>研习任务·肆</t>
  </si>
  <si>
    <t>累计领取17280分钟研习任务收益</t>
  </si>
  <si>
    <t>无人区探索·壹</t>
  </si>
  <si>
    <t>无人区探索任意区域完成10次</t>
  </si>
  <si>
    <t>无人区探索·贰</t>
  </si>
  <si>
    <t>无人区探索任意区域完成20次</t>
  </si>
  <si>
    <t>无人区探索·叁</t>
  </si>
  <si>
    <t>无人区探索任意区域完成50次</t>
  </si>
  <si>
    <t>区域A探索·壹</t>
  </si>
  <si>
    <t>无人区探索A完成1次</t>
  </si>
  <si>
    <t>区域A探索·贰</t>
  </si>
  <si>
    <t>无人区探索A完成5次</t>
  </si>
  <si>
    <t>区域A探索·叁</t>
  </si>
  <si>
    <t>无人区探索A完成10次</t>
  </si>
  <si>
    <t>区域B探索·壹</t>
  </si>
  <si>
    <t>无人区探索B完成1次</t>
  </si>
  <si>
    <t>区域B探索·贰</t>
  </si>
  <si>
    <t>无人区探索B完成5次</t>
  </si>
  <si>
    <t>区域B探索·叁</t>
  </si>
  <si>
    <t>无人区探索B完成10次</t>
  </si>
  <si>
    <t>区域C探索·壹</t>
  </si>
  <si>
    <t>无人区探索C完成1次</t>
  </si>
  <si>
    <t>区域C探索·贰</t>
  </si>
  <si>
    <t>无人区探索C完成5次</t>
  </si>
  <si>
    <t>区域C探索·叁</t>
  </si>
  <si>
    <t>无人区探索C完成10次</t>
  </si>
  <si>
    <t>区域D探索·壹</t>
  </si>
  <si>
    <t>无人区探索D完成1次</t>
  </si>
  <si>
    <t>区域D探索·贰</t>
  </si>
  <si>
    <t>无人区探索D完成5次</t>
  </si>
  <si>
    <t>区域D探索·叁</t>
  </si>
  <si>
    <t>无人区探索D完成10次</t>
  </si>
  <si>
    <t>突发事件·壹</t>
  </si>
  <si>
    <t>突发事件通过3次</t>
  </si>
  <si>
    <t>突发事件·贰</t>
  </si>
  <si>
    <t>突发事件通过5次</t>
  </si>
  <si>
    <t>突发事件·叁</t>
  </si>
  <si>
    <t>突发事件通过10次</t>
  </si>
  <si>
    <t>突发事件·肆</t>
  </si>
  <si>
    <t>突发事件通过20次</t>
  </si>
  <si>
    <t>突发事件·伍</t>
  </si>
  <si>
    <t>突发事件通过50次</t>
  </si>
  <si>
    <t>突发事件·陆</t>
  </si>
  <si>
    <t>突发事件通过100次</t>
  </si>
  <si>
    <t>小游戏挑战·壹</t>
  </si>
  <si>
    <t>玩过任意小游戏3次</t>
  </si>
  <si>
    <t>小游戏挑战·贰</t>
  </si>
  <si>
    <t>玩过任意小游戏5次</t>
  </si>
  <si>
    <t>小游戏挑战·叁</t>
  </si>
  <si>
    <t>玩过任意小游戏10次</t>
  </si>
  <si>
    <t>小游戏挑战·肆</t>
  </si>
  <si>
    <t>玩过任意小游戏30次</t>
  </si>
  <si>
    <t>小游戏挑战·伍</t>
  </si>
  <si>
    <t>玩过任意小游戏50次</t>
  </si>
  <si>
    <t>小游戏挑战·陆</t>
  </si>
  <si>
    <t>玩过任意小游戏100次</t>
  </si>
  <si>
    <t>小游戏挑战·柒</t>
  </si>
  <si>
    <t>玩过任意小游戏500次</t>
  </si>
  <si>
    <t>小游戏2分数挑战·壹</t>
  </si>
  <si>
    <t>小游戏2分数评级达到A</t>
  </si>
  <si>
    <t>小游戏2分数挑战·贰</t>
  </si>
  <si>
    <t>小游戏2分数评级达到S</t>
  </si>
  <si>
    <t>小游戏2分数挑战·叁</t>
  </si>
  <si>
    <t>小游戏2分数评级达到SS</t>
  </si>
  <si>
    <t>料理大师·壹</t>
  </si>
  <si>
    <t>做过50份料理</t>
  </si>
  <si>
    <t>料理大师·贰</t>
  </si>
  <si>
    <t>做过100份料理</t>
  </si>
  <si>
    <t>料理大师·叁</t>
  </si>
  <si>
    <t>做过200份料理</t>
  </si>
  <si>
    <t>料理大师·肆</t>
  </si>
  <si>
    <t>做过300份料理</t>
  </si>
  <si>
    <t>料理大师·伍</t>
  </si>
  <si>
    <t>做过500份料理</t>
  </si>
  <si>
    <t>美食家</t>
  </si>
  <si>
    <t>做出过所有料理</t>
  </si>
  <si>
    <t>埼玉之友·贰</t>
  </si>
  <si>
    <t>埼玉好感度达到3级</t>
  </si>
  <si>
    <t>埼玉之友·叁</t>
  </si>
  <si>
    <t>埼玉好感度达到5级</t>
  </si>
  <si>
    <t>埼玉之友·肆</t>
  </si>
  <si>
    <t>埼玉好感度达到10级</t>
  </si>
  <si>
    <t>训练大师·壹</t>
  </si>
  <si>
    <t>每日埼玉训练全完成3天</t>
  </si>
  <si>
    <t>训练大师·贰</t>
  </si>
  <si>
    <t>每日埼玉训练全完成5天</t>
  </si>
  <si>
    <t>训练大师·叁</t>
  </si>
  <si>
    <t>每日埼玉训练全完成10天</t>
  </si>
  <si>
    <t>训练大师·肆</t>
  </si>
  <si>
    <t>每日埼玉训练全完成20天</t>
  </si>
  <si>
    <t>训练大师·伍</t>
  </si>
  <si>
    <t>每日埼玉训练全完成30天</t>
  </si>
  <si>
    <t>训练大师·陆</t>
  </si>
  <si>
    <t>每日埼玉训练全完成40天</t>
  </si>
  <si>
    <t>每日拜访·壹</t>
  </si>
  <si>
    <t>埼玉家每日奖励领取3天</t>
  </si>
  <si>
    <t>每日拜访·贰</t>
  </si>
  <si>
    <t>埼玉家每日奖励领取5天</t>
  </si>
  <si>
    <t>每日拜访·叁</t>
  </si>
  <si>
    <t>埼玉家每日奖励领取10天</t>
  </si>
  <si>
    <t>每日拜访·肆</t>
  </si>
  <si>
    <t>埼玉家每日奖励领取20天</t>
  </si>
  <si>
    <t>每日拜访·伍</t>
  </si>
  <si>
    <t>埼玉家每日奖励领取30天</t>
  </si>
  <si>
    <t>每日拜访·陆</t>
  </si>
  <si>
    <t>埼玉家每日奖励领取40天</t>
  </si>
  <si>
    <t>埼玉客人·壹</t>
  </si>
  <si>
    <t>任意客人来访过20次</t>
  </si>
  <si>
    <t>埼玉客人·贰</t>
  </si>
  <si>
    <t>任意客人来访过30次</t>
  </si>
  <si>
    <t>埼玉客人·叁</t>
  </si>
  <si>
    <t>任意客人来访过50次</t>
  </si>
  <si>
    <t>埼玉客人·肆</t>
  </si>
  <si>
    <t>任意客人来访过100次</t>
  </si>
  <si>
    <t>埼玉客人·伍</t>
  </si>
  <si>
    <t>任意客人来访过200次</t>
  </si>
  <si>
    <t>情报交流·壹</t>
  </si>
  <si>
    <t>情报交流申请过1次</t>
  </si>
  <si>
    <t>情报交流·贰</t>
  </si>
  <si>
    <t>情报交流申请过5次</t>
  </si>
  <si>
    <t>情报交流·叁</t>
  </si>
  <si>
    <t>情报交流申请过10次</t>
  </si>
  <si>
    <t>情报交流·肆</t>
  </si>
  <si>
    <t>情报交流申请过30次</t>
  </si>
  <si>
    <t>情报交流·伍</t>
  </si>
  <si>
    <t>情报交流申请过50次</t>
  </si>
  <si>
    <t>情报交流·陆</t>
  </si>
  <si>
    <t>情报交流申请过100次</t>
  </si>
  <si>
    <t>慷慨大方·壹</t>
  </si>
  <si>
    <t>情报交流时给与其他玩家情报过10次</t>
  </si>
  <si>
    <t>慷慨大方·贰</t>
  </si>
  <si>
    <t>情报交流时给与其他玩家情报过20次</t>
  </si>
  <si>
    <t>慷慨大方·叁</t>
  </si>
  <si>
    <t>情报交流时给与其他玩家情报过50次</t>
  </si>
  <si>
    <t>慷慨大方·肆</t>
  </si>
  <si>
    <t>情报交流时给与其他玩家情报过100次</t>
  </si>
  <si>
    <t>慷慨大方·伍</t>
  </si>
  <si>
    <t>情报交流时给与其他玩家情报过200次</t>
  </si>
  <si>
    <t>慷慨大方·陆</t>
  </si>
  <si>
    <t>情报交流时给与其他玩家情报过300次</t>
  </si>
  <si>
    <t>社团捐献·壹</t>
  </si>
  <si>
    <t>社团捐献过1次</t>
  </si>
  <si>
    <t>社团捐献·贰</t>
  </si>
  <si>
    <t>社团捐献过5次</t>
  </si>
  <si>
    <t>社团捐献·叁</t>
  </si>
  <si>
    <t>社团捐献过10次</t>
  </si>
  <si>
    <t>社团捐献·肆</t>
  </si>
  <si>
    <t>社团捐献过20次</t>
  </si>
  <si>
    <t>社团捐献·伍</t>
  </si>
  <si>
    <t>社团捐献过30次</t>
  </si>
  <si>
    <t>社团捐献·陆</t>
  </si>
  <si>
    <t>社团捐献过50次</t>
  </si>
  <si>
    <t>社团捐献·柒</t>
  </si>
  <si>
    <t>社团捐献过100次</t>
  </si>
  <si>
    <t>社团任务·壹</t>
  </si>
  <si>
    <t>社团任务完成过10次</t>
  </si>
  <si>
    <t>社团任务·贰</t>
  </si>
  <si>
    <t>社团任务完成过50次</t>
  </si>
  <si>
    <t>社团任务·叁</t>
  </si>
  <si>
    <t>社团任务完成过100次</t>
  </si>
  <si>
    <t>社团任务·肆</t>
  </si>
  <si>
    <t>社团任务完成过300次</t>
  </si>
  <si>
    <t>社团任务·伍</t>
  </si>
  <si>
    <t>社团任务完成过500次</t>
  </si>
  <si>
    <t>协作任务·壹</t>
  </si>
  <si>
    <t>社团协作任务完成过10次</t>
  </si>
  <si>
    <t>协作任务·贰</t>
  </si>
  <si>
    <t>社团协作任务完成过50次</t>
  </si>
  <si>
    <t>协作任务·叁</t>
  </si>
  <si>
    <t>社团协作任务完成过100次</t>
  </si>
  <si>
    <t>协作任务·肆</t>
  </si>
  <si>
    <t>社团协作任务完成过300次</t>
  </si>
  <si>
    <t>协作任务·伍</t>
  </si>
  <si>
    <t>社团协作任务完成过500次</t>
  </si>
  <si>
    <t>社团挑战·壹</t>
  </si>
  <si>
    <t>参加过1次社团挑战</t>
  </si>
  <si>
    <t>社团挑战·贰</t>
  </si>
  <si>
    <t>参加过15次社团挑战</t>
  </si>
  <si>
    <t>社团挑战·叁</t>
  </si>
  <si>
    <t>参加过30次社团挑战</t>
  </si>
  <si>
    <t>社团挑战·肆</t>
  </si>
  <si>
    <t>参加过50次社团挑战</t>
  </si>
  <si>
    <t>社团挑战·伍</t>
  </si>
  <si>
    <t>参加过100次社团挑战</t>
  </si>
  <si>
    <t>社团声望·壹</t>
  </si>
  <si>
    <t>累计消耗了1万点社团声望</t>
  </si>
  <si>
    <t>社团声望·贰</t>
  </si>
  <si>
    <t>累计消耗了5万点社团声望</t>
  </si>
  <si>
    <t>社团声望·叁</t>
  </si>
  <si>
    <t>累计消耗了10万点社团声望</t>
  </si>
  <si>
    <t>社团声望·肆</t>
  </si>
  <si>
    <t>累计消耗了30万点社团声望</t>
  </si>
  <si>
    <t>社团声望·伍</t>
  </si>
  <si>
    <t>累计消耗了50万点社团声望</t>
  </si>
  <si>
    <t>社团新人</t>
  </si>
  <si>
    <t>成功加入1个社团</t>
  </si>
  <si>
    <t>好友·壹</t>
  </si>
  <si>
    <t>拥有1个好友</t>
  </si>
  <si>
    <t>好友·贰</t>
  </si>
  <si>
    <t>拥有10个好友</t>
  </si>
  <si>
    <t>好友·叁</t>
  </si>
  <si>
    <t>拥有50个好友</t>
  </si>
  <si>
    <t>组队·壹</t>
  </si>
  <si>
    <t>进行组队玩法1次</t>
  </si>
  <si>
    <t>组队·贰</t>
  </si>
  <si>
    <t>进行组队玩法10次</t>
  </si>
  <si>
    <t>组队·叁</t>
  </si>
  <si>
    <t>进行组队玩法100次</t>
  </si>
  <si>
    <t>好友组队·壹</t>
  </si>
  <si>
    <t>与好友一起组队1次</t>
  </si>
  <si>
    <t>好友组队·贰</t>
  </si>
  <si>
    <t>与好友一起组队10次</t>
  </si>
  <si>
    <t>好友组队·叁</t>
  </si>
  <si>
    <t>与好友一起组队100次</t>
  </si>
  <si>
    <t>武道大会·壹</t>
  </si>
  <si>
    <t>武道大会达到了黄金</t>
  </si>
  <si>
    <t>武道大会·贰</t>
  </si>
  <si>
    <t>武道大会达到了铂金</t>
  </si>
  <si>
    <t>武道大会·叁</t>
  </si>
  <si>
    <t>武道大会达到了王者</t>
  </si>
  <si>
    <t>痴迷战斗·壹</t>
  </si>
  <si>
    <t>武道大会参与了20次</t>
  </si>
  <si>
    <t>痴迷战斗·贰</t>
  </si>
  <si>
    <t>武道大会参与了50次</t>
  </si>
  <si>
    <t>痴迷战斗·叁</t>
  </si>
  <si>
    <t>武道大会参与了100次</t>
  </si>
  <si>
    <t>痴迷战斗·肆</t>
  </si>
  <si>
    <t>武道大会参与了500次</t>
  </si>
  <si>
    <t>武术大师·壹</t>
  </si>
  <si>
    <t>武道大会达成过3连胜</t>
  </si>
  <si>
    <t>武术大师·贰</t>
  </si>
  <si>
    <t>武道大会达成过5连胜</t>
  </si>
  <si>
    <t>武术大师·叁</t>
  </si>
  <si>
    <t>武道大会达成过10连胜</t>
  </si>
  <si>
    <t>道馆演武·壹</t>
  </si>
  <si>
    <t>道馆演武进行50次</t>
  </si>
  <si>
    <t>道馆演武·贰</t>
  </si>
  <si>
    <t>道馆演武进行100次</t>
  </si>
  <si>
    <t>道馆演武·叁</t>
  </si>
  <si>
    <t>道馆演武进行300次</t>
  </si>
  <si>
    <t>道馆演武·肆</t>
  </si>
  <si>
    <t>道馆演武进行500次</t>
  </si>
  <si>
    <t>道馆演武·伍</t>
  </si>
  <si>
    <t>道馆演武进行1000次</t>
  </si>
  <si>
    <t>道馆演武·陆</t>
  </si>
  <si>
    <t>道馆演武进行2000次</t>
  </si>
  <si>
    <t>道馆演武·柒</t>
  </si>
  <si>
    <t>道馆演武进行3000次</t>
  </si>
  <si>
    <t>道馆演武任务·壹</t>
  </si>
  <si>
    <t>道馆演武任务完成50次</t>
  </si>
  <si>
    <t>道馆演武任务·贰</t>
  </si>
  <si>
    <t>道馆演武任务完成100次</t>
  </si>
  <si>
    <t>道馆演武任务·叁</t>
  </si>
  <si>
    <t>道馆演武任务完成300次</t>
  </si>
  <si>
    <t>道馆演武任务·肆</t>
  </si>
  <si>
    <t>道馆演武任务完成500次</t>
  </si>
  <si>
    <t>道馆演武任务·伍</t>
  </si>
  <si>
    <t>道馆演武任务完成1000次</t>
  </si>
  <si>
    <t>道馆演武任务·陆</t>
  </si>
  <si>
    <t>道馆演武任务完成2000次</t>
  </si>
  <si>
    <t>角色召集·壹</t>
  </si>
  <si>
    <t>拥有10个角色</t>
  </si>
  <si>
    <t>角色召集·贰</t>
  </si>
  <si>
    <t>拥有20个角色</t>
  </si>
  <si>
    <t>角色召集·叁</t>
  </si>
  <si>
    <t>拥有30个角色</t>
  </si>
  <si>
    <t>角色召集·肆</t>
  </si>
  <si>
    <t>拥有40个角色</t>
  </si>
  <si>
    <t>角色召集·伍</t>
  </si>
  <si>
    <t>拥有50个角色</t>
  </si>
  <si>
    <t>SSR召集·壹</t>
  </si>
  <si>
    <t>拥有1个SSR角色</t>
  </si>
  <si>
    <t>SSR召集·贰</t>
  </si>
  <si>
    <t>拥有5个SSR角色</t>
  </si>
  <si>
    <t>SSR召集·叁</t>
  </si>
  <si>
    <t>拥有10个SSR角色</t>
  </si>
  <si>
    <t>SR召集·壹</t>
  </si>
  <si>
    <t>拥有1个SR角色</t>
  </si>
  <si>
    <t>SR召集·贰</t>
  </si>
  <si>
    <t>拥有5个SR级角色</t>
  </si>
  <si>
    <t>SR召集·叁</t>
  </si>
  <si>
    <t>拥有10个SR级角色</t>
  </si>
  <si>
    <t>特别招募·壹</t>
  </si>
  <si>
    <t>特别招募过10次</t>
  </si>
  <si>
    <t>特别招募·贰</t>
  </si>
  <si>
    <t>特别招募过100次</t>
  </si>
  <si>
    <t>特别招募·叁</t>
  </si>
  <si>
    <t>特别招募过300次</t>
  </si>
  <si>
    <t>高级源核·壹</t>
  </si>
  <si>
    <t>获得1个橙色源核</t>
  </si>
  <si>
    <t>高级源核·贰</t>
  </si>
  <si>
    <t>获得5个橙色源核</t>
  </si>
  <si>
    <t>高级源核·叁</t>
  </si>
  <si>
    <t>获得30个橙色源核</t>
  </si>
  <si>
    <t>高级源核·肆</t>
  </si>
  <si>
    <t>获得50个橙色源核</t>
  </si>
  <si>
    <t>高级源核·伍</t>
  </si>
  <si>
    <t>获得100个橙色源核</t>
  </si>
  <si>
    <t>源核收集·壹</t>
  </si>
  <si>
    <t>拥有1个15级源核</t>
  </si>
  <si>
    <t>源核收集·贰</t>
  </si>
  <si>
    <t>拥有10个15级源核</t>
  </si>
  <si>
    <t>源核收集·叁</t>
  </si>
  <si>
    <t>拥有100个15级源核</t>
  </si>
  <si>
    <t>收集大师·肆</t>
  </si>
  <si>
    <t>拥有所有种类源核</t>
  </si>
  <si>
    <t>源核升级·壹</t>
  </si>
  <si>
    <t>升级过10次源核</t>
  </si>
  <si>
    <t>源核升级·贰</t>
  </si>
  <si>
    <t>升级过100次源核</t>
  </si>
  <si>
    <t>源核升级·叁</t>
  </si>
  <si>
    <t>升级过500次源核</t>
  </si>
  <si>
    <t>协同指导激活</t>
  </si>
  <si>
    <t>协同指导激活过1次</t>
  </si>
  <si>
    <t>协同指导·壹</t>
  </si>
  <si>
    <t>协同指导解锁了1个位置</t>
  </si>
  <si>
    <t>协同指导·贰</t>
  </si>
  <si>
    <t>协同指导解锁了3个位置</t>
  </si>
  <si>
    <t>协同指导·叁</t>
  </si>
  <si>
    <t>协同指导解锁了5个位置</t>
  </si>
  <si>
    <t>协同指导·肆</t>
  </si>
  <si>
    <t>协同指导解锁了7个位置</t>
  </si>
  <si>
    <t>吹雪组参上</t>
  </si>
  <si>
    <t>拥有地狱的吹雪、三节棍莉莉、睫毛、山猿</t>
  </si>
  <si>
    <t>姐妹同心</t>
  </si>
  <si>
    <t>拥有战栗的龙卷和地狱的吹雪</t>
  </si>
  <si>
    <t>全金属武装</t>
  </si>
  <si>
    <t>拥有金属骑士、杰诺斯、杰诺斯·武装、冲天好小子、装甲股长</t>
  </si>
  <si>
    <t>背心兄弟</t>
  </si>
  <si>
    <t>拥有背心猛虎和背心黑洞</t>
  </si>
  <si>
    <t>街头潮流</t>
  </si>
  <si>
    <t>拥有金属球棒、闪电麦克斯、嗡嗡侠、大背头男</t>
  </si>
  <si>
    <t>强壮豪杰</t>
  </si>
  <si>
    <t>拥有性感囚犯、重型金刚、钉锤头</t>
  </si>
  <si>
    <t>表演时间</t>
  </si>
  <si>
    <t>拥有甜心假面、闪电麦克斯、毒刺、青焰</t>
  </si>
  <si>
    <t>流派！流水岩碎拳</t>
  </si>
  <si>
    <t>队伍中有银色獠牙和茶岚子，并获得武道大会胜利1次</t>
  </si>
  <si>
    <t>剑道极意</t>
  </si>
  <si>
    <t>队伍中有原子武士和居合庵，并获得武道大会胜利1次</t>
  </si>
  <si>
    <t>黄金搭档</t>
  </si>
  <si>
    <t>队伍中有弹簧胡子、黄金球，并获得武道大会胜利1次</t>
  </si>
  <si>
    <t>地上最强男人</t>
  </si>
  <si>
    <t>武道大会胜利时，我方人员只剩下KING</t>
  </si>
  <si>
    <t>吹雪组的胜利</t>
  </si>
  <si>
    <t>队伍中有吹雪组全员，并获得武道大会胜利1次</t>
  </si>
  <si>
    <t>非洲人·壹</t>
  </si>
  <si>
    <t>连续30次招募，没有得到SSR角色</t>
  </si>
  <si>
    <t>非洲人·贰</t>
  </si>
  <si>
    <t>连续35次招募，没有得到SSR角色</t>
  </si>
  <si>
    <t>非洲人·叁</t>
  </si>
  <si>
    <t>连续40次招募，没有得到SSR角色</t>
  </si>
  <si>
    <t>非洲人·肆</t>
  </si>
  <si>
    <t>连续50次招募，没有得到SSR角色</t>
  </si>
  <si>
    <t xml:space="preserve">养成，道具类  </t>
  </si>
  <si>
    <t>特定种类货币获取到达特定数量    货币的道具id</t>
  </si>
  <si>
    <t>特定种类货币消耗到达特定数量   货币的道具id</t>
  </si>
  <si>
    <t>给x英雄升级   填英雄id</t>
  </si>
  <si>
    <t>玩家等级达到目标值级   参数填1</t>
  </si>
  <si>
    <t>给任意英雄升级目标值次 参数填0</t>
  </si>
  <si>
    <t>x商店里买东西目标值次 填写子商店id</t>
  </si>
  <si>
    <t>源核升级过目标值次 参数为0</t>
  </si>
  <si>
    <t>料理进行过目标值次 参数为0</t>
  </si>
  <si>
    <t>小游戏达玩目标值次 参数为0</t>
  </si>
  <si>
    <t>触发xx掉落id特定次数 填掉落id</t>
  </si>
  <si>
    <t>拥有 目标值 个x星以上英雄</t>
  </si>
  <si>
    <t>拥有 目标值 个x级别以上英雄</t>
  </si>
  <si>
    <t>觉醒特定英雄（参数x：英雄id）达到 目标值 阶段</t>
  </si>
  <si>
    <t>觉醒了 目标值个任意英雄 达到 x阶段</t>
  </si>
  <si>
    <t>给 id为x的英雄（填0为任意） 升级技能 目标值次</t>
  </si>
  <si>
    <t>目标值 个英雄 身上装齐了所有源核</t>
  </si>
  <si>
    <t>获得 目标值 件 x品质以上的源核</t>
  </si>
  <si>
    <t>社团祈愿 赠送过 目标值个 x品质以上的碎片</t>
  </si>
  <si>
    <t>社团签到目标值次</t>
  </si>
  <si>
    <t>成就积分达到多少</t>
  </si>
  <si>
    <t>加入过 目标值 次社团(?)</t>
  </si>
  <si>
    <t>历史x类型的池子里抽过目标值次</t>
  </si>
  <si>
    <t>活跃度等级达到多少级</t>
  </si>
  <si>
    <t>累积登录多少天（注册开始算，中间没登录也算）走游戏通用重置时间</t>
  </si>
  <si>
    <t>累积登录多少天（领任务开始算，中间没登录也算）走游戏通用重置时间</t>
  </si>
  <si>
    <t>占扑达到  目标值 天</t>
  </si>
  <si>
    <t xml:space="preserve">社团任务完成 目标值 次 </t>
  </si>
  <si>
    <t>激活成功英雄协同 （目标值填1）</t>
  </si>
  <si>
    <t>在任意阵容上阵 目标值个英雄</t>
  </si>
  <si>
    <t>埼玉好感度达到 目标值 级</t>
  </si>
  <si>
    <t>收集了 目标值 个 稀有度（参数1填，1-4=c-s，-1=sp）英雄</t>
  </si>
  <si>
    <t>收集了 目标值 个 任意英雄</t>
  </si>
  <si>
    <t>累积登录多少天（注册开始算，中间没登录也算）走运营活动重置时间</t>
  </si>
  <si>
    <t>累积登录多少天（领任务开始算，中间没登录也算）走运营活动重置时间</t>
  </si>
  <si>
    <t>拥有 目标值 个 参数1 品质以上 以及 参数2 级以上的源核</t>
  </si>
  <si>
    <t xml:space="preserve">特定种类道具获取到达目标值数量    </t>
  </si>
  <si>
    <t xml:space="preserve">特定种类道具消耗到达目标值数量   </t>
  </si>
  <si>
    <t>拥有x个好友</t>
  </si>
  <si>
    <t>集齐所有 参数1填稀有度（1-4对应c-s，0代表所有种类） 英雄 （目标值填1）</t>
  </si>
  <si>
    <t>拥有目标值 个 参数1 英雄</t>
  </si>
  <si>
    <t>连续 目标值 次高级抽奖没有获得S级英雄</t>
  </si>
  <si>
    <t>1次10连抽内获得 目标值 个以上的S级英雄</t>
  </si>
  <si>
    <t>社团祈愿 目标值次</t>
  </si>
  <si>
    <t>社团捐献 目标值次</t>
  </si>
  <si>
    <t>拥有过所有种类原核（目标值填1）</t>
  </si>
  <si>
    <t>英雄协同额外解锁过 个位置</t>
  </si>
  <si>
    <t>任意阵容 参数1 号位置上阵了英雄</t>
  </si>
  <si>
    <t>小游戏2多少分数 参数1填写minigameRewardSuqare id</t>
  </si>
  <si>
    <t>料理技巧（参数1填技巧类型，0为全部）达到 目标值 级</t>
  </si>
  <si>
    <t>每日埼玉埼玉锻炼奖励 （参数1填1-4，对应4种锻炼奖励）领 目标值 次</t>
  </si>
  <si>
    <t>埼玉家好感度奖励领取 目标值 次</t>
  </si>
  <si>
    <t>客人来访过 目标值次</t>
  </si>
  <si>
    <t xml:space="preserve">战斗,玩法类  </t>
  </si>
  <si>
    <t>通过xx类型关卡特定次数（pve） 填sceneTypeId</t>
  </si>
  <si>
    <t>通过指定id关卡</t>
  </si>
  <si>
    <t>通过了主线某章节 参数填主线id</t>
  </si>
  <si>
    <t>通过了某个关卡（记录历史）  参数1填关卡id  参数填1</t>
  </si>
  <si>
    <t>挑战xx类型关卡特定次数（pvp） 填sceneType id（作废）</t>
  </si>
  <si>
    <t>战胜xx类型关卡特定次数（pvp） 填sceneType id（作废）</t>
  </si>
  <si>
    <t>异闻调查 x 章 达到完美通关（满星）</t>
  </si>
  <si>
    <t>梦境玩法进行过 目标值 次</t>
  </si>
  <si>
    <t>正义角逐 达到 目标值 层数</t>
  </si>
  <si>
    <t>治安委派派遣了了 目标值 次</t>
  </si>
  <si>
    <t>武道大会挑战 目标值 次（参数1=0 进行，参数1=1 胜利）</t>
  </si>
  <si>
    <t>武道大会达到 x 段位</t>
  </si>
  <si>
    <t>道馆演武挑战目标值次（参数1=0 进行，参数1=1 胜利）</t>
  </si>
  <si>
    <t>正义角逐进行 目标值次 （扫荡算次数，打通一层才算1次）</t>
  </si>
  <si>
    <t>进行联络玩法 目标值次</t>
  </si>
  <si>
    <t>无人区探索x区（参数1填写区域id） 通过 目标值 次</t>
  </si>
  <si>
    <t>无人区探索x区   任意区域                                   通过 目标值 次</t>
  </si>
  <si>
    <t>进行/胜利（参数1，填0=进行，填1=胜利） 在特定副本（参数2填sceneType， 组队战斗 目标值 次</t>
  </si>
  <si>
    <t>进行/胜利（参数1，填0=进行，填1=胜利） 在任意副本  组队战斗 目标值 次</t>
  </si>
  <si>
    <t>参加  社团首领 目标值 次</t>
  </si>
  <si>
    <t>通关 任意 梦境关卡（通了第一关就算） 过 目标值次</t>
  </si>
  <si>
    <t>通关 指定难度（参数1）（通了第一关就算）  梦境关卡 过目标值次 </t>
  </si>
  <si>
    <t>演练所通过 目标值次 关</t>
  </si>
  <si>
    <t>解锁 目标值 个 联络英雄</t>
  </si>
  <si>
    <t>进行 组队玩法 目标值 次</t>
  </si>
  <si>
    <t>与好友组队战斗 目标值次</t>
  </si>
  <si>
    <t>武道大会 目标值次 连胜</t>
  </si>
  <si>
    <t>道馆演武任务完成 目标值 次</t>
  </si>
  <si>
    <t>英雄挑战，参与目标值次投票</t>
  </si>
  <si>
    <t>完成社团协作任务 目标值 次</t>
  </si>
  <si>
    <t>完成 目标值 次周常</t>
  </si>
  <si>
    <t>完成 目标值 次随机日常</t>
  </si>
  <si>
    <t>彩蛋，基本不会复用</t>
  </si>
  <si>
    <t>拥有所有吹雪组成员</t>
  </si>
  <si>
    <t>大类</t>
  </si>
  <si>
    <t>小类</t>
  </si>
  <si>
    <t>组id</t>
  </si>
  <si>
    <t>账号升级</t>
  </si>
  <si>
    <t>登录</t>
  </si>
  <si>
    <t>成就积分</t>
  </si>
  <si>
    <t>攒钱钞票</t>
  </si>
  <si>
    <t>攒钱角色经验</t>
  </si>
  <si>
    <t>消费钞票</t>
  </si>
  <si>
    <t>消费角色经验</t>
  </si>
  <si>
    <t>超市购买</t>
  </si>
  <si>
    <t>主线</t>
  </si>
  <si>
    <t>异闻调查</t>
  </si>
  <si>
    <t>完美异闻调查</t>
  </si>
  <si>
    <t>全息训练</t>
  </si>
  <si>
    <t>完美全息</t>
  </si>
  <si>
    <t>怪人研究所（力量）</t>
  </si>
  <si>
    <t>怪人研究所（运势）</t>
  </si>
  <si>
    <t>怪人研究所（智慧）</t>
  </si>
  <si>
    <t>完美研究所（力量）</t>
  </si>
  <si>
    <t>完美研究所（运势）</t>
  </si>
  <si>
    <t>完美研究所（智慧）</t>
  </si>
  <si>
    <t>角色试炼（攻击）</t>
  </si>
  <si>
    <t>角色试炼（防御）</t>
  </si>
  <si>
    <t>角色试炼（辅助）</t>
  </si>
  <si>
    <t>完美试炼（攻击）</t>
  </si>
  <si>
    <t>完美试炼（防御）</t>
  </si>
  <si>
    <t>完美试炼（辅助）</t>
  </si>
  <si>
    <t>综合</t>
  </si>
  <si>
    <t>账号</t>
  </si>
  <si>
    <t>协会测验</t>
  </si>
  <si>
    <t>玩法</t>
  </si>
  <si>
    <t>货币</t>
  </si>
  <si>
    <t>测验全解锁</t>
  </si>
  <si>
    <t>埼玉家</t>
  </si>
  <si>
    <t>其它</t>
  </si>
  <si>
    <t>正义角逐</t>
  </si>
  <si>
    <t>社交</t>
  </si>
  <si>
    <t>竞技</t>
  </si>
  <si>
    <t>强者之梦浅层梦境</t>
  </si>
  <si>
    <t>收集</t>
  </si>
  <si>
    <t>强者之梦中层梦境</t>
  </si>
  <si>
    <t>彩蛋</t>
  </si>
  <si>
    <t>强者之梦深层梦境</t>
  </si>
  <si>
    <t>进化之家</t>
  </si>
  <si>
    <t>强者之梦暴走梦境</t>
  </si>
  <si>
    <t>角色试炼</t>
  </si>
  <si>
    <t>强者之梦</t>
  </si>
  <si>
    <t>演练所</t>
  </si>
  <si>
    <t>治安委派</t>
  </si>
  <si>
    <t>无人区探索</t>
  </si>
  <si>
    <t>突发事件</t>
  </si>
  <si>
    <t>小游戏</t>
  </si>
  <si>
    <t>料理</t>
  </si>
  <si>
    <t>其他</t>
  </si>
  <si>
    <t>情报交流</t>
  </si>
  <si>
    <t>工厂</t>
  </si>
  <si>
    <t>社团任务</t>
  </si>
  <si>
    <t>社团boss</t>
  </si>
  <si>
    <t>巡逻任务</t>
  </si>
  <si>
    <t>角色挑战</t>
  </si>
  <si>
    <t>治安任务</t>
  </si>
  <si>
    <t>社团相关</t>
  </si>
  <si>
    <t>研习任务</t>
  </si>
  <si>
    <t>好友</t>
  </si>
  <si>
    <t>无人区探索总完成</t>
  </si>
  <si>
    <t>组队</t>
  </si>
  <si>
    <t>无人区探索1完成</t>
  </si>
  <si>
    <t>武道大会</t>
  </si>
  <si>
    <t>无人区探索2完成</t>
  </si>
  <si>
    <t>道馆演武</t>
  </si>
  <si>
    <t>无人区探索3完成</t>
  </si>
  <si>
    <t>招募</t>
  </si>
  <si>
    <t>无人区探索4完成</t>
  </si>
  <si>
    <t>原核</t>
  </si>
  <si>
    <t>角色协同</t>
  </si>
  <si>
    <t>小游戏挑战</t>
  </si>
  <si>
    <t>小游戏2分数挑战</t>
  </si>
  <si>
    <t>角色收集</t>
  </si>
  <si>
    <t>烹饪大师</t>
  </si>
  <si>
    <t>料理大师</t>
  </si>
  <si>
    <t>埼玉之友</t>
  </si>
  <si>
    <t>训练大师</t>
  </si>
  <si>
    <t>每日拜访</t>
  </si>
  <si>
    <t>埼玉客人</t>
  </si>
  <si>
    <t>慷慨大方</t>
  </si>
  <si>
    <t>社团捐献</t>
  </si>
  <si>
    <t>协作任务</t>
  </si>
  <si>
    <t>社团挑战</t>
  </si>
  <si>
    <t>社团采购</t>
  </si>
  <si>
    <t>社团声望</t>
  </si>
  <si>
    <t>好友组队</t>
  </si>
  <si>
    <t>痴迷战斗</t>
  </si>
  <si>
    <t>武术大师</t>
  </si>
  <si>
    <t>道馆演武任务</t>
  </si>
  <si>
    <t>角色召集</t>
  </si>
  <si>
    <t>S级角色召集</t>
  </si>
  <si>
    <t>A级角色召集</t>
  </si>
  <si>
    <t>特别招募</t>
  </si>
  <si>
    <t>高级源核</t>
  </si>
  <si>
    <t>原核培养</t>
  </si>
  <si>
    <t>源核收集</t>
  </si>
  <si>
    <t>源核升级</t>
  </si>
  <si>
    <t>协同指导</t>
  </si>
  <si>
    <t>超能姐妹</t>
  </si>
  <si>
    <t>收集大师</t>
  </si>
  <si>
    <t>全金属外壳</t>
  </si>
  <si>
    <t>后街男孩</t>
  </si>
  <si>
    <t>超·兄贵</t>
  </si>
  <si>
    <t>非洲人</t>
  </si>
  <si>
    <t>连续30次招募，没有得到s级角色</t>
  </si>
  <si>
    <t>beizhu</t>
  </si>
  <si>
    <t>condition</t>
  </si>
  <si>
    <t>para</t>
  </si>
  <si>
    <t>para2</t>
  </si>
  <si>
    <t>targetValue</t>
  </si>
  <si>
    <t>mission_id</t>
  </si>
  <si>
    <t>mission_type</t>
  </si>
  <si>
    <t>param1</t>
  </si>
  <si>
    <t>param2</t>
  </si>
  <si>
    <t>param3</t>
  </si>
  <si>
    <t>备注</t>
  </si>
  <si>
    <t>内容类型</t>
  </si>
  <si>
    <t>参数</t>
  </si>
  <si>
    <t>参数2</t>
  </si>
  <si>
    <t>目标值</t>
  </si>
  <si>
    <t>103</t>
  </si>
  <si>
    <t>105</t>
  </si>
  <si>
    <t>107</t>
  </si>
  <si>
    <t>112</t>
  </si>
  <si>
    <t>115</t>
  </si>
  <si>
    <t>220060</t>
  </si>
  <si>
    <t>225060</t>
  </si>
  <si>
    <t>230060</t>
  </si>
  <si>
    <t>1</t>
  </si>
  <si>
    <t>3</t>
  </si>
  <si>
    <t>4</t>
  </si>
  <si>
    <t>11</t>
  </si>
  <si>
    <t>6</t>
  </si>
  <si>
    <t>5</t>
  </si>
  <si>
    <t>15</t>
  </si>
  <si>
    <t>10</t>
  </si>
  <si>
    <t>成就ID</t>
  </si>
  <si>
    <t>字数</t>
  </si>
  <si>
    <t>·壹</t>
  </si>
  <si>
    <t>·贰</t>
  </si>
  <si>
    <t>·叁</t>
  </si>
  <si>
    <t>·肆</t>
  </si>
  <si>
    <t>·伍</t>
  </si>
  <si>
    <t>·陆</t>
  </si>
  <si>
    <t>·柒</t>
  </si>
  <si>
    <t>·捌</t>
  </si>
  <si>
    <t>·玖</t>
  </si>
  <si>
    <t>·拾</t>
  </si>
  <si>
    <t>·拾壹</t>
  </si>
  <si>
    <t>·拾贰</t>
  </si>
  <si>
    <t>普通商店购买过15次</t>
  </si>
  <si>
    <t>普通商店购买过100次</t>
  </si>
  <si>
    <t>通过异闻调查第1章</t>
  </si>
  <si>
    <t>通过异闻调查第5章</t>
  </si>
  <si>
    <t>通过异闻调查第15章</t>
  </si>
  <si>
    <t>通过异闻调查第20章</t>
  </si>
  <si>
    <t>通过异闻调查第25章</t>
  </si>
  <si>
    <t>通过异闻调查第30章</t>
  </si>
  <si>
    <t>完美通过异闻调查第1章</t>
  </si>
  <si>
    <t>完美通过异闻调查第5章</t>
  </si>
  <si>
    <t>完美通过异闻调查第15章</t>
  </si>
  <si>
    <t>完美通过异闻调查第20章</t>
  </si>
  <si>
    <t>完美通过异闻调查第25章</t>
  </si>
  <si>
    <t>完美通过异闻调查第30章</t>
  </si>
  <si>
    <t>通过全息训练第1关</t>
  </si>
  <si>
    <t>通过全息训练第5关</t>
  </si>
  <si>
    <t>通过全息训练第10关</t>
  </si>
  <si>
    <t>通过全息训练第15关</t>
  </si>
  <si>
    <t>通过全息训练第20关</t>
  </si>
  <si>
    <t>全息训练第1关获得SSS评价</t>
  </si>
  <si>
    <t>全息训练第2关获得SSS评价</t>
  </si>
  <si>
    <t>全息训练第3关获得SSS评价</t>
  </si>
  <si>
    <t>全息训练第4关获得SSS评价</t>
  </si>
  <si>
    <t>全息训练第5关获得SSS评价</t>
  </si>
  <si>
    <t>全息训练第6关获得SSS评价</t>
  </si>
  <si>
    <t>全息训练第7关获得SSS评价</t>
  </si>
  <si>
    <t>全息训练第8关获得SSS评价</t>
  </si>
  <si>
    <t>全息训练第9关获得SSS评价</t>
  </si>
  <si>
    <t>全息训练第10关获得SSS评价</t>
  </si>
  <si>
    <t>·壹拾壹</t>
  </si>
  <si>
    <t>全息训练第11关获得SSS评价</t>
  </si>
  <si>
    <t>·壹拾贰</t>
  </si>
  <si>
    <t>全息训练第12关获得SSS评价</t>
  </si>
  <si>
    <t>·壹拾叁</t>
  </si>
  <si>
    <t>全息训练第13关获得SSS评价</t>
  </si>
  <si>
    <t>·壹拾肆</t>
  </si>
  <si>
    <t>全息训练第14关获得SSS评价</t>
  </si>
  <si>
    <t>·壹拾伍</t>
  </si>
  <si>
    <t>全息训练第15关获得SSS评价</t>
  </si>
  <si>
    <t>·壹拾陆</t>
  </si>
  <si>
    <t>全息训练第16关获得SSS评价</t>
  </si>
  <si>
    <t>·壹拾柒</t>
  </si>
  <si>
    <t>全息训练第17关获得SSS评价</t>
  </si>
  <si>
    <t>·壹拾捌</t>
  </si>
  <si>
    <t>全息训练第18关获得SSS评价</t>
  </si>
  <si>
    <t>·壹拾玖</t>
  </si>
  <si>
    <t>全息训练第19关获得SSS评价</t>
  </si>
  <si>
    <t>·贰拾</t>
  </si>
  <si>
    <t>全息训练第20关获得SSS评价</t>
  </si>
  <si>
    <t>通关正义角逐第1关</t>
  </si>
  <si>
    <t>通关正义角逐第2关</t>
  </si>
  <si>
    <t>通关正义角逐第3关</t>
  </si>
  <si>
    <t>通关正义角逐第4关</t>
  </si>
  <si>
    <t>通关正义角逐第6关</t>
  </si>
  <si>
    <t>通关正义角逐第7关</t>
  </si>
  <si>
    <t>通关正义角逐第8关</t>
  </si>
  <si>
    <t>通关正义角逐第9关</t>
  </si>
  <si>
    <t>通关正义角逐第10关</t>
  </si>
  <si>
    <t>浅层梦境挑战过1次</t>
  </si>
  <si>
    <t>浅层梦境挑战过15次</t>
  </si>
  <si>
    <t>浅层梦境挑战过20次</t>
  </si>
  <si>
    <t>中层梦境挑战过1次</t>
  </si>
  <si>
    <t>中层梦境挑战过15次</t>
  </si>
  <si>
    <t>中层梦境挑战过20次</t>
  </si>
  <si>
    <t>深层梦境挑战过1次</t>
  </si>
  <si>
    <t>深层梦境挑战过15次</t>
  </si>
  <si>
    <t>深层梦境挑战过20次</t>
  </si>
  <si>
    <t>暴走梦境挑战过1次</t>
  </si>
  <si>
    <t>暴走梦境挑战过15次</t>
  </si>
  <si>
    <t>暴走梦境挑战过20次</t>
  </si>
  <si>
    <t>累计领取24小时挂机收益</t>
  </si>
  <si>
    <t>累计领取72小时挂机收益</t>
  </si>
  <si>
    <t>累计领取144小时挂机收益</t>
  </si>
  <si>
    <t>累计领取288小时挂机收益</t>
  </si>
  <si>
    <t>累计领取24小时巡逻任务收益</t>
  </si>
  <si>
    <t>累计领取72小时巡逻任务收益</t>
  </si>
  <si>
    <t>累计领取144小时巡逻任务收益</t>
  </si>
  <si>
    <t>累计领取288小时巡逻任务收益</t>
  </si>
  <si>
    <t>累计领取24小时治安任务收益</t>
  </si>
  <si>
    <t>累计领取72小时治安任务收益</t>
  </si>
  <si>
    <t>累计领取144小时治安任务收益</t>
  </si>
  <si>
    <t>累计领取288小时治安任务收益</t>
  </si>
  <si>
    <t>累计领取24小时研习任务收益</t>
  </si>
  <si>
    <t>累计领取72小时研习任务收益</t>
  </si>
  <si>
    <t>累计领取144小时研习任务收益</t>
  </si>
  <si>
    <t>累计领取288小时研习任务收益</t>
  </si>
  <si>
    <t>无人区探索任意区域完成1次</t>
  </si>
  <si>
    <t>无人区探索任意区域完成5次</t>
  </si>
  <si>
    <t>突发事件通过1次</t>
  </si>
  <si>
    <t>玩过任意小游戏1次</t>
  </si>
  <si>
    <t>料理过10次</t>
  </si>
  <si>
    <t>料理过50次</t>
  </si>
  <si>
    <t>料理过100次</t>
  </si>
  <si>
    <t>料理过200次</t>
  </si>
  <si>
    <t>料理过300次</t>
  </si>
  <si>
    <t>每日埼玉训练全完成1天</t>
  </si>
  <si>
    <t>埼玉家每日奖励领取1天</t>
  </si>
  <si>
    <t>任意客人来访过5次</t>
  </si>
  <si>
    <t>任意客人来访过10次</t>
  </si>
  <si>
    <t>情报交流时给与其他玩家情报过1次</t>
  </si>
  <si>
    <t>情报交流时给与其他玩家情报过5次</t>
  </si>
  <si>
    <t>情报交流时给与其他玩家情报过30次</t>
  </si>
  <si>
    <t>社团任务完成过1次</t>
  </si>
  <si>
    <t>社团任务完成过15次</t>
  </si>
  <si>
    <t>社团任务完成过30次</t>
  </si>
  <si>
    <t>社团协作任务完成过1次</t>
  </si>
  <si>
    <t>社团协作任务完成过5次</t>
  </si>
  <si>
    <t>社团协作任务完成过30次</t>
  </si>
  <si>
    <t>累计消耗了1000点社团声望</t>
  </si>
  <si>
    <t>武道大会达到了青铜I</t>
  </si>
  <si>
    <t>武道大会达到了白银I</t>
  </si>
  <si>
    <t>武道大会达到了黄金I</t>
  </si>
  <si>
    <t>武道大会参与了1次</t>
  </si>
  <si>
    <t>武道大会参与了10次</t>
  </si>
  <si>
    <t>道馆演武进行1次</t>
  </si>
  <si>
    <t>道馆演武进行10次</t>
  </si>
  <si>
    <t>道馆演武进行200次</t>
  </si>
  <si>
    <t>道馆演武进行400次</t>
  </si>
  <si>
    <t>道馆演武任务完成10次</t>
  </si>
  <si>
    <t>道馆演武任务完成200次</t>
  </si>
  <si>
    <t>拥有1个S级角色</t>
  </si>
  <si>
    <t>拥有5个S级角色</t>
  </si>
  <si>
    <t>拥有10个S级角色</t>
  </si>
  <si>
    <t>拥有1个A级角色</t>
  </si>
  <si>
    <t>拥有5个A级角色</t>
  </si>
  <si>
    <t>拥有10个A级角色</t>
  </si>
  <si>
    <t>连续35次招募，没有得到s级角色</t>
  </si>
  <si>
    <t>连续40次招募，没有得到s级角色</t>
  </si>
  <si>
    <t>连续50次招募，没有得到s级角色</t>
  </si>
  <si>
    <t>全部</t>
  </si>
  <si>
    <t>怪人研究所</t>
  </si>
  <si>
    <t>英雄试炼</t>
  </si>
  <si>
    <t>英雄联络</t>
  </si>
  <si>
    <t>演练中心</t>
  </si>
  <si>
    <t>英雄挑战</t>
  </si>
  <si>
    <t>源核</t>
  </si>
  <si>
    <t>英雄协同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</si>
</sst>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rgb="FFFF0000"/>
      <name val="等线"/>
      <charset val="134"/>
      <scheme val="minor"/>
    </font>
    <font>
      <sz val="10.5"/>
      <color rgb="FF171A1D"/>
      <name val="等线"/>
      <charset val="134"/>
      <scheme val="minor"/>
    </font>
    <font>
      <sz val="10.5"/>
      <color rgb="FF171A1D"/>
      <name val="Segoe UI"/>
      <charset val="134"/>
    </font>
    <font>
      <sz val="11"/>
      <name val="等线"/>
      <charset val="134"/>
      <scheme val="minor"/>
    </font>
    <font>
      <sz val="10"/>
      <name val="Microsoft YaHei Light"/>
      <charset val="134"/>
    </font>
    <font>
      <sz val="11"/>
      <color rgb="FF000000"/>
      <name val="宋体"/>
      <charset val="134"/>
    </font>
    <font>
      <sz val="11"/>
      <color rgb="FF000000"/>
      <name val="Arial"/>
      <charset val="134"/>
    </font>
    <font>
      <sz val="11"/>
      <color rgb="FF111F2C"/>
      <name val="宋体"/>
      <charset val="134"/>
    </font>
    <font>
      <sz val="11"/>
      <color rgb="FF111F2C"/>
      <name val="Segoe UI"/>
      <charset val="134"/>
    </font>
    <font>
      <sz val="11"/>
      <color rgb="FF00B0F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25" fillId="22" borderId="4" applyNumberFormat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/>
    <xf numFmtId="0" fontId="2" fillId="0" borderId="0" xfId="0" applyFont="1"/>
    <xf numFmtId="49" fontId="1" fillId="0" borderId="1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top"/>
    </xf>
    <xf numFmtId="0" fontId="5" fillId="3" borderId="0" xfId="0" applyFont="1" applyFill="1"/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0" xfId="0" applyFill="1"/>
    <xf numFmtId="0" fontId="7" fillId="0" borderId="0" xfId="0" applyFont="1"/>
    <xf numFmtId="0" fontId="8" fillId="0" borderId="0" xfId="0" applyFont="1"/>
    <xf numFmtId="0" fontId="0" fillId="2" borderId="0" xfId="0" applyFill="1" applyAlignment="1">
      <alignment horizontal="center" vertical="center"/>
    </xf>
    <xf numFmtId="0" fontId="1" fillId="2" borderId="0" xfId="50" applyFont="1" applyFill="1" applyAlignment="1">
      <alignment horizontal="left" vertical="top"/>
    </xf>
    <xf numFmtId="0" fontId="1" fillId="2" borderId="1" xfId="50" applyFont="1" applyFill="1" applyBorder="1" applyAlignment="1">
      <alignment horizontal="left" vertical="top"/>
    </xf>
    <xf numFmtId="0" fontId="1" fillId="2" borderId="2" xfId="50" applyFont="1" applyFill="1" applyBorder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9" fillId="2" borderId="0" xfId="0" applyFont="1" applyFill="1" applyAlignment="1">
      <alignment horizontal="left" vertical="top"/>
    </xf>
    <xf numFmtId="0" fontId="9" fillId="2" borderId="0" xfId="0" applyFont="1" applyFill="1"/>
    <xf numFmtId="0" fontId="10" fillId="2" borderId="0" xfId="0" applyFont="1" applyFill="1"/>
    <xf numFmtId="0" fontId="5" fillId="0" borderId="0" xfId="0" applyFont="1"/>
    <xf numFmtId="0" fontId="1" fillId="7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49" fontId="1" fillId="9" borderId="0" xfId="0" applyNumberFormat="1" applyFont="1" applyFill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49" fontId="1" fillId="7" borderId="0" xfId="0" applyNumberFormat="1" applyFont="1" applyFill="1" applyAlignment="1">
      <alignment horizontal="center"/>
    </xf>
    <xf numFmtId="0" fontId="5" fillId="0" borderId="0" xfId="0" applyNumberFormat="1" applyFont="1"/>
    <xf numFmtId="0" fontId="0" fillId="0" borderId="0" xfId="0" applyNumberFormat="1" applyFont="1"/>
    <xf numFmtId="0" fontId="11" fillId="0" borderId="0" xfId="0" applyNumberFormat="1" applyFont="1"/>
    <xf numFmtId="0" fontId="5" fillId="8" borderId="0" xfId="0" applyFont="1" applyFill="1"/>
    <xf numFmtId="0" fontId="2" fillId="8" borderId="0" xfId="0" applyFont="1" applyFill="1"/>
    <xf numFmtId="0" fontId="5" fillId="8" borderId="0" xfId="0" applyNumberFormat="1" applyFont="1" applyFill="1"/>
    <xf numFmtId="0" fontId="6" fillId="0" borderId="1" xfId="50" applyNumberFormat="1" applyFont="1" applyFill="1" applyBorder="1" applyAlignment="1">
      <alignment horizontal="center"/>
    </xf>
    <xf numFmtId="49" fontId="6" fillId="0" borderId="1" xfId="50" applyNumberFormat="1" applyFont="1" applyFill="1" applyBorder="1" applyAlignment="1">
      <alignment horizontal="center"/>
    </xf>
    <xf numFmtId="0" fontId="2" fillId="10" borderId="0" xfId="0" applyFont="1" applyFill="1"/>
    <xf numFmtId="0" fontId="5" fillId="11" borderId="0" xfId="0" applyFont="1" applyFill="1"/>
    <xf numFmtId="0" fontId="5" fillId="12" borderId="0" xfId="0" applyFont="1" applyFill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2" xfId="50"/>
    <cellStyle name="常规 2 6" xfId="51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453"/>
  <sheetViews>
    <sheetView tabSelected="1" workbookViewId="0">
      <pane xSplit="2" ySplit="5" topLeftCell="C213" activePane="bottomRight" state="frozen"/>
      <selection/>
      <selection pane="topRight"/>
      <selection pane="bottomLeft"/>
      <selection pane="bottomRight" activeCell="A214" sqref="$A214:$XFD223"/>
    </sheetView>
  </sheetViews>
  <sheetFormatPr defaultColWidth="9" defaultRowHeight="14.25"/>
  <cols>
    <col min="3" max="3" width="12.375" customWidth="1"/>
    <col min="4" max="4" width="21.625" customWidth="1"/>
    <col min="5" max="5" width="8" customWidth="1"/>
    <col min="6" max="6" width="7.5" customWidth="1"/>
    <col min="7" max="9" width="12.375" customWidth="1"/>
    <col min="10" max="10" width="19.875" customWidth="1"/>
    <col min="11" max="11" width="44.625" customWidth="1"/>
    <col min="12" max="12" width="12.875" customWidth="1"/>
    <col min="13" max="13" width="12.375" customWidth="1"/>
    <col min="14" max="15" width="21.75" customWidth="1"/>
  </cols>
  <sheetData>
    <row r="1" ht="16.5" customHeight="1" spans="1:16">
      <c r="A1" s="33" t="s">
        <v>0</v>
      </c>
      <c r="B1" s="3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4" t="s">
        <v>6</v>
      </c>
      <c r="H1" s="35" t="s">
        <v>7</v>
      </c>
      <c r="I1" s="3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6.5" customHeight="1" spans="1:16">
      <c r="A2" s="33" t="s">
        <v>0</v>
      </c>
      <c r="B2" s="34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4" t="s">
        <v>6</v>
      </c>
      <c r="H2" s="35" t="s">
        <v>7</v>
      </c>
      <c r="I2" s="35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ht="16.5" customHeight="1" spans="1:16">
      <c r="A3" s="36" t="s">
        <v>16</v>
      </c>
      <c r="B3" s="6" t="s">
        <v>17</v>
      </c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16</v>
      </c>
      <c r="K3" s="6" t="s">
        <v>16</v>
      </c>
      <c r="L3" s="6" t="s">
        <v>17</v>
      </c>
      <c r="M3" s="6" t="s">
        <v>17</v>
      </c>
      <c r="N3" s="6" t="s">
        <v>16</v>
      </c>
      <c r="O3" s="6" t="s">
        <v>17</v>
      </c>
      <c r="P3" s="6" t="s">
        <v>17</v>
      </c>
    </row>
    <row r="4" ht="16.5" customHeight="1" spans="1:16">
      <c r="A4" s="36" t="s">
        <v>18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s="6" t="s">
        <v>31</v>
      </c>
      <c r="O4" s="6" t="s">
        <v>32</v>
      </c>
      <c r="P4" s="1" t="s">
        <v>15</v>
      </c>
    </row>
    <row r="5" ht="16.5" customHeight="1" spans="1:16">
      <c r="A5" s="37" t="s">
        <v>33</v>
      </c>
      <c r="B5" s="1" t="s">
        <v>34</v>
      </c>
      <c r="C5" s="1" t="s">
        <v>34</v>
      </c>
      <c r="D5" s="1" t="s">
        <v>35</v>
      </c>
      <c r="E5" s="1" t="s">
        <v>33</v>
      </c>
      <c r="F5" s="1" t="s">
        <v>34</v>
      </c>
      <c r="G5" s="1" t="s">
        <v>36</v>
      </c>
      <c r="H5" s="1" t="s">
        <v>34</v>
      </c>
      <c r="I5" s="1" t="s">
        <v>36</v>
      </c>
      <c r="J5" s="1" t="s">
        <v>37</v>
      </c>
      <c r="K5" s="1" t="s">
        <v>38</v>
      </c>
      <c r="L5" s="1" t="s">
        <v>34</v>
      </c>
      <c r="M5" s="1" t="s">
        <v>34</v>
      </c>
      <c r="N5" s="1" t="s">
        <v>36</v>
      </c>
      <c r="O5" s="1" t="s">
        <v>35</v>
      </c>
      <c r="P5" t="s">
        <v>35</v>
      </c>
    </row>
    <row r="6" s="32" customFormat="1" spans="1:16">
      <c r="A6" s="32" t="s">
        <v>39</v>
      </c>
      <c r="B6" s="32">
        <f>基础数据!C2</f>
        <v>1010101</v>
      </c>
      <c r="C6" s="32" t="str">
        <f t="shared" ref="C6:C65" si="0">LEFT(B6,5)</f>
        <v>10101</v>
      </c>
      <c r="D6" s="32" t="str">
        <f t="shared" ref="D6:D65" si="1">IF(E6=0,LEFT(B6,5),LEFT(B6,5)+ROW())</f>
        <v>10101</v>
      </c>
      <c r="E6" s="32">
        <v>0</v>
      </c>
      <c r="F6" s="32">
        <v>1</v>
      </c>
      <c r="G6" s="32">
        <f t="shared" ref="G6:G65" si="2">B6</f>
        <v>1010101</v>
      </c>
      <c r="H6" s="32" t="str">
        <f t="shared" ref="H6:H65" si="3">LEFT(G6,1)</f>
        <v>1</v>
      </c>
      <c r="I6" s="32">
        <v>101</v>
      </c>
      <c r="J6" s="32" t="s">
        <v>40</v>
      </c>
      <c r="K6" s="32" t="s">
        <v>41</v>
      </c>
      <c r="L6" s="32">
        <f t="shared" ref="L6:L65" si="4">B6</f>
        <v>1010101</v>
      </c>
      <c r="M6" s="32">
        <v>10</v>
      </c>
      <c r="N6" s="38">
        <v>21010101</v>
      </c>
      <c r="O6" s="32">
        <v>21010101</v>
      </c>
      <c r="P6" s="32">
        <v>1</v>
      </c>
    </row>
    <row r="7" s="32" customFormat="1" spans="1:16">
      <c r="A7" s="32" t="s">
        <v>39</v>
      </c>
      <c r="B7" s="32">
        <v>1010102</v>
      </c>
      <c r="C7" s="32" t="str">
        <f t="shared" si="0"/>
        <v>10101</v>
      </c>
      <c r="D7" s="32" t="str">
        <f t="shared" si="1"/>
        <v>10101</v>
      </c>
      <c r="E7" s="32">
        <v>0</v>
      </c>
      <c r="F7" s="32">
        <v>2</v>
      </c>
      <c r="G7" s="32">
        <f t="shared" si="2"/>
        <v>1010102</v>
      </c>
      <c r="H7" s="32" t="str">
        <f t="shared" si="3"/>
        <v>1</v>
      </c>
      <c r="I7" s="32">
        <v>101</v>
      </c>
      <c r="J7" s="32" t="s">
        <v>42</v>
      </c>
      <c r="K7" s="32" t="s">
        <v>43</v>
      </c>
      <c r="L7" s="32">
        <f t="shared" si="4"/>
        <v>1010102</v>
      </c>
      <c r="M7" s="32">
        <v>10</v>
      </c>
      <c r="N7" s="38">
        <v>21010102</v>
      </c>
      <c r="O7" s="32">
        <v>21010102</v>
      </c>
      <c r="P7" s="32">
        <v>2</v>
      </c>
    </row>
    <row r="8" s="32" customFormat="1" spans="1:16">
      <c r="A8" s="32" t="s">
        <v>39</v>
      </c>
      <c r="B8" s="32">
        <v>1010103</v>
      </c>
      <c r="C8" s="32" t="str">
        <f t="shared" si="0"/>
        <v>10101</v>
      </c>
      <c r="D8" s="32" t="str">
        <f t="shared" si="1"/>
        <v>10101</v>
      </c>
      <c r="E8" s="32">
        <v>0</v>
      </c>
      <c r="F8" s="32">
        <v>3</v>
      </c>
      <c r="G8" s="32">
        <f t="shared" si="2"/>
        <v>1010103</v>
      </c>
      <c r="H8" s="32" t="str">
        <f t="shared" si="3"/>
        <v>1</v>
      </c>
      <c r="I8" s="32">
        <v>101</v>
      </c>
      <c r="J8" s="32" t="s">
        <v>44</v>
      </c>
      <c r="K8" s="32" t="s">
        <v>45</v>
      </c>
      <c r="L8" s="32">
        <f t="shared" si="4"/>
        <v>1010103</v>
      </c>
      <c r="M8" s="32">
        <v>10</v>
      </c>
      <c r="N8" s="38">
        <v>21010103</v>
      </c>
      <c r="O8" s="32">
        <v>21010103</v>
      </c>
      <c r="P8" s="32">
        <v>3</v>
      </c>
    </row>
    <row r="9" s="32" customFormat="1" spans="1:16">
      <c r="A9" s="32" t="s">
        <v>39</v>
      </c>
      <c r="B9" s="32">
        <v>1010104</v>
      </c>
      <c r="C9" s="32" t="str">
        <f t="shared" si="0"/>
        <v>10101</v>
      </c>
      <c r="D9" s="32" t="str">
        <f t="shared" si="1"/>
        <v>10101</v>
      </c>
      <c r="E9" s="32">
        <v>0</v>
      </c>
      <c r="F9" s="32">
        <v>4</v>
      </c>
      <c r="G9" s="32">
        <f t="shared" si="2"/>
        <v>1010104</v>
      </c>
      <c r="H9" s="32" t="str">
        <f t="shared" si="3"/>
        <v>1</v>
      </c>
      <c r="I9" s="32">
        <v>101</v>
      </c>
      <c r="J9" s="32" t="s">
        <v>46</v>
      </c>
      <c r="K9" s="32" t="s">
        <v>47</v>
      </c>
      <c r="L9" s="32">
        <f t="shared" si="4"/>
        <v>1010104</v>
      </c>
      <c r="M9" s="32">
        <v>10</v>
      </c>
      <c r="N9" s="38">
        <v>21010104</v>
      </c>
      <c r="O9" s="32">
        <v>21010104</v>
      </c>
      <c r="P9" s="32">
        <v>4</v>
      </c>
    </row>
    <row r="10" s="32" customFormat="1" spans="1:16">
      <c r="A10" s="32" t="s">
        <v>39</v>
      </c>
      <c r="B10" s="32">
        <v>1010105</v>
      </c>
      <c r="C10" s="32" t="str">
        <f t="shared" si="0"/>
        <v>10101</v>
      </c>
      <c r="D10" s="32" t="str">
        <f t="shared" si="1"/>
        <v>10101</v>
      </c>
      <c r="E10" s="32">
        <v>0</v>
      </c>
      <c r="F10" s="32">
        <v>5</v>
      </c>
      <c r="G10" s="32">
        <f t="shared" si="2"/>
        <v>1010105</v>
      </c>
      <c r="H10" s="32" t="str">
        <f t="shared" si="3"/>
        <v>1</v>
      </c>
      <c r="I10" s="32">
        <v>101</v>
      </c>
      <c r="J10" s="32" t="s">
        <v>48</v>
      </c>
      <c r="K10" s="32" t="s">
        <v>49</v>
      </c>
      <c r="L10" s="32">
        <f t="shared" si="4"/>
        <v>1010105</v>
      </c>
      <c r="M10" s="32">
        <v>10</v>
      </c>
      <c r="N10" s="38">
        <v>21010105</v>
      </c>
      <c r="O10" s="32">
        <v>21010105</v>
      </c>
      <c r="P10" s="32">
        <v>5</v>
      </c>
    </row>
    <row r="11" s="32" customFormat="1" spans="1:16">
      <c r="A11" s="32" t="s">
        <v>39</v>
      </c>
      <c r="B11" s="32">
        <v>1010106</v>
      </c>
      <c r="C11" s="32" t="str">
        <f t="shared" si="0"/>
        <v>10101</v>
      </c>
      <c r="D11" s="32" t="str">
        <f t="shared" si="1"/>
        <v>10101</v>
      </c>
      <c r="E11" s="32">
        <v>0</v>
      </c>
      <c r="F11" s="32">
        <v>6</v>
      </c>
      <c r="G11" s="32">
        <f t="shared" si="2"/>
        <v>1010106</v>
      </c>
      <c r="H11" s="32" t="str">
        <f t="shared" si="3"/>
        <v>1</v>
      </c>
      <c r="I11" s="32">
        <v>101</v>
      </c>
      <c r="J11" s="32" t="s">
        <v>50</v>
      </c>
      <c r="K11" s="32" t="s">
        <v>51</v>
      </c>
      <c r="L11" s="32">
        <f t="shared" si="4"/>
        <v>1010106</v>
      </c>
      <c r="M11" s="32">
        <v>10</v>
      </c>
      <c r="N11" s="38">
        <v>21010106</v>
      </c>
      <c r="O11" s="32">
        <v>21010106</v>
      </c>
      <c r="P11" s="32">
        <v>6</v>
      </c>
    </row>
    <row r="12" s="32" customFormat="1" spans="1:16">
      <c r="A12" s="32" t="s">
        <v>39</v>
      </c>
      <c r="B12" s="32">
        <v>1010107</v>
      </c>
      <c r="C12" s="32" t="str">
        <f t="shared" si="0"/>
        <v>10101</v>
      </c>
      <c r="D12" s="32" t="str">
        <f t="shared" si="1"/>
        <v>10101</v>
      </c>
      <c r="E12" s="32">
        <v>0</v>
      </c>
      <c r="F12" s="32">
        <v>7</v>
      </c>
      <c r="G12" s="32">
        <f t="shared" si="2"/>
        <v>1010107</v>
      </c>
      <c r="H12" s="32" t="str">
        <f t="shared" si="3"/>
        <v>1</v>
      </c>
      <c r="I12" s="32">
        <v>101</v>
      </c>
      <c r="J12" s="32" t="s">
        <v>52</v>
      </c>
      <c r="K12" s="32" t="s">
        <v>53</v>
      </c>
      <c r="L12" s="32">
        <f t="shared" si="4"/>
        <v>1010107</v>
      </c>
      <c r="M12" s="32">
        <v>10</v>
      </c>
      <c r="N12" s="38">
        <v>21010107</v>
      </c>
      <c r="O12" s="32">
        <v>21010107</v>
      </c>
      <c r="P12" s="32">
        <v>7</v>
      </c>
    </row>
    <row r="13" s="32" customFormat="1" spans="1:16">
      <c r="A13" s="32" t="s">
        <v>39</v>
      </c>
      <c r="B13" s="32">
        <v>1010108</v>
      </c>
      <c r="C13" s="32" t="str">
        <f t="shared" si="0"/>
        <v>10101</v>
      </c>
      <c r="D13" s="32" t="str">
        <f t="shared" si="1"/>
        <v>10101</v>
      </c>
      <c r="E13" s="32">
        <v>0</v>
      </c>
      <c r="F13" s="32">
        <v>8</v>
      </c>
      <c r="G13" s="32">
        <f t="shared" si="2"/>
        <v>1010108</v>
      </c>
      <c r="H13" s="32" t="str">
        <f t="shared" si="3"/>
        <v>1</v>
      </c>
      <c r="I13" s="32">
        <v>101</v>
      </c>
      <c r="J13" s="32" t="s">
        <v>54</v>
      </c>
      <c r="K13" s="32" t="s">
        <v>55</v>
      </c>
      <c r="L13" s="32">
        <f t="shared" si="4"/>
        <v>1010108</v>
      </c>
      <c r="M13" s="32">
        <v>10</v>
      </c>
      <c r="N13" s="38">
        <v>21010108</v>
      </c>
      <c r="O13" s="32">
        <v>21010108</v>
      </c>
      <c r="P13" s="32">
        <v>8</v>
      </c>
    </row>
    <row r="14" s="32" customFormat="1" spans="1:16">
      <c r="A14" s="32" t="s">
        <v>39</v>
      </c>
      <c r="B14" s="32">
        <v>1010201</v>
      </c>
      <c r="C14" s="32" t="str">
        <f t="shared" si="0"/>
        <v>10102</v>
      </c>
      <c r="D14" s="32" t="str">
        <f t="shared" si="1"/>
        <v>10102</v>
      </c>
      <c r="E14" s="32">
        <v>0</v>
      </c>
      <c r="F14" s="32">
        <v>1</v>
      </c>
      <c r="G14" s="32">
        <f t="shared" si="2"/>
        <v>1010201</v>
      </c>
      <c r="H14" s="32" t="str">
        <f t="shared" si="3"/>
        <v>1</v>
      </c>
      <c r="I14" s="32">
        <v>101</v>
      </c>
      <c r="J14" s="32" t="s">
        <v>56</v>
      </c>
      <c r="K14" s="32" t="s">
        <v>57</v>
      </c>
      <c r="L14" s="32">
        <f t="shared" si="4"/>
        <v>1010201</v>
      </c>
      <c r="M14" s="32">
        <v>10</v>
      </c>
      <c r="N14" s="38">
        <v>21010201</v>
      </c>
      <c r="O14" s="32">
        <v>21010201</v>
      </c>
      <c r="P14" s="32">
        <v>9</v>
      </c>
    </row>
    <row r="15" s="32" customFormat="1" spans="1:16">
      <c r="A15" s="32" t="s">
        <v>39</v>
      </c>
      <c r="B15" s="32">
        <v>1010202</v>
      </c>
      <c r="C15" s="32" t="str">
        <f t="shared" si="0"/>
        <v>10102</v>
      </c>
      <c r="D15" s="32" t="str">
        <f t="shared" si="1"/>
        <v>10102</v>
      </c>
      <c r="E15" s="32">
        <v>0</v>
      </c>
      <c r="F15" s="32">
        <v>2</v>
      </c>
      <c r="G15" s="32">
        <f t="shared" si="2"/>
        <v>1010202</v>
      </c>
      <c r="H15" s="32" t="str">
        <f t="shared" si="3"/>
        <v>1</v>
      </c>
      <c r="I15" s="32">
        <v>101</v>
      </c>
      <c r="J15" s="32" t="s">
        <v>58</v>
      </c>
      <c r="K15" s="32" t="s">
        <v>59</v>
      </c>
      <c r="L15" s="32">
        <f t="shared" si="4"/>
        <v>1010202</v>
      </c>
      <c r="M15" s="32">
        <v>10</v>
      </c>
      <c r="N15" s="38">
        <v>21010202</v>
      </c>
      <c r="O15" s="32">
        <v>21010202</v>
      </c>
      <c r="P15" s="32">
        <v>10</v>
      </c>
    </row>
    <row r="16" s="32" customFormat="1" spans="1:16">
      <c r="A16" s="32" t="s">
        <v>39</v>
      </c>
      <c r="B16" s="32">
        <v>1010203</v>
      </c>
      <c r="C16" s="32" t="str">
        <f t="shared" si="0"/>
        <v>10102</v>
      </c>
      <c r="D16" s="32" t="str">
        <f t="shared" si="1"/>
        <v>10102</v>
      </c>
      <c r="E16" s="32">
        <v>0</v>
      </c>
      <c r="F16" s="32">
        <v>3</v>
      </c>
      <c r="G16" s="32">
        <f t="shared" si="2"/>
        <v>1010203</v>
      </c>
      <c r="H16" s="32" t="str">
        <f t="shared" si="3"/>
        <v>1</v>
      </c>
      <c r="I16" s="32">
        <v>101</v>
      </c>
      <c r="J16" s="32" t="s">
        <v>60</v>
      </c>
      <c r="K16" s="32" t="s">
        <v>61</v>
      </c>
      <c r="L16" s="32">
        <f t="shared" si="4"/>
        <v>1010203</v>
      </c>
      <c r="M16" s="32">
        <v>10</v>
      </c>
      <c r="N16" s="38">
        <v>21010203</v>
      </c>
      <c r="O16" s="32">
        <v>21010203</v>
      </c>
      <c r="P16" s="32">
        <v>11</v>
      </c>
    </row>
    <row r="17" s="32" customFormat="1" spans="1:16">
      <c r="A17" s="32" t="s">
        <v>39</v>
      </c>
      <c r="B17" s="32">
        <v>1010204</v>
      </c>
      <c r="C17" s="32" t="str">
        <f t="shared" si="0"/>
        <v>10102</v>
      </c>
      <c r="D17" s="32" t="str">
        <f t="shared" si="1"/>
        <v>10102</v>
      </c>
      <c r="E17" s="32">
        <v>0</v>
      </c>
      <c r="F17" s="32">
        <v>4</v>
      </c>
      <c r="G17" s="32">
        <f t="shared" si="2"/>
        <v>1010204</v>
      </c>
      <c r="H17" s="32" t="str">
        <f t="shared" si="3"/>
        <v>1</v>
      </c>
      <c r="I17" s="32">
        <v>101</v>
      </c>
      <c r="J17" s="32" t="s">
        <v>62</v>
      </c>
      <c r="K17" s="32" t="s">
        <v>63</v>
      </c>
      <c r="L17" s="32">
        <f t="shared" si="4"/>
        <v>1010204</v>
      </c>
      <c r="M17" s="32">
        <v>10</v>
      </c>
      <c r="N17" s="38">
        <v>21010204</v>
      </c>
      <c r="O17" s="32">
        <v>21010204</v>
      </c>
      <c r="P17" s="32">
        <v>12</v>
      </c>
    </row>
    <row r="18" s="32" customFormat="1" spans="1:16">
      <c r="A18" s="32" t="s">
        <v>39</v>
      </c>
      <c r="B18" s="32">
        <v>1010205</v>
      </c>
      <c r="C18" s="32" t="str">
        <f t="shared" si="0"/>
        <v>10102</v>
      </c>
      <c r="D18" s="32" t="str">
        <f t="shared" si="1"/>
        <v>10102</v>
      </c>
      <c r="E18" s="32">
        <v>0</v>
      </c>
      <c r="F18" s="32">
        <v>5</v>
      </c>
      <c r="G18" s="32">
        <f t="shared" si="2"/>
        <v>1010205</v>
      </c>
      <c r="H18" s="32" t="str">
        <f t="shared" si="3"/>
        <v>1</v>
      </c>
      <c r="I18" s="32">
        <v>101</v>
      </c>
      <c r="J18" s="32" t="s">
        <v>64</v>
      </c>
      <c r="K18" s="32" t="s">
        <v>65</v>
      </c>
      <c r="L18" s="32">
        <f t="shared" si="4"/>
        <v>1010205</v>
      </c>
      <c r="M18" s="32">
        <v>10</v>
      </c>
      <c r="N18" s="38">
        <v>21010205</v>
      </c>
      <c r="O18" s="32">
        <v>21010205</v>
      </c>
      <c r="P18" s="32">
        <v>13</v>
      </c>
    </row>
    <row r="19" s="32" customFormat="1" spans="1:16">
      <c r="A19" s="32" t="s">
        <v>39</v>
      </c>
      <c r="B19" s="32">
        <v>1010206</v>
      </c>
      <c r="C19" s="32" t="str">
        <f t="shared" si="0"/>
        <v>10102</v>
      </c>
      <c r="D19" s="32" t="str">
        <f t="shared" si="1"/>
        <v>10102</v>
      </c>
      <c r="E19" s="32">
        <v>0</v>
      </c>
      <c r="F19" s="32">
        <v>6</v>
      </c>
      <c r="G19" s="32">
        <f t="shared" si="2"/>
        <v>1010206</v>
      </c>
      <c r="H19" s="32" t="str">
        <f t="shared" si="3"/>
        <v>1</v>
      </c>
      <c r="I19" s="32">
        <v>101</v>
      </c>
      <c r="J19" s="32" t="s">
        <v>66</v>
      </c>
      <c r="K19" s="32" t="s">
        <v>67</v>
      </c>
      <c r="L19" s="32">
        <f t="shared" si="4"/>
        <v>1010206</v>
      </c>
      <c r="M19" s="32">
        <v>10</v>
      </c>
      <c r="N19" s="38">
        <v>21010206</v>
      </c>
      <c r="O19" s="32">
        <v>21010206</v>
      </c>
      <c r="P19" s="32">
        <v>14</v>
      </c>
    </row>
    <row r="20" s="32" customFormat="1" spans="1:16">
      <c r="A20" s="32" t="s">
        <v>39</v>
      </c>
      <c r="B20" s="32">
        <v>1010207</v>
      </c>
      <c r="C20" s="32" t="str">
        <f t="shared" si="0"/>
        <v>10102</v>
      </c>
      <c r="D20" s="32" t="str">
        <f t="shared" si="1"/>
        <v>10102</v>
      </c>
      <c r="E20" s="32">
        <v>0</v>
      </c>
      <c r="F20" s="32">
        <v>7</v>
      </c>
      <c r="G20" s="32">
        <f t="shared" si="2"/>
        <v>1010207</v>
      </c>
      <c r="H20" s="32" t="str">
        <f t="shared" si="3"/>
        <v>1</v>
      </c>
      <c r="I20" s="32">
        <v>101</v>
      </c>
      <c r="J20" s="32" t="s">
        <v>68</v>
      </c>
      <c r="K20" s="32" t="s">
        <v>69</v>
      </c>
      <c r="L20" s="32">
        <f t="shared" si="4"/>
        <v>1010207</v>
      </c>
      <c r="M20" s="32">
        <v>10</v>
      </c>
      <c r="N20" s="38">
        <v>21010207</v>
      </c>
      <c r="O20" s="32">
        <v>21010207</v>
      </c>
      <c r="P20" s="32">
        <v>15</v>
      </c>
    </row>
    <row r="21" s="32" customFormat="1" spans="1:16">
      <c r="A21" s="32" t="s">
        <v>39</v>
      </c>
      <c r="B21" s="32">
        <v>1010208</v>
      </c>
      <c r="C21" s="32" t="str">
        <f t="shared" si="0"/>
        <v>10102</v>
      </c>
      <c r="D21" s="32" t="str">
        <f t="shared" si="1"/>
        <v>10102</v>
      </c>
      <c r="E21" s="32">
        <v>0</v>
      </c>
      <c r="F21" s="32">
        <v>8</v>
      </c>
      <c r="G21" s="32">
        <f t="shared" si="2"/>
        <v>1010208</v>
      </c>
      <c r="H21" s="32" t="str">
        <f t="shared" si="3"/>
        <v>1</v>
      </c>
      <c r="I21" s="32">
        <v>101</v>
      </c>
      <c r="J21" s="32" t="s">
        <v>70</v>
      </c>
      <c r="K21" s="32" t="s">
        <v>71</v>
      </c>
      <c r="L21" s="32">
        <f t="shared" si="4"/>
        <v>1010208</v>
      </c>
      <c r="M21" s="32">
        <v>10</v>
      </c>
      <c r="N21" s="38">
        <v>21010208</v>
      </c>
      <c r="O21" s="32">
        <v>21010208</v>
      </c>
      <c r="P21" s="32">
        <v>16</v>
      </c>
    </row>
    <row r="22" s="32" customFormat="1" spans="1:16">
      <c r="A22" s="32" t="s">
        <v>39</v>
      </c>
      <c r="B22" s="32">
        <v>1010209</v>
      </c>
      <c r="C22" s="32" t="str">
        <f t="shared" si="0"/>
        <v>10102</v>
      </c>
      <c r="D22" s="32" t="str">
        <f t="shared" si="1"/>
        <v>10102</v>
      </c>
      <c r="E22" s="32">
        <v>0</v>
      </c>
      <c r="F22" s="32">
        <v>9</v>
      </c>
      <c r="G22" s="32">
        <f t="shared" si="2"/>
        <v>1010209</v>
      </c>
      <c r="H22" s="32" t="str">
        <f t="shared" si="3"/>
        <v>1</v>
      </c>
      <c r="I22" s="32">
        <v>101</v>
      </c>
      <c r="J22" s="32" t="s">
        <v>72</v>
      </c>
      <c r="K22" s="32" t="s">
        <v>73</v>
      </c>
      <c r="L22" s="32">
        <f t="shared" si="4"/>
        <v>1010209</v>
      </c>
      <c r="M22" s="32">
        <v>10</v>
      </c>
      <c r="N22" s="38">
        <v>21010209</v>
      </c>
      <c r="O22" s="32">
        <v>21010209</v>
      </c>
      <c r="P22" s="32">
        <v>17</v>
      </c>
    </row>
    <row r="23" s="32" customFormat="1" spans="1:16">
      <c r="A23" s="32" t="s">
        <v>39</v>
      </c>
      <c r="B23" s="32">
        <v>1010210</v>
      </c>
      <c r="C23" s="32" t="str">
        <f t="shared" si="0"/>
        <v>10102</v>
      </c>
      <c r="D23" s="32" t="str">
        <f t="shared" si="1"/>
        <v>10102</v>
      </c>
      <c r="E23" s="32">
        <v>0</v>
      </c>
      <c r="F23" s="32">
        <v>10</v>
      </c>
      <c r="G23" s="32">
        <f t="shared" si="2"/>
        <v>1010210</v>
      </c>
      <c r="H23" s="32" t="str">
        <f t="shared" si="3"/>
        <v>1</v>
      </c>
      <c r="I23" s="32">
        <v>101</v>
      </c>
      <c r="J23" s="32" t="s">
        <v>74</v>
      </c>
      <c r="K23" s="32" t="s">
        <v>75</v>
      </c>
      <c r="L23" s="32">
        <f t="shared" si="4"/>
        <v>1010210</v>
      </c>
      <c r="M23" s="32">
        <v>10</v>
      </c>
      <c r="N23" s="38">
        <v>21010210</v>
      </c>
      <c r="O23" s="32">
        <v>21010210</v>
      </c>
      <c r="P23" s="32">
        <v>18</v>
      </c>
    </row>
    <row r="24" s="32" customFormat="1" spans="1:16">
      <c r="A24" s="32" t="s">
        <v>39</v>
      </c>
      <c r="B24" s="32">
        <v>1010211</v>
      </c>
      <c r="C24" s="32" t="str">
        <f t="shared" si="0"/>
        <v>10102</v>
      </c>
      <c r="D24" s="32" t="str">
        <f t="shared" si="1"/>
        <v>10102</v>
      </c>
      <c r="E24" s="32">
        <v>0</v>
      </c>
      <c r="F24" s="32">
        <v>11</v>
      </c>
      <c r="G24" s="32">
        <f t="shared" si="2"/>
        <v>1010211</v>
      </c>
      <c r="H24" s="32" t="str">
        <f t="shared" si="3"/>
        <v>1</v>
      </c>
      <c r="I24" s="32">
        <v>101</v>
      </c>
      <c r="J24" s="32" t="s">
        <v>76</v>
      </c>
      <c r="K24" s="32" t="s">
        <v>77</v>
      </c>
      <c r="L24" s="32">
        <f t="shared" si="4"/>
        <v>1010211</v>
      </c>
      <c r="M24" s="32">
        <v>10</v>
      </c>
      <c r="N24" s="38">
        <v>21010211</v>
      </c>
      <c r="O24" s="32">
        <v>21010211</v>
      </c>
      <c r="P24" s="32">
        <v>19</v>
      </c>
    </row>
    <row r="25" s="32" customFormat="1" spans="1:16">
      <c r="A25" s="32" t="s">
        <v>39</v>
      </c>
      <c r="B25" s="32">
        <v>1010212</v>
      </c>
      <c r="C25" s="32" t="str">
        <f t="shared" si="0"/>
        <v>10102</v>
      </c>
      <c r="D25" s="32" t="str">
        <f t="shared" si="1"/>
        <v>10102</v>
      </c>
      <c r="E25" s="32">
        <v>0</v>
      </c>
      <c r="F25" s="32">
        <v>12</v>
      </c>
      <c r="G25" s="32">
        <f t="shared" si="2"/>
        <v>1010212</v>
      </c>
      <c r="H25" s="32" t="str">
        <f t="shared" si="3"/>
        <v>1</v>
      </c>
      <c r="I25" s="32">
        <v>101</v>
      </c>
      <c r="J25" s="32" t="s">
        <v>78</v>
      </c>
      <c r="K25" s="32" t="s">
        <v>79</v>
      </c>
      <c r="L25" s="32">
        <f t="shared" si="4"/>
        <v>1010212</v>
      </c>
      <c r="M25" s="32">
        <v>10</v>
      </c>
      <c r="N25" s="38">
        <v>21010212</v>
      </c>
      <c r="O25" s="32">
        <v>21010212</v>
      </c>
      <c r="P25" s="32">
        <v>20</v>
      </c>
    </row>
    <row r="26" s="32" customFormat="1" spans="1:16">
      <c r="A26" s="32" t="s">
        <v>39</v>
      </c>
      <c r="B26" s="32">
        <v>1010301</v>
      </c>
      <c r="C26" s="32" t="str">
        <f t="shared" si="0"/>
        <v>10103</v>
      </c>
      <c r="D26" s="32" t="str">
        <f t="shared" si="1"/>
        <v>10103</v>
      </c>
      <c r="E26" s="32">
        <v>0</v>
      </c>
      <c r="F26" s="32">
        <v>1</v>
      </c>
      <c r="G26" s="32">
        <f t="shared" si="2"/>
        <v>1010301</v>
      </c>
      <c r="H26" s="32" t="str">
        <f t="shared" si="3"/>
        <v>1</v>
      </c>
      <c r="I26" s="32">
        <v>101</v>
      </c>
      <c r="J26" s="32" t="s">
        <v>80</v>
      </c>
      <c r="K26" s="32" t="s">
        <v>81</v>
      </c>
      <c r="L26" s="32">
        <f t="shared" si="4"/>
        <v>1010301</v>
      </c>
      <c r="M26" s="32">
        <v>10</v>
      </c>
      <c r="N26" s="38">
        <v>21010301</v>
      </c>
      <c r="O26" s="32">
        <v>21010301</v>
      </c>
      <c r="P26" s="32">
        <v>21</v>
      </c>
    </row>
    <row r="27" s="32" customFormat="1" spans="1:16">
      <c r="A27" s="32" t="s">
        <v>39</v>
      </c>
      <c r="B27" s="32">
        <v>1010302</v>
      </c>
      <c r="C27" s="32" t="str">
        <f t="shared" si="0"/>
        <v>10103</v>
      </c>
      <c r="D27" s="32" t="str">
        <f t="shared" si="1"/>
        <v>10103</v>
      </c>
      <c r="E27" s="32">
        <v>0</v>
      </c>
      <c r="F27" s="32">
        <v>2</v>
      </c>
      <c r="G27" s="32">
        <f t="shared" si="2"/>
        <v>1010302</v>
      </c>
      <c r="H27" s="32" t="str">
        <f t="shared" si="3"/>
        <v>1</v>
      </c>
      <c r="I27" s="32">
        <v>101</v>
      </c>
      <c r="J27" s="32" t="s">
        <v>82</v>
      </c>
      <c r="K27" s="32" t="s">
        <v>83</v>
      </c>
      <c r="L27" s="32">
        <f t="shared" si="4"/>
        <v>1010302</v>
      </c>
      <c r="M27" s="32">
        <v>10</v>
      </c>
      <c r="N27" s="38">
        <v>21010302</v>
      </c>
      <c r="O27" s="32">
        <v>21010302</v>
      </c>
      <c r="P27" s="32">
        <v>22</v>
      </c>
    </row>
    <row r="28" s="32" customFormat="1" spans="1:16">
      <c r="A28" s="32" t="s">
        <v>39</v>
      </c>
      <c r="B28" s="32">
        <v>1010303</v>
      </c>
      <c r="C28" s="32" t="str">
        <f t="shared" si="0"/>
        <v>10103</v>
      </c>
      <c r="D28" s="32" t="str">
        <f t="shared" si="1"/>
        <v>10103</v>
      </c>
      <c r="E28" s="32">
        <v>0</v>
      </c>
      <c r="F28" s="32">
        <v>3</v>
      </c>
      <c r="G28" s="32">
        <f t="shared" si="2"/>
        <v>1010303</v>
      </c>
      <c r="H28" s="32" t="str">
        <f t="shared" si="3"/>
        <v>1</v>
      </c>
      <c r="I28" s="32">
        <v>101</v>
      </c>
      <c r="J28" s="32" t="s">
        <v>84</v>
      </c>
      <c r="K28" s="32" t="s">
        <v>85</v>
      </c>
      <c r="L28" s="32">
        <f t="shared" si="4"/>
        <v>1010303</v>
      </c>
      <c r="M28" s="32">
        <v>10</v>
      </c>
      <c r="N28" s="38">
        <v>21010303</v>
      </c>
      <c r="O28" s="32">
        <v>21010303</v>
      </c>
      <c r="P28" s="32">
        <v>23</v>
      </c>
    </row>
    <row r="29" s="32" customFormat="1" spans="1:16">
      <c r="A29" s="32" t="s">
        <v>39</v>
      </c>
      <c r="B29" s="32">
        <v>1010304</v>
      </c>
      <c r="C29" s="32" t="str">
        <f t="shared" si="0"/>
        <v>10103</v>
      </c>
      <c r="D29" s="32" t="str">
        <f t="shared" si="1"/>
        <v>10103</v>
      </c>
      <c r="E29" s="32">
        <v>0</v>
      </c>
      <c r="F29" s="32">
        <v>4</v>
      </c>
      <c r="G29" s="32">
        <f t="shared" si="2"/>
        <v>1010304</v>
      </c>
      <c r="H29" s="32" t="str">
        <f t="shared" si="3"/>
        <v>1</v>
      </c>
      <c r="I29" s="32">
        <v>101</v>
      </c>
      <c r="J29" s="32" t="s">
        <v>86</v>
      </c>
      <c r="K29" s="32" t="s">
        <v>87</v>
      </c>
      <c r="L29" s="32">
        <f t="shared" si="4"/>
        <v>1010304</v>
      </c>
      <c r="M29" s="32">
        <v>10</v>
      </c>
      <c r="N29" s="38">
        <v>21010304</v>
      </c>
      <c r="O29" s="32">
        <v>21010304</v>
      </c>
      <c r="P29" s="32">
        <v>24</v>
      </c>
    </row>
    <row r="30" s="32" customFormat="1" spans="1:16">
      <c r="A30" s="32" t="s">
        <v>39</v>
      </c>
      <c r="B30" s="32">
        <v>1020101</v>
      </c>
      <c r="C30" s="32" t="str">
        <f t="shared" si="0"/>
        <v>10201</v>
      </c>
      <c r="D30" s="32" t="str">
        <f t="shared" si="1"/>
        <v>10201</v>
      </c>
      <c r="E30" s="32">
        <v>0</v>
      </c>
      <c r="F30" s="32">
        <v>1</v>
      </c>
      <c r="G30" s="32">
        <f t="shared" si="2"/>
        <v>1020101</v>
      </c>
      <c r="H30" s="32" t="str">
        <f t="shared" si="3"/>
        <v>1</v>
      </c>
      <c r="I30" s="32">
        <v>102</v>
      </c>
      <c r="J30" s="32" t="s">
        <v>88</v>
      </c>
      <c r="K30" s="32" t="s">
        <v>89</v>
      </c>
      <c r="L30" s="32">
        <f t="shared" si="4"/>
        <v>1020101</v>
      </c>
      <c r="M30" s="32">
        <v>10</v>
      </c>
      <c r="N30" s="38">
        <v>21020101</v>
      </c>
      <c r="O30" s="32">
        <v>21020101</v>
      </c>
      <c r="P30" s="32">
        <v>25</v>
      </c>
    </row>
    <row r="31" s="32" customFormat="1" spans="1:16">
      <c r="A31" s="32" t="s">
        <v>39</v>
      </c>
      <c r="B31" s="32">
        <v>1020102</v>
      </c>
      <c r="C31" s="32" t="str">
        <f t="shared" si="0"/>
        <v>10201</v>
      </c>
      <c r="D31" s="32" t="str">
        <f t="shared" si="1"/>
        <v>10201</v>
      </c>
      <c r="E31" s="32">
        <v>0</v>
      </c>
      <c r="F31" s="32">
        <v>2</v>
      </c>
      <c r="G31" s="32">
        <f t="shared" si="2"/>
        <v>1020102</v>
      </c>
      <c r="H31" s="32" t="str">
        <f t="shared" si="3"/>
        <v>1</v>
      </c>
      <c r="I31" s="32">
        <v>102</v>
      </c>
      <c r="J31" s="32" t="s">
        <v>90</v>
      </c>
      <c r="K31" s="32" t="s">
        <v>91</v>
      </c>
      <c r="L31" s="32">
        <f t="shared" si="4"/>
        <v>1020102</v>
      </c>
      <c r="M31" s="32">
        <v>10</v>
      </c>
      <c r="N31" s="38">
        <v>21020102</v>
      </c>
      <c r="O31" s="32">
        <v>21020102</v>
      </c>
      <c r="P31" s="32">
        <v>26</v>
      </c>
    </row>
    <row r="32" s="32" customFormat="1" spans="1:16">
      <c r="A32" s="32" t="s">
        <v>39</v>
      </c>
      <c r="B32" s="32">
        <v>1020103</v>
      </c>
      <c r="C32" s="32" t="str">
        <f t="shared" si="0"/>
        <v>10201</v>
      </c>
      <c r="D32" s="32" t="str">
        <f t="shared" si="1"/>
        <v>10201</v>
      </c>
      <c r="E32" s="32">
        <v>0</v>
      </c>
      <c r="F32" s="32">
        <v>3</v>
      </c>
      <c r="G32" s="32">
        <f t="shared" si="2"/>
        <v>1020103</v>
      </c>
      <c r="H32" s="32" t="str">
        <f t="shared" si="3"/>
        <v>1</v>
      </c>
      <c r="I32" s="32">
        <v>102</v>
      </c>
      <c r="J32" s="32" t="s">
        <v>92</v>
      </c>
      <c r="K32" s="32" t="s">
        <v>93</v>
      </c>
      <c r="L32" s="32">
        <f t="shared" si="4"/>
        <v>1020103</v>
      </c>
      <c r="M32" s="32">
        <v>10</v>
      </c>
      <c r="N32" s="38">
        <v>21020103</v>
      </c>
      <c r="O32" s="32">
        <v>21020103</v>
      </c>
      <c r="P32" s="32">
        <v>27</v>
      </c>
    </row>
    <row r="33" s="32" customFormat="1" spans="1:16">
      <c r="A33" s="32" t="s">
        <v>39</v>
      </c>
      <c r="B33" s="32">
        <v>1020301</v>
      </c>
      <c r="C33" s="32" t="str">
        <f t="shared" si="0"/>
        <v>10203</v>
      </c>
      <c r="D33" s="32" t="str">
        <f t="shared" si="1"/>
        <v>10203</v>
      </c>
      <c r="E33" s="32">
        <v>0</v>
      </c>
      <c r="F33" s="32">
        <v>1</v>
      </c>
      <c r="G33" s="32">
        <f t="shared" si="2"/>
        <v>1020301</v>
      </c>
      <c r="H33" s="32" t="str">
        <f t="shared" si="3"/>
        <v>1</v>
      </c>
      <c r="I33" s="32">
        <v>102</v>
      </c>
      <c r="J33" s="32" t="s">
        <v>94</v>
      </c>
      <c r="K33" s="32" t="s">
        <v>95</v>
      </c>
      <c r="L33" s="32">
        <f t="shared" si="4"/>
        <v>1020301</v>
      </c>
      <c r="M33" s="32">
        <v>10</v>
      </c>
      <c r="N33" s="38">
        <v>21020301</v>
      </c>
      <c r="O33" s="32">
        <v>21020301</v>
      </c>
      <c r="P33" s="32">
        <v>28</v>
      </c>
    </row>
    <row r="34" s="32" customFormat="1" spans="1:16">
      <c r="A34" s="32" t="s">
        <v>39</v>
      </c>
      <c r="B34" s="32">
        <v>1020302</v>
      </c>
      <c r="C34" s="32" t="str">
        <f t="shared" si="0"/>
        <v>10203</v>
      </c>
      <c r="D34" s="32" t="str">
        <f t="shared" si="1"/>
        <v>10203</v>
      </c>
      <c r="E34" s="32">
        <v>0</v>
      </c>
      <c r="F34" s="32">
        <v>2</v>
      </c>
      <c r="G34" s="32">
        <f t="shared" si="2"/>
        <v>1020302</v>
      </c>
      <c r="H34" s="32" t="str">
        <f t="shared" si="3"/>
        <v>1</v>
      </c>
      <c r="I34" s="32">
        <v>102</v>
      </c>
      <c r="J34" s="32" t="s">
        <v>96</v>
      </c>
      <c r="K34" s="32" t="s">
        <v>97</v>
      </c>
      <c r="L34" s="32">
        <f t="shared" si="4"/>
        <v>1020302</v>
      </c>
      <c r="M34" s="32">
        <v>10</v>
      </c>
      <c r="N34" s="38">
        <v>21020302</v>
      </c>
      <c r="O34" s="32">
        <v>21020302</v>
      </c>
      <c r="P34" s="32">
        <v>29</v>
      </c>
    </row>
    <row r="35" s="32" customFormat="1" spans="1:16">
      <c r="A35" s="32" t="s">
        <v>39</v>
      </c>
      <c r="B35" s="32">
        <v>1020303</v>
      </c>
      <c r="C35" s="32" t="str">
        <f t="shared" si="0"/>
        <v>10203</v>
      </c>
      <c r="D35" s="32" t="str">
        <f t="shared" si="1"/>
        <v>10203</v>
      </c>
      <c r="E35" s="32">
        <v>0</v>
      </c>
      <c r="F35" s="32">
        <v>3</v>
      </c>
      <c r="G35" s="32">
        <f t="shared" si="2"/>
        <v>1020303</v>
      </c>
      <c r="H35" s="32" t="str">
        <f t="shared" si="3"/>
        <v>1</v>
      </c>
      <c r="I35" s="32">
        <v>102</v>
      </c>
      <c r="J35" s="32" t="s">
        <v>98</v>
      </c>
      <c r="K35" s="32" t="s">
        <v>99</v>
      </c>
      <c r="L35" s="32">
        <f t="shared" si="4"/>
        <v>1020303</v>
      </c>
      <c r="M35" s="32">
        <v>10</v>
      </c>
      <c r="N35" s="38">
        <v>21020303</v>
      </c>
      <c r="O35" s="32">
        <v>21020303</v>
      </c>
      <c r="P35" s="32">
        <v>30</v>
      </c>
    </row>
    <row r="36" s="32" customFormat="1" spans="1:16">
      <c r="A36" s="32" t="s">
        <v>39</v>
      </c>
      <c r="B36" s="32">
        <v>1020401</v>
      </c>
      <c r="C36" s="32" t="str">
        <f t="shared" si="0"/>
        <v>10204</v>
      </c>
      <c r="D36" s="32" t="str">
        <f t="shared" si="1"/>
        <v>10204</v>
      </c>
      <c r="E36" s="32">
        <v>0</v>
      </c>
      <c r="F36" s="32">
        <v>1</v>
      </c>
      <c r="G36" s="32">
        <f t="shared" si="2"/>
        <v>1020401</v>
      </c>
      <c r="H36" s="32" t="str">
        <f t="shared" si="3"/>
        <v>1</v>
      </c>
      <c r="I36" s="32">
        <v>102</v>
      </c>
      <c r="J36" s="32" t="s">
        <v>100</v>
      </c>
      <c r="K36" s="32" t="s">
        <v>101</v>
      </c>
      <c r="L36" s="32">
        <f t="shared" si="4"/>
        <v>1020401</v>
      </c>
      <c r="M36" s="32">
        <v>10</v>
      </c>
      <c r="N36" s="38">
        <v>21020401</v>
      </c>
      <c r="O36" s="32">
        <v>21020401</v>
      </c>
      <c r="P36" s="32">
        <v>31</v>
      </c>
    </row>
    <row r="37" s="32" customFormat="1" spans="1:16">
      <c r="A37" s="32" t="s">
        <v>39</v>
      </c>
      <c r="B37" s="32">
        <v>1020402</v>
      </c>
      <c r="C37" s="32" t="str">
        <f t="shared" si="0"/>
        <v>10204</v>
      </c>
      <c r="D37" s="32" t="str">
        <f t="shared" si="1"/>
        <v>10204</v>
      </c>
      <c r="E37" s="32">
        <v>0</v>
      </c>
      <c r="F37" s="32">
        <v>2</v>
      </c>
      <c r="G37" s="32">
        <f t="shared" si="2"/>
        <v>1020402</v>
      </c>
      <c r="H37" s="32" t="str">
        <f t="shared" si="3"/>
        <v>1</v>
      </c>
      <c r="I37" s="32">
        <v>102</v>
      </c>
      <c r="J37" s="32" t="s">
        <v>102</v>
      </c>
      <c r="K37" s="32" t="s">
        <v>103</v>
      </c>
      <c r="L37" s="32">
        <f t="shared" si="4"/>
        <v>1020402</v>
      </c>
      <c r="M37" s="32">
        <v>10</v>
      </c>
      <c r="N37" s="38">
        <v>21020402</v>
      </c>
      <c r="O37" s="32">
        <v>21020402</v>
      </c>
      <c r="P37" s="32">
        <v>32</v>
      </c>
    </row>
    <row r="38" s="32" customFormat="1" spans="1:16">
      <c r="A38" s="32" t="s">
        <v>39</v>
      </c>
      <c r="B38" s="32">
        <v>1020403</v>
      </c>
      <c r="C38" s="32" t="str">
        <f t="shared" si="0"/>
        <v>10204</v>
      </c>
      <c r="D38" s="32" t="str">
        <f t="shared" si="1"/>
        <v>10204</v>
      </c>
      <c r="E38" s="32">
        <v>0</v>
      </c>
      <c r="F38" s="32">
        <v>3</v>
      </c>
      <c r="G38" s="32">
        <f t="shared" si="2"/>
        <v>1020403</v>
      </c>
      <c r="H38" s="32" t="str">
        <f t="shared" si="3"/>
        <v>1</v>
      </c>
      <c r="I38" s="32">
        <v>102</v>
      </c>
      <c r="J38" s="32" t="s">
        <v>104</v>
      </c>
      <c r="K38" s="32" t="s">
        <v>105</v>
      </c>
      <c r="L38" s="32">
        <f t="shared" si="4"/>
        <v>1020403</v>
      </c>
      <c r="M38" s="32">
        <v>10</v>
      </c>
      <c r="N38" s="38">
        <v>21020403</v>
      </c>
      <c r="O38" s="32">
        <v>21020403</v>
      </c>
      <c r="P38" s="32">
        <v>33</v>
      </c>
    </row>
    <row r="39" s="32" customFormat="1" spans="1:16">
      <c r="A39" s="32" t="s">
        <v>39</v>
      </c>
      <c r="B39" s="32">
        <v>1030101</v>
      </c>
      <c r="C39" s="32" t="str">
        <f t="shared" si="0"/>
        <v>10301</v>
      </c>
      <c r="D39" s="32" t="str">
        <f t="shared" si="1"/>
        <v>10301</v>
      </c>
      <c r="E39" s="32">
        <v>0</v>
      </c>
      <c r="F39" s="32">
        <v>1</v>
      </c>
      <c r="G39" s="32">
        <f t="shared" si="2"/>
        <v>1030101</v>
      </c>
      <c r="H39" s="32" t="str">
        <f t="shared" si="3"/>
        <v>1</v>
      </c>
      <c r="I39" s="32">
        <v>103</v>
      </c>
      <c r="J39" s="32" t="s">
        <v>106</v>
      </c>
      <c r="K39" s="32" t="s">
        <v>107</v>
      </c>
      <c r="L39" s="32">
        <f t="shared" si="4"/>
        <v>1030101</v>
      </c>
      <c r="M39" s="32">
        <v>10</v>
      </c>
      <c r="N39" s="38">
        <v>21030101</v>
      </c>
      <c r="O39" s="32">
        <v>21030101</v>
      </c>
      <c r="P39" s="32">
        <v>34</v>
      </c>
    </row>
    <row r="40" s="32" customFormat="1" spans="1:16">
      <c r="A40" s="32" t="s">
        <v>39</v>
      </c>
      <c r="B40" s="32">
        <v>1030102</v>
      </c>
      <c r="C40" s="32" t="str">
        <f t="shared" si="0"/>
        <v>10301</v>
      </c>
      <c r="D40" s="32" t="str">
        <f t="shared" si="1"/>
        <v>10301</v>
      </c>
      <c r="E40" s="32">
        <v>0</v>
      </c>
      <c r="F40" s="32">
        <v>2</v>
      </c>
      <c r="G40" s="32">
        <f t="shared" si="2"/>
        <v>1030102</v>
      </c>
      <c r="H40" s="32" t="str">
        <f t="shared" si="3"/>
        <v>1</v>
      </c>
      <c r="I40" s="32">
        <v>103</v>
      </c>
      <c r="J40" s="32" t="s">
        <v>108</v>
      </c>
      <c r="K40" s="32" t="s">
        <v>109</v>
      </c>
      <c r="L40" s="32">
        <f t="shared" si="4"/>
        <v>1030102</v>
      </c>
      <c r="M40" s="32">
        <v>10</v>
      </c>
      <c r="N40" s="38">
        <v>21030102</v>
      </c>
      <c r="O40" s="32">
        <v>21030102</v>
      </c>
      <c r="P40" s="32">
        <v>35</v>
      </c>
    </row>
    <row r="41" s="32" customFormat="1" spans="1:16">
      <c r="A41" s="32" t="s">
        <v>39</v>
      </c>
      <c r="B41" s="32">
        <v>1030103</v>
      </c>
      <c r="C41" s="32" t="str">
        <f t="shared" si="0"/>
        <v>10301</v>
      </c>
      <c r="D41" s="32" t="str">
        <f t="shared" si="1"/>
        <v>10301</v>
      </c>
      <c r="E41" s="32">
        <v>0</v>
      </c>
      <c r="F41" s="32">
        <v>3</v>
      </c>
      <c r="G41" s="32">
        <f t="shared" si="2"/>
        <v>1030103</v>
      </c>
      <c r="H41" s="32" t="str">
        <f t="shared" si="3"/>
        <v>1</v>
      </c>
      <c r="I41" s="32">
        <v>103</v>
      </c>
      <c r="J41" s="32" t="s">
        <v>110</v>
      </c>
      <c r="K41" s="32" t="s">
        <v>111</v>
      </c>
      <c r="L41" s="32">
        <f t="shared" si="4"/>
        <v>1030103</v>
      </c>
      <c r="M41" s="32">
        <v>10</v>
      </c>
      <c r="N41" s="38">
        <v>21030103</v>
      </c>
      <c r="O41" s="32">
        <v>21030103</v>
      </c>
      <c r="P41" s="32">
        <v>36</v>
      </c>
    </row>
    <row r="42" s="32" customFormat="1" spans="1:16">
      <c r="A42" s="32" t="s">
        <v>39</v>
      </c>
      <c r="B42" s="32">
        <v>2010101</v>
      </c>
      <c r="C42" s="32" t="str">
        <f t="shared" si="0"/>
        <v>20101</v>
      </c>
      <c r="D42" s="32">
        <f t="shared" si="1"/>
        <v>20143</v>
      </c>
      <c r="E42" s="32">
        <v>1</v>
      </c>
      <c r="F42" s="32">
        <v>1</v>
      </c>
      <c r="G42" s="32">
        <f t="shared" si="2"/>
        <v>2010101</v>
      </c>
      <c r="H42" s="32" t="str">
        <f t="shared" si="3"/>
        <v>2</v>
      </c>
      <c r="I42" s="32">
        <v>201</v>
      </c>
      <c r="J42" s="32" t="s">
        <v>112</v>
      </c>
      <c r="K42" s="32" t="s">
        <v>113</v>
      </c>
      <c r="L42" s="32">
        <f t="shared" si="4"/>
        <v>2010101</v>
      </c>
      <c r="M42" s="32">
        <v>10</v>
      </c>
      <c r="N42" s="38">
        <v>22010101</v>
      </c>
      <c r="O42" s="32">
        <v>22010101</v>
      </c>
      <c r="P42" s="32">
        <v>37</v>
      </c>
    </row>
    <row r="43" s="32" customFormat="1" spans="1:16">
      <c r="A43" s="32" t="s">
        <v>39</v>
      </c>
      <c r="B43" s="32">
        <v>2010102</v>
      </c>
      <c r="C43" s="32" t="str">
        <f t="shared" si="0"/>
        <v>20101</v>
      </c>
      <c r="D43" s="32">
        <f t="shared" si="1"/>
        <v>20144</v>
      </c>
      <c r="E43" s="32">
        <v>1</v>
      </c>
      <c r="F43" s="32">
        <v>2</v>
      </c>
      <c r="G43" s="32">
        <f t="shared" si="2"/>
        <v>2010102</v>
      </c>
      <c r="H43" s="32" t="str">
        <f t="shared" si="3"/>
        <v>2</v>
      </c>
      <c r="I43" s="32">
        <v>201</v>
      </c>
      <c r="J43" s="32" t="s">
        <v>114</v>
      </c>
      <c r="K43" s="32" t="s">
        <v>115</v>
      </c>
      <c r="L43" s="32">
        <f t="shared" si="4"/>
        <v>2010102</v>
      </c>
      <c r="M43" s="32">
        <v>10</v>
      </c>
      <c r="N43" s="38">
        <v>22010102</v>
      </c>
      <c r="O43" s="32">
        <v>22010102</v>
      </c>
      <c r="P43" s="32">
        <v>38</v>
      </c>
    </row>
    <row r="44" s="32" customFormat="1" spans="1:16">
      <c r="A44" s="32" t="s">
        <v>39</v>
      </c>
      <c r="B44" s="32">
        <v>2010103</v>
      </c>
      <c r="C44" s="32" t="str">
        <f t="shared" si="0"/>
        <v>20101</v>
      </c>
      <c r="D44" s="32">
        <f t="shared" si="1"/>
        <v>20145</v>
      </c>
      <c r="E44" s="32">
        <v>1</v>
      </c>
      <c r="F44" s="32">
        <v>3</v>
      </c>
      <c r="G44" s="32">
        <f t="shared" si="2"/>
        <v>2010103</v>
      </c>
      <c r="H44" s="32" t="str">
        <f t="shared" si="3"/>
        <v>2</v>
      </c>
      <c r="I44" s="32">
        <v>201</v>
      </c>
      <c r="J44" s="32" t="s">
        <v>116</v>
      </c>
      <c r="K44" s="32" t="s">
        <v>117</v>
      </c>
      <c r="L44" s="32">
        <f t="shared" si="4"/>
        <v>2010103</v>
      </c>
      <c r="M44" s="32">
        <v>10</v>
      </c>
      <c r="N44" s="38">
        <v>22010103</v>
      </c>
      <c r="O44" s="32">
        <v>22010103</v>
      </c>
      <c r="P44" s="32">
        <v>39</v>
      </c>
    </row>
    <row r="45" s="32" customFormat="1" spans="1:16">
      <c r="A45" s="32" t="s">
        <v>39</v>
      </c>
      <c r="B45" s="32">
        <v>2010104</v>
      </c>
      <c r="C45" s="32" t="str">
        <f t="shared" si="0"/>
        <v>20101</v>
      </c>
      <c r="D45" s="32">
        <f t="shared" si="1"/>
        <v>20146</v>
      </c>
      <c r="E45" s="32">
        <v>1</v>
      </c>
      <c r="F45" s="32">
        <v>4</v>
      </c>
      <c r="G45" s="32">
        <f t="shared" si="2"/>
        <v>2010104</v>
      </c>
      <c r="H45" s="32" t="str">
        <f t="shared" si="3"/>
        <v>2</v>
      </c>
      <c r="I45" s="32">
        <v>201</v>
      </c>
      <c r="J45" s="32" t="s">
        <v>118</v>
      </c>
      <c r="K45" s="32" t="s">
        <v>119</v>
      </c>
      <c r="L45" s="32">
        <f t="shared" si="4"/>
        <v>2010104</v>
      </c>
      <c r="M45" s="32">
        <v>10</v>
      </c>
      <c r="N45" s="38">
        <v>22010104</v>
      </c>
      <c r="O45" s="32">
        <v>22010104</v>
      </c>
      <c r="P45" s="32">
        <v>40</v>
      </c>
    </row>
    <row r="46" s="32" customFormat="1" spans="1:16">
      <c r="A46" s="32" t="s">
        <v>39</v>
      </c>
      <c r="B46" s="32">
        <v>2010105</v>
      </c>
      <c r="C46" s="32" t="str">
        <f t="shared" si="0"/>
        <v>20101</v>
      </c>
      <c r="D46" s="32">
        <f t="shared" si="1"/>
        <v>20147</v>
      </c>
      <c r="E46" s="32">
        <v>1</v>
      </c>
      <c r="F46" s="32">
        <v>5</v>
      </c>
      <c r="G46" s="32">
        <f t="shared" si="2"/>
        <v>2010105</v>
      </c>
      <c r="H46" s="32" t="str">
        <f t="shared" si="3"/>
        <v>2</v>
      </c>
      <c r="I46" s="32">
        <v>201</v>
      </c>
      <c r="J46" s="32" t="s">
        <v>120</v>
      </c>
      <c r="K46" s="32" t="s">
        <v>121</v>
      </c>
      <c r="L46" s="32">
        <f t="shared" si="4"/>
        <v>2010105</v>
      </c>
      <c r="M46" s="32">
        <v>10</v>
      </c>
      <c r="N46" s="38">
        <v>22010105</v>
      </c>
      <c r="O46" s="32">
        <v>22010105</v>
      </c>
      <c r="P46" s="32">
        <v>41</v>
      </c>
    </row>
    <row r="47" s="32" customFormat="1" spans="1:16">
      <c r="A47" s="32" t="s">
        <v>39</v>
      </c>
      <c r="B47" s="32">
        <v>2010106</v>
      </c>
      <c r="C47" s="32" t="str">
        <f t="shared" si="0"/>
        <v>20101</v>
      </c>
      <c r="D47" s="32">
        <f t="shared" si="1"/>
        <v>20148</v>
      </c>
      <c r="E47" s="32">
        <v>1</v>
      </c>
      <c r="F47" s="32">
        <v>6</v>
      </c>
      <c r="G47" s="32">
        <f t="shared" si="2"/>
        <v>2010106</v>
      </c>
      <c r="H47" s="32" t="str">
        <f t="shared" si="3"/>
        <v>2</v>
      </c>
      <c r="I47" s="32">
        <v>201</v>
      </c>
      <c r="J47" s="32" t="s">
        <v>122</v>
      </c>
      <c r="K47" s="32" t="s">
        <v>123</v>
      </c>
      <c r="L47" s="32">
        <f t="shared" si="4"/>
        <v>2010106</v>
      </c>
      <c r="M47" s="32">
        <v>10</v>
      </c>
      <c r="N47" s="38">
        <v>22010106</v>
      </c>
      <c r="O47" s="32">
        <v>22010106</v>
      </c>
      <c r="P47" s="32">
        <v>42</v>
      </c>
    </row>
    <row r="48" s="32" customFormat="1" spans="1:16">
      <c r="A48" s="32" t="s">
        <v>39</v>
      </c>
      <c r="B48" s="32">
        <v>2010107</v>
      </c>
      <c r="C48" s="32" t="str">
        <f t="shared" si="0"/>
        <v>20101</v>
      </c>
      <c r="D48" s="32">
        <f t="shared" si="1"/>
        <v>20149</v>
      </c>
      <c r="E48" s="32">
        <v>1</v>
      </c>
      <c r="F48" s="32">
        <v>7</v>
      </c>
      <c r="G48" s="32">
        <f t="shared" si="2"/>
        <v>2010107</v>
      </c>
      <c r="H48" s="32" t="str">
        <f t="shared" si="3"/>
        <v>2</v>
      </c>
      <c r="I48" s="32">
        <v>201</v>
      </c>
      <c r="J48" s="32" t="s">
        <v>124</v>
      </c>
      <c r="K48" s="32" t="s">
        <v>125</v>
      </c>
      <c r="L48" s="32">
        <f t="shared" si="4"/>
        <v>2010107</v>
      </c>
      <c r="M48" s="32">
        <v>10</v>
      </c>
      <c r="N48" s="38">
        <v>22010107</v>
      </c>
      <c r="O48" s="32">
        <v>22010107</v>
      </c>
      <c r="P48" s="32">
        <v>43</v>
      </c>
    </row>
    <row r="49" s="32" customFormat="1" spans="1:16">
      <c r="A49" s="32" t="s">
        <v>39</v>
      </c>
      <c r="B49" s="32">
        <v>2020101</v>
      </c>
      <c r="C49" s="32" t="str">
        <f t="shared" si="0"/>
        <v>20201</v>
      </c>
      <c r="D49" s="32">
        <f t="shared" si="1"/>
        <v>20250</v>
      </c>
      <c r="E49" s="32">
        <v>1</v>
      </c>
      <c r="F49" s="32">
        <v>1</v>
      </c>
      <c r="G49" s="32">
        <f t="shared" si="2"/>
        <v>2020101</v>
      </c>
      <c r="H49" s="32" t="str">
        <f t="shared" si="3"/>
        <v>2</v>
      </c>
      <c r="I49" s="32">
        <v>202</v>
      </c>
      <c r="J49" s="32" t="s">
        <v>126</v>
      </c>
      <c r="K49" s="32" t="s">
        <v>127</v>
      </c>
      <c r="L49" s="32">
        <f t="shared" si="4"/>
        <v>2020101</v>
      </c>
      <c r="M49" s="32">
        <v>10</v>
      </c>
      <c r="N49" s="38">
        <v>22020101</v>
      </c>
      <c r="O49" s="32">
        <v>22020101</v>
      </c>
      <c r="P49" s="32">
        <v>44</v>
      </c>
    </row>
    <row r="50" s="32" customFormat="1" spans="1:16">
      <c r="A50" s="32" t="s">
        <v>39</v>
      </c>
      <c r="B50" s="32">
        <v>2020102</v>
      </c>
      <c r="C50" s="32" t="str">
        <f t="shared" si="0"/>
        <v>20201</v>
      </c>
      <c r="D50" s="32">
        <f t="shared" si="1"/>
        <v>20251</v>
      </c>
      <c r="E50" s="32">
        <v>1</v>
      </c>
      <c r="F50" s="32">
        <v>2</v>
      </c>
      <c r="G50" s="32">
        <f t="shared" si="2"/>
        <v>2020102</v>
      </c>
      <c r="H50" s="32" t="str">
        <f t="shared" si="3"/>
        <v>2</v>
      </c>
      <c r="I50" s="32">
        <v>202</v>
      </c>
      <c r="J50" s="32" t="s">
        <v>128</v>
      </c>
      <c r="K50" s="32" t="s">
        <v>129</v>
      </c>
      <c r="L50" s="32">
        <f t="shared" si="4"/>
        <v>2020102</v>
      </c>
      <c r="M50" s="32">
        <v>10</v>
      </c>
      <c r="N50" s="38">
        <v>22020102</v>
      </c>
      <c r="O50" s="32">
        <v>22020102</v>
      </c>
      <c r="P50" s="32">
        <v>45</v>
      </c>
    </row>
    <row r="51" s="32" customFormat="1" spans="1:16">
      <c r="A51" s="32" t="s">
        <v>39</v>
      </c>
      <c r="B51" s="32">
        <v>2020103</v>
      </c>
      <c r="C51" s="32" t="str">
        <f t="shared" si="0"/>
        <v>20201</v>
      </c>
      <c r="D51" s="32">
        <f t="shared" si="1"/>
        <v>20252</v>
      </c>
      <c r="E51" s="32">
        <v>1</v>
      </c>
      <c r="F51" s="32">
        <v>3</v>
      </c>
      <c r="G51" s="32">
        <f t="shared" si="2"/>
        <v>2020103</v>
      </c>
      <c r="H51" s="32" t="str">
        <f t="shared" si="3"/>
        <v>2</v>
      </c>
      <c r="I51" s="32">
        <v>202</v>
      </c>
      <c r="J51" s="32" t="s">
        <v>130</v>
      </c>
      <c r="K51" s="32" t="s">
        <v>131</v>
      </c>
      <c r="L51" s="32">
        <f t="shared" si="4"/>
        <v>2020103</v>
      </c>
      <c r="M51" s="32">
        <v>10</v>
      </c>
      <c r="N51" s="38">
        <v>22020103</v>
      </c>
      <c r="O51" s="32">
        <v>22020103</v>
      </c>
      <c r="P51" s="32">
        <v>46</v>
      </c>
    </row>
    <row r="52" s="32" customFormat="1" spans="1:16">
      <c r="A52" s="32" t="s">
        <v>39</v>
      </c>
      <c r="B52" s="32">
        <v>2020104</v>
      </c>
      <c r="C52" s="32" t="str">
        <f t="shared" si="0"/>
        <v>20201</v>
      </c>
      <c r="D52" s="32">
        <f t="shared" si="1"/>
        <v>20253</v>
      </c>
      <c r="E52" s="32">
        <v>1</v>
      </c>
      <c r="F52" s="32">
        <v>4</v>
      </c>
      <c r="G52" s="32">
        <f t="shared" si="2"/>
        <v>2020104</v>
      </c>
      <c r="H52" s="32" t="str">
        <f t="shared" si="3"/>
        <v>2</v>
      </c>
      <c r="I52" s="32">
        <v>202</v>
      </c>
      <c r="J52" s="32" t="s">
        <v>132</v>
      </c>
      <c r="K52" s="32" t="s">
        <v>133</v>
      </c>
      <c r="L52" s="32">
        <f t="shared" si="4"/>
        <v>2020104</v>
      </c>
      <c r="M52" s="32">
        <v>10</v>
      </c>
      <c r="N52" s="38">
        <v>22020104</v>
      </c>
      <c r="O52" s="32">
        <v>22020104</v>
      </c>
      <c r="P52" s="32">
        <v>47</v>
      </c>
    </row>
    <row r="53" s="32" customFormat="1" spans="1:16">
      <c r="A53" s="32" t="s">
        <v>39</v>
      </c>
      <c r="B53" s="32">
        <v>2020105</v>
      </c>
      <c r="C53" s="32" t="str">
        <f t="shared" si="0"/>
        <v>20201</v>
      </c>
      <c r="D53" s="32">
        <f t="shared" si="1"/>
        <v>20254</v>
      </c>
      <c r="E53" s="32">
        <v>1</v>
      </c>
      <c r="F53" s="32">
        <v>5</v>
      </c>
      <c r="G53" s="32">
        <f t="shared" si="2"/>
        <v>2020105</v>
      </c>
      <c r="H53" s="32" t="str">
        <f t="shared" si="3"/>
        <v>2</v>
      </c>
      <c r="I53" s="32">
        <v>202</v>
      </c>
      <c r="J53" s="32" t="s">
        <v>134</v>
      </c>
      <c r="K53" s="32" t="s">
        <v>135</v>
      </c>
      <c r="L53" s="32">
        <f t="shared" si="4"/>
        <v>2020105</v>
      </c>
      <c r="M53" s="32">
        <v>10</v>
      </c>
      <c r="N53" s="38">
        <v>22020105</v>
      </c>
      <c r="O53" s="32">
        <v>22020105</v>
      </c>
      <c r="P53" s="32">
        <v>48</v>
      </c>
    </row>
    <row r="54" s="32" customFormat="1" spans="1:16">
      <c r="A54" s="32" t="s">
        <v>39</v>
      </c>
      <c r="B54" s="32">
        <v>2020106</v>
      </c>
      <c r="C54" s="32" t="str">
        <f t="shared" si="0"/>
        <v>20201</v>
      </c>
      <c r="D54" s="32">
        <f t="shared" si="1"/>
        <v>20255</v>
      </c>
      <c r="E54" s="32">
        <v>1</v>
      </c>
      <c r="F54" s="32">
        <v>6</v>
      </c>
      <c r="G54" s="32">
        <f t="shared" si="2"/>
        <v>2020106</v>
      </c>
      <c r="H54" s="32" t="str">
        <f t="shared" si="3"/>
        <v>2</v>
      </c>
      <c r="I54" s="32">
        <v>202</v>
      </c>
      <c r="J54" s="32" t="s">
        <v>136</v>
      </c>
      <c r="K54" s="32" t="s">
        <v>137</v>
      </c>
      <c r="L54" s="32">
        <f t="shared" si="4"/>
        <v>2020106</v>
      </c>
      <c r="M54" s="32">
        <v>10</v>
      </c>
      <c r="N54" s="38">
        <v>22020106</v>
      </c>
      <c r="O54" s="32">
        <v>22020106</v>
      </c>
      <c r="P54" s="32">
        <v>49</v>
      </c>
    </row>
    <row r="55" s="32" customFormat="1" spans="1:16">
      <c r="A55" s="32" t="s">
        <v>39</v>
      </c>
      <c r="B55" s="32">
        <v>2020201</v>
      </c>
      <c r="C55" s="32" t="str">
        <f t="shared" si="0"/>
        <v>20202</v>
      </c>
      <c r="D55" s="32">
        <f t="shared" si="1"/>
        <v>20257</v>
      </c>
      <c r="E55" s="32">
        <v>1</v>
      </c>
      <c r="F55" s="32">
        <v>1</v>
      </c>
      <c r="G55" s="32">
        <f t="shared" si="2"/>
        <v>2020201</v>
      </c>
      <c r="H55" s="32" t="str">
        <f t="shared" si="3"/>
        <v>2</v>
      </c>
      <c r="I55" s="32">
        <v>202</v>
      </c>
      <c r="J55" s="32" t="s">
        <v>138</v>
      </c>
      <c r="K55" s="32" t="s">
        <v>139</v>
      </c>
      <c r="L55" s="32">
        <f t="shared" si="4"/>
        <v>2020201</v>
      </c>
      <c r="M55" s="32">
        <v>10</v>
      </c>
      <c r="N55" s="38">
        <v>22020201</v>
      </c>
      <c r="O55" s="32">
        <v>22020201</v>
      </c>
      <c r="P55" s="32">
        <v>50</v>
      </c>
    </row>
    <row r="56" s="32" customFormat="1" spans="1:16">
      <c r="A56" s="32" t="s">
        <v>39</v>
      </c>
      <c r="B56" s="32">
        <v>2020202</v>
      </c>
      <c r="C56" s="32" t="str">
        <f t="shared" si="0"/>
        <v>20202</v>
      </c>
      <c r="D56" s="32">
        <f t="shared" si="1"/>
        <v>20258</v>
      </c>
      <c r="E56" s="32">
        <v>1</v>
      </c>
      <c r="F56" s="32">
        <v>2</v>
      </c>
      <c r="G56" s="32">
        <f t="shared" si="2"/>
        <v>2020202</v>
      </c>
      <c r="H56" s="32" t="str">
        <f t="shared" si="3"/>
        <v>2</v>
      </c>
      <c r="I56" s="32">
        <v>202</v>
      </c>
      <c r="J56" s="32" t="s">
        <v>140</v>
      </c>
      <c r="K56" s="32" t="s">
        <v>141</v>
      </c>
      <c r="L56" s="32">
        <f t="shared" si="4"/>
        <v>2020202</v>
      </c>
      <c r="M56" s="32">
        <v>10</v>
      </c>
      <c r="N56" s="38">
        <v>22020202</v>
      </c>
      <c r="O56" s="32">
        <v>22020202</v>
      </c>
      <c r="P56" s="32">
        <v>51</v>
      </c>
    </row>
    <row r="57" s="32" customFormat="1" spans="1:16">
      <c r="A57" s="32" t="s">
        <v>39</v>
      </c>
      <c r="B57" s="32">
        <v>2020203</v>
      </c>
      <c r="C57" s="32" t="str">
        <f t="shared" si="0"/>
        <v>20202</v>
      </c>
      <c r="D57" s="32">
        <f t="shared" si="1"/>
        <v>20259</v>
      </c>
      <c r="E57" s="32">
        <v>1</v>
      </c>
      <c r="F57" s="32">
        <v>3</v>
      </c>
      <c r="G57" s="32">
        <f t="shared" si="2"/>
        <v>2020203</v>
      </c>
      <c r="H57" s="32" t="str">
        <f t="shared" si="3"/>
        <v>2</v>
      </c>
      <c r="I57" s="32">
        <v>202</v>
      </c>
      <c r="J57" s="32" t="s">
        <v>142</v>
      </c>
      <c r="K57" s="32" t="s">
        <v>143</v>
      </c>
      <c r="L57" s="32">
        <f t="shared" si="4"/>
        <v>2020203</v>
      </c>
      <c r="M57" s="32">
        <v>10</v>
      </c>
      <c r="N57" s="38">
        <v>22020203</v>
      </c>
      <c r="O57" s="32">
        <v>22020203</v>
      </c>
      <c r="P57" s="32">
        <v>52</v>
      </c>
    </row>
    <row r="58" s="32" customFormat="1" spans="1:16">
      <c r="A58" s="32" t="s">
        <v>39</v>
      </c>
      <c r="B58" s="32">
        <v>2020204</v>
      </c>
      <c r="C58" s="32" t="str">
        <f t="shared" si="0"/>
        <v>20202</v>
      </c>
      <c r="D58" s="32">
        <f t="shared" si="1"/>
        <v>20260</v>
      </c>
      <c r="E58" s="32">
        <v>1</v>
      </c>
      <c r="F58" s="32">
        <v>4</v>
      </c>
      <c r="G58" s="32">
        <f t="shared" si="2"/>
        <v>2020204</v>
      </c>
      <c r="H58" s="32" t="str">
        <f t="shared" si="3"/>
        <v>2</v>
      </c>
      <c r="I58" s="32">
        <v>202</v>
      </c>
      <c r="J58" s="32" t="s">
        <v>144</v>
      </c>
      <c r="K58" s="32" t="s">
        <v>145</v>
      </c>
      <c r="L58" s="32">
        <f t="shared" si="4"/>
        <v>2020204</v>
      </c>
      <c r="M58" s="32">
        <v>10</v>
      </c>
      <c r="N58" s="38">
        <v>22020204</v>
      </c>
      <c r="O58" s="32">
        <v>22020204</v>
      </c>
      <c r="P58" s="32">
        <v>53</v>
      </c>
    </row>
    <row r="59" s="32" customFormat="1" spans="1:16">
      <c r="A59" s="32" t="s">
        <v>39</v>
      </c>
      <c r="B59" s="32">
        <v>2020205</v>
      </c>
      <c r="C59" s="32" t="str">
        <f t="shared" si="0"/>
        <v>20202</v>
      </c>
      <c r="D59" s="32">
        <f t="shared" si="1"/>
        <v>20261</v>
      </c>
      <c r="E59" s="32">
        <v>1</v>
      </c>
      <c r="F59" s="32">
        <v>5</v>
      </c>
      <c r="G59" s="32">
        <f t="shared" si="2"/>
        <v>2020205</v>
      </c>
      <c r="H59" s="32" t="str">
        <f t="shared" si="3"/>
        <v>2</v>
      </c>
      <c r="I59" s="32">
        <v>202</v>
      </c>
      <c r="J59" s="32" t="s">
        <v>146</v>
      </c>
      <c r="K59" s="32" t="s">
        <v>147</v>
      </c>
      <c r="L59" s="32">
        <f t="shared" si="4"/>
        <v>2020205</v>
      </c>
      <c r="M59" s="32">
        <v>10</v>
      </c>
      <c r="N59" s="38">
        <v>22020205</v>
      </c>
      <c r="O59" s="32">
        <v>22020205</v>
      </c>
      <c r="P59" s="32">
        <v>54</v>
      </c>
    </row>
    <row r="60" s="32" customFormat="1" spans="1:16">
      <c r="A60" s="32" t="s">
        <v>39</v>
      </c>
      <c r="B60" s="32">
        <v>2020206</v>
      </c>
      <c r="C60" s="32" t="str">
        <f t="shared" si="0"/>
        <v>20202</v>
      </c>
      <c r="D60" s="32">
        <f t="shared" si="1"/>
        <v>20262</v>
      </c>
      <c r="E60" s="32">
        <v>1</v>
      </c>
      <c r="F60" s="32">
        <v>6</v>
      </c>
      <c r="G60" s="32">
        <f t="shared" si="2"/>
        <v>2020206</v>
      </c>
      <c r="H60" s="32" t="str">
        <f t="shared" si="3"/>
        <v>2</v>
      </c>
      <c r="I60" s="32">
        <v>202</v>
      </c>
      <c r="J60" s="32" t="s">
        <v>148</v>
      </c>
      <c r="K60" s="32" t="s">
        <v>149</v>
      </c>
      <c r="L60" s="32">
        <f t="shared" si="4"/>
        <v>2020206</v>
      </c>
      <c r="M60" s="32">
        <v>10</v>
      </c>
      <c r="N60" s="38">
        <v>22020206</v>
      </c>
      <c r="O60" s="32">
        <v>22020206</v>
      </c>
      <c r="P60" s="32">
        <v>55</v>
      </c>
    </row>
    <row r="61" s="32" customFormat="1" spans="1:16">
      <c r="A61" s="32" t="s">
        <v>39</v>
      </c>
      <c r="B61" s="32">
        <v>2030101</v>
      </c>
      <c r="C61" s="32" t="str">
        <f t="shared" si="0"/>
        <v>20301</v>
      </c>
      <c r="D61" s="32">
        <f t="shared" si="1"/>
        <v>20362</v>
      </c>
      <c r="E61" s="32">
        <v>1</v>
      </c>
      <c r="F61" s="32">
        <v>1</v>
      </c>
      <c r="G61" s="32">
        <f t="shared" si="2"/>
        <v>2030101</v>
      </c>
      <c r="H61" s="32" t="str">
        <f t="shared" si="3"/>
        <v>2</v>
      </c>
      <c r="I61" s="32">
        <v>203</v>
      </c>
      <c r="J61" s="32" t="s">
        <v>150</v>
      </c>
      <c r="K61" s="32" t="s">
        <v>151</v>
      </c>
      <c r="L61" s="32">
        <f t="shared" si="4"/>
        <v>2030101</v>
      </c>
      <c r="M61" s="32">
        <v>10</v>
      </c>
      <c r="N61" s="38">
        <v>22030101</v>
      </c>
      <c r="O61" s="32">
        <v>22030101</v>
      </c>
      <c r="P61" s="32">
        <v>56</v>
      </c>
    </row>
    <row r="62" s="32" customFormat="1" spans="1:16">
      <c r="A62" s="32" t="s">
        <v>39</v>
      </c>
      <c r="B62" s="32">
        <v>2030102</v>
      </c>
      <c r="C62" s="32" t="str">
        <f t="shared" si="0"/>
        <v>20301</v>
      </c>
      <c r="D62" s="32">
        <f t="shared" si="1"/>
        <v>20363</v>
      </c>
      <c r="E62" s="32">
        <v>1</v>
      </c>
      <c r="F62" s="32">
        <v>2</v>
      </c>
      <c r="G62" s="32">
        <f t="shared" si="2"/>
        <v>2030102</v>
      </c>
      <c r="H62" s="32" t="str">
        <f t="shared" si="3"/>
        <v>2</v>
      </c>
      <c r="I62" s="32">
        <v>203</v>
      </c>
      <c r="J62" s="32" t="s">
        <v>152</v>
      </c>
      <c r="K62" s="32" t="s">
        <v>153</v>
      </c>
      <c r="L62" s="32">
        <f t="shared" si="4"/>
        <v>2030102</v>
      </c>
      <c r="M62" s="32">
        <v>10</v>
      </c>
      <c r="N62" s="38">
        <v>22030102</v>
      </c>
      <c r="O62" s="32">
        <v>22030102</v>
      </c>
      <c r="P62" s="32">
        <v>57</v>
      </c>
    </row>
    <row r="63" s="32" customFormat="1" spans="1:16">
      <c r="A63" s="32" t="s">
        <v>39</v>
      </c>
      <c r="B63" s="32">
        <v>2030103</v>
      </c>
      <c r="C63" s="32" t="str">
        <f t="shared" si="0"/>
        <v>20301</v>
      </c>
      <c r="D63" s="32">
        <f t="shared" si="1"/>
        <v>20364</v>
      </c>
      <c r="E63" s="32">
        <v>1</v>
      </c>
      <c r="F63" s="32">
        <v>3</v>
      </c>
      <c r="G63" s="32">
        <f t="shared" si="2"/>
        <v>2030103</v>
      </c>
      <c r="H63" s="32" t="str">
        <f t="shared" si="3"/>
        <v>2</v>
      </c>
      <c r="I63" s="32">
        <v>203</v>
      </c>
      <c r="J63" s="32" t="s">
        <v>154</v>
      </c>
      <c r="K63" s="32" t="s">
        <v>155</v>
      </c>
      <c r="L63" s="32">
        <f t="shared" si="4"/>
        <v>2030103</v>
      </c>
      <c r="M63" s="32">
        <v>10</v>
      </c>
      <c r="N63" s="38">
        <v>22030103</v>
      </c>
      <c r="O63" s="32">
        <v>22030103</v>
      </c>
      <c r="P63" s="32">
        <v>58</v>
      </c>
    </row>
    <row r="64" s="32" customFormat="1" spans="1:16">
      <c r="A64" s="32" t="s">
        <v>39</v>
      </c>
      <c r="B64" s="32">
        <v>2030104</v>
      </c>
      <c r="C64" s="32" t="str">
        <f t="shared" si="0"/>
        <v>20301</v>
      </c>
      <c r="D64" s="32">
        <f t="shared" si="1"/>
        <v>20365</v>
      </c>
      <c r="E64" s="32">
        <v>1</v>
      </c>
      <c r="F64" s="32">
        <v>4</v>
      </c>
      <c r="G64" s="32">
        <f t="shared" si="2"/>
        <v>2030104</v>
      </c>
      <c r="H64" s="32" t="str">
        <f t="shared" si="3"/>
        <v>2</v>
      </c>
      <c r="I64" s="32">
        <v>203</v>
      </c>
      <c r="J64" s="32" t="s">
        <v>156</v>
      </c>
      <c r="K64" s="32" t="s">
        <v>157</v>
      </c>
      <c r="L64" s="32">
        <f t="shared" si="4"/>
        <v>2030104</v>
      </c>
      <c r="M64" s="32">
        <v>10</v>
      </c>
      <c r="N64" s="38">
        <v>22030104</v>
      </c>
      <c r="O64" s="32">
        <v>22030104</v>
      </c>
      <c r="P64" s="32">
        <v>59</v>
      </c>
    </row>
    <row r="65" s="32" customFormat="1" spans="1:16">
      <c r="A65" s="32" t="s">
        <v>39</v>
      </c>
      <c r="B65" s="32">
        <v>2030105</v>
      </c>
      <c r="C65" s="32" t="str">
        <f t="shared" si="0"/>
        <v>20301</v>
      </c>
      <c r="D65" s="32">
        <f t="shared" si="1"/>
        <v>20366</v>
      </c>
      <c r="E65" s="32">
        <v>1</v>
      </c>
      <c r="F65" s="32">
        <v>5</v>
      </c>
      <c r="G65" s="32">
        <f t="shared" si="2"/>
        <v>2030105</v>
      </c>
      <c r="H65" s="32" t="str">
        <f t="shared" si="3"/>
        <v>2</v>
      </c>
      <c r="I65" s="32">
        <v>203</v>
      </c>
      <c r="J65" s="32" t="s">
        <v>158</v>
      </c>
      <c r="K65" s="32" t="s">
        <v>159</v>
      </c>
      <c r="L65" s="32">
        <f t="shared" si="4"/>
        <v>2030105</v>
      </c>
      <c r="M65" s="32">
        <v>10</v>
      </c>
      <c r="N65" s="38">
        <v>22030105</v>
      </c>
      <c r="O65" s="32">
        <v>22030105</v>
      </c>
      <c r="P65" s="32">
        <v>60</v>
      </c>
    </row>
    <row r="66" s="32" customFormat="1" spans="1:16">
      <c r="A66" s="32" t="s">
        <v>39</v>
      </c>
      <c r="B66" s="32">
        <v>2030201</v>
      </c>
      <c r="C66" s="32" t="str">
        <f t="shared" ref="C66:C85" si="5">LEFT(B66,5)</f>
        <v>20302</v>
      </c>
      <c r="D66" s="32">
        <f t="shared" ref="D66:D85" si="6">IF(E66=0,LEFT(B66,5),LEFT(B66,5)+ROW())</f>
        <v>20368</v>
      </c>
      <c r="E66" s="32">
        <v>1</v>
      </c>
      <c r="F66" s="32">
        <v>1</v>
      </c>
      <c r="G66" s="32">
        <f t="shared" ref="G66:G85" si="7">B66</f>
        <v>2030201</v>
      </c>
      <c r="H66" s="32" t="str">
        <f t="shared" ref="H66:H85" si="8">LEFT(G66,1)</f>
        <v>2</v>
      </c>
      <c r="I66" s="32">
        <v>203</v>
      </c>
      <c r="J66" s="32" t="s">
        <v>160</v>
      </c>
      <c r="K66" s="32" t="s">
        <v>161</v>
      </c>
      <c r="L66" s="32">
        <f t="shared" ref="L66:L85" si="9">B66</f>
        <v>2030201</v>
      </c>
      <c r="M66" s="32">
        <v>10</v>
      </c>
      <c r="N66" s="38">
        <v>22030201</v>
      </c>
      <c r="O66" s="38">
        <v>22030201</v>
      </c>
      <c r="P66" s="32">
        <v>61</v>
      </c>
    </row>
    <row r="67" s="32" customFormat="1" spans="1:16">
      <c r="A67" s="32" t="s">
        <v>39</v>
      </c>
      <c r="B67" s="32">
        <v>2030202</v>
      </c>
      <c r="C67" s="32" t="str">
        <f t="shared" si="5"/>
        <v>20302</v>
      </c>
      <c r="D67" s="32">
        <f t="shared" si="6"/>
        <v>20369</v>
      </c>
      <c r="E67" s="32">
        <v>1</v>
      </c>
      <c r="F67" s="32">
        <v>2</v>
      </c>
      <c r="G67" s="32">
        <f t="shared" si="7"/>
        <v>2030202</v>
      </c>
      <c r="H67" s="32" t="str">
        <f t="shared" si="8"/>
        <v>2</v>
      </c>
      <c r="I67" s="32">
        <v>203</v>
      </c>
      <c r="J67" s="32" t="s">
        <v>162</v>
      </c>
      <c r="K67" s="32" t="s">
        <v>163</v>
      </c>
      <c r="L67" s="32">
        <f t="shared" si="9"/>
        <v>2030202</v>
      </c>
      <c r="M67" s="32">
        <v>10</v>
      </c>
      <c r="N67" s="38">
        <v>22030202</v>
      </c>
      <c r="O67" s="38">
        <v>22030202</v>
      </c>
      <c r="P67" s="32">
        <v>62</v>
      </c>
    </row>
    <row r="68" s="32" customFormat="1" spans="1:16">
      <c r="A68" s="32" t="s">
        <v>39</v>
      </c>
      <c r="B68" s="32">
        <v>2030203</v>
      </c>
      <c r="C68" s="32" t="str">
        <f t="shared" si="5"/>
        <v>20302</v>
      </c>
      <c r="D68" s="32">
        <f t="shared" si="6"/>
        <v>20370</v>
      </c>
      <c r="E68" s="32">
        <v>1</v>
      </c>
      <c r="F68" s="32">
        <v>3</v>
      </c>
      <c r="G68" s="32">
        <f t="shared" si="7"/>
        <v>2030203</v>
      </c>
      <c r="H68" s="32" t="str">
        <f t="shared" si="8"/>
        <v>2</v>
      </c>
      <c r="I68" s="32">
        <v>203</v>
      </c>
      <c r="J68" s="32" t="s">
        <v>164</v>
      </c>
      <c r="K68" s="32" t="s">
        <v>165</v>
      </c>
      <c r="L68" s="32">
        <f t="shared" si="9"/>
        <v>2030203</v>
      </c>
      <c r="M68" s="32">
        <v>10</v>
      </c>
      <c r="N68" s="38">
        <v>22030203</v>
      </c>
      <c r="O68" s="38">
        <v>22030203</v>
      </c>
      <c r="P68" s="32">
        <v>63</v>
      </c>
    </row>
    <row r="69" s="32" customFormat="1" spans="1:16">
      <c r="A69" s="32" t="s">
        <v>39</v>
      </c>
      <c r="B69" s="32">
        <v>2030204</v>
      </c>
      <c r="C69" s="32" t="str">
        <f t="shared" si="5"/>
        <v>20302</v>
      </c>
      <c r="D69" s="32">
        <f t="shared" si="6"/>
        <v>20371</v>
      </c>
      <c r="E69" s="32">
        <v>1</v>
      </c>
      <c r="F69" s="32">
        <v>4</v>
      </c>
      <c r="G69" s="32">
        <f t="shared" si="7"/>
        <v>2030204</v>
      </c>
      <c r="H69" s="32" t="str">
        <f t="shared" si="8"/>
        <v>2</v>
      </c>
      <c r="I69" s="32">
        <v>203</v>
      </c>
      <c r="J69" s="32" t="s">
        <v>166</v>
      </c>
      <c r="K69" s="32" t="s">
        <v>167</v>
      </c>
      <c r="L69" s="32">
        <f t="shared" si="9"/>
        <v>2030204</v>
      </c>
      <c r="M69" s="32">
        <v>10</v>
      </c>
      <c r="N69" s="38">
        <v>22030204</v>
      </c>
      <c r="O69" s="38">
        <v>22030204</v>
      </c>
      <c r="P69" s="32">
        <v>64</v>
      </c>
    </row>
    <row r="70" s="32" customFormat="1" spans="1:16">
      <c r="A70" s="32" t="s">
        <v>39</v>
      </c>
      <c r="B70" s="32">
        <v>2030205</v>
      </c>
      <c r="C70" s="32" t="str">
        <f t="shared" si="5"/>
        <v>20302</v>
      </c>
      <c r="D70" s="32">
        <f t="shared" si="6"/>
        <v>20372</v>
      </c>
      <c r="E70" s="32">
        <v>1</v>
      </c>
      <c r="F70" s="32">
        <v>5</v>
      </c>
      <c r="G70" s="32">
        <f t="shared" si="7"/>
        <v>2030205</v>
      </c>
      <c r="H70" s="32" t="str">
        <f t="shared" si="8"/>
        <v>2</v>
      </c>
      <c r="I70" s="32">
        <v>203</v>
      </c>
      <c r="J70" s="32" t="s">
        <v>168</v>
      </c>
      <c r="K70" s="32" t="s">
        <v>169</v>
      </c>
      <c r="L70" s="32">
        <f t="shared" si="9"/>
        <v>2030205</v>
      </c>
      <c r="M70" s="32">
        <v>10</v>
      </c>
      <c r="N70" s="38">
        <v>22030205</v>
      </c>
      <c r="O70" s="38">
        <v>22030205</v>
      </c>
      <c r="P70" s="32">
        <v>65</v>
      </c>
    </row>
    <row r="71" s="32" customFormat="1" spans="1:16">
      <c r="A71" s="32" t="s">
        <v>39</v>
      </c>
      <c r="B71" s="32">
        <v>2030206</v>
      </c>
      <c r="C71" s="32" t="str">
        <f t="shared" si="5"/>
        <v>20302</v>
      </c>
      <c r="D71" s="32">
        <f t="shared" si="6"/>
        <v>20373</v>
      </c>
      <c r="E71" s="32">
        <v>1</v>
      </c>
      <c r="F71" s="32">
        <v>6</v>
      </c>
      <c r="G71" s="32">
        <f t="shared" si="7"/>
        <v>2030206</v>
      </c>
      <c r="H71" s="32" t="str">
        <f t="shared" si="8"/>
        <v>2</v>
      </c>
      <c r="I71" s="32">
        <v>203</v>
      </c>
      <c r="J71" s="32" t="s">
        <v>170</v>
      </c>
      <c r="K71" s="32" t="s">
        <v>171</v>
      </c>
      <c r="L71" s="32">
        <f t="shared" si="9"/>
        <v>2030206</v>
      </c>
      <c r="M71" s="32">
        <v>10</v>
      </c>
      <c r="N71" s="38">
        <v>22030206</v>
      </c>
      <c r="O71" s="38">
        <v>22030206</v>
      </c>
      <c r="P71" s="32">
        <v>66</v>
      </c>
    </row>
    <row r="72" s="32" customFormat="1" spans="1:16">
      <c r="A72" s="32" t="s">
        <v>39</v>
      </c>
      <c r="B72" s="32">
        <v>2030207</v>
      </c>
      <c r="C72" s="32" t="str">
        <f t="shared" si="5"/>
        <v>20302</v>
      </c>
      <c r="D72" s="32">
        <f t="shared" si="6"/>
        <v>20374</v>
      </c>
      <c r="E72" s="32">
        <v>1</v>
      </c>
      <c r="F72" s="32">
        <v>7</v>
      </c>
      <c r="G72" s="32">
        <f t="shared" si="7"/>
        <v>2030207</v>
      </c>
      <c r="H72" s="32" t="str">
        <f t="shared" si="8"/>
        <v>2</v>
      </c>
      <c r="I72" s="32">
        <v>203</v>
      </c>
      <c r="J72" s="32" t="s">
        <v>172</v>
      </c>
      <c r="K72" s="32" t="s">
        <v>173</v>
      </c>
      <c r="L72" s="32">
        <f t="shared" si="9"/>
        <v>2030207</v>
      </c>
      <c r="M72" s="32">
        <v>10</v>
      </c>
      <c r="N72" s="38">
        <v>22030207</v>
      </c>
      <c r="O72" s="38">
        <v>22030207</v>
      </c>
      <c r="P72" s="32">
        <v>67</v>
      </c>
    </row>
    <row r="73" s="32" customFormat="1" spans="1:16">
      <c r="A73" s="32" t="s">
        <v>39</v>
      </c>
      <c r="B73" s="32">
        <v>2030208</v>
      </c>
      <c r="C73" s="32" t="str">
        <f t="shared" si="5"/>
        <v>20302</v>
      </c>
      <c r="D73" s="32">
        <f t="shared" si="6"/>
        <v>20375</v>
      </c>
      <c r="E73" s="32">
        <v>1</v>
      </c>
      <c r="F73" s="32">
        <v>8</v>
      </c>
      <c r="G73" s="32">
        <f t="shared" si="7"/>
        <v>2030208</v>
      </c>
      <c r="H73" s="32" t="str">
        <f t="shared" si="8"/>
        <v>2</v>
      </c>
      <c r="I73" s="32">
        <v>203</v>
      </c>
      <c r="J73" s="32" t="s">
        <v>174</v>
      </c>
      <c r="K73" s="32" t="s">
        <v>175</v>
      </c>
      <c r="L73" s="32">
        <f t="shared" si="9"/>
        <v>2030208</v>
      </c>
      <c r="M73" s="32">
        <v>10</v>
      </c>
      <c r="N73" s="38">
        <v>22030208</v>
      </c>
      <c r="O73" s="38">
        <v>22030208</v>
      </c>
      <c r="P73" s="32">
        <v>68</v>
      </c>
    </row>
    <row r="74" s="32" customFormat="1" spans="1:16">
      <c r="A74" s="32" t="s">
        <v>39</v>
      </c>
      <c r="B74" s="32">
        <v>2030209</v>
      </c>
      <c r="C74" s="32" t="str">
        <f t="shared" si="5"/>
        <v>20302</v>
      </c>
      <c r="D74" s="32">
        <f t="shared" si="6"/>
        <v>20376</v>
      </c>
      <c r="E74" s="32">
        <v>1</v>
      </c>
      <c r="F74" s="32">
        <v>9</v>
      </c>
      <c r="G74" s="32">
        <f t="shared" si="7"/>
        <v>2030209</v>
      </c>
      <c r="H74" s="32" t="str">
        <f t="shared" si="8"/>
        <v>2</v>
      </c>
      <c r="I74" s="32">
        <v>203</v>
      </c>
      <c r="J74" s="32" t="s">
        <v>176</v>
      </c>
      <c r="K74" s="32" t="s">
        <v>177</v>
      </c>
      <c r="L74" s="32">
        <f t="shared" si="9"/>
        <v>2030209</v>
      </c>
      <c r="M74" s="32">
        <v>10</v>
      </c>
      <c r="N74" s="38">
        <v>22030209</v>
      </c>
      <c r="O74" s="38">
        <v>22030209</v>
      </c>
      <c r="P74" s="32">
        <v>69</v>
      </c>
    </row>
    <row r="75" s="32" customFormat="1" spans="1:16">
      <c r="A75" s="32" t="s">
        <v>39</v>
      </c>
      <c r="B75" s="32">
        <v>2030210</v>
      </c>
      <c r="C75" s="32" t="str">
        <f t="shared" si="5"/>
        <v>20302</v>
      </c>
      <c r="D75" s="32">
        <f t="shared" si="6"/>
        <v>20377</v>
      </c>
      <c r="E75" s="32">
        <v>1</v>
      </c>
      <c r="F75" s="32">
        <v>10</v>
      </c>
      <c r="G75" s="32">
        <f t="shared" si="7"/>
        <v>2030210</v>
      </c>
      <c r="H75" s="32" t="str">
        <f t="shared" si="8"/>
        <v>2</v>
      </c>
      <c r="I75" s="32">
        <v>203</v>
      </c>
      <c r="J75" s="32" t="s">
        <v>178</v>
      </c>
      <c r="K75" s="32" t="s">
        <v>179</v>
      </c>
      <c r="L75" s="32">
        <f t="shared" si="9"/>
        <v>2030210</v>
      </c>
      <c r="M75" s="32">
        <v>10</v>
      </c>
      <c r="N75" s="38">
        <v>22030210</v>
      </c>
      <c r="O75" s="38">
        <v>22030210</v>
      </c>
      <c r="P75" s="32">
        <v>70</v>
      </c>
    </row>
    <row r="76" s="32" customFormat="1" spans="1:16">
      <c r="A76" s="32" t="s">
        <v>39</v>
      </c>
      <c r="B76" s="32">
        <v>2030211</v>
      </c>
      <c r="C76" s="32" t="str">
        <f t="shared" si="5"/>
        <v>20302</v>
      </c>
      <c r="D76" s="32">
        <f t="shared" si="6"/>
        <v>20378</v>
      </c>
      <c r="E76" s="32">
        <v>1</v>
      </c>
      <c r="F76" s="32">
        <v>11</v>
      </c>
      <c r="G76" s="32">
        <f t="shared" si="7"/>
        <v>2030211</v>
      </c>
      <c r="H76" s="32" t="str">
        <f t="shared" si="8"/>
        <v>2</v>
      </c>
      <c r="I76" s="32">
        <v>203</v>
      </c>
      <c r="J76" s="32" t="s">
        <v>180</v>
      </c>
      <c r="K76" s="32" t="s">
        <v>181</v>
      </c>
      <c r="L76" s="32">
        <f t="shared" si="9"/>
        <v>2030211</v>
      </c>
      <c r="M76" s="32">
        <v>10</v>
      </c>
      <c r="N76" s="38">
        <v>22030211</v>
      </c>
      <c r="O76" s="38">
        <v>22030211</v>
      </c>
      <c r="P76" s="32">
        <v>71</v>
      </c>
    </row>
    <row r="77" s="32" customFormat="1" spans="1:16">
      <c r="A77" s="32" t="s">
        <v>39</v>
      </c>
      <c r="B77" s="32">
        <v>2030212</v>
      </c>
      <c r="C77" s="32" t="str">
        <f t="shared" si="5"/>
        <v>20302</v>
      </c>
      <c r="D77" s="32">
        <f t="shared" si="6"/>
        <v>20379</v>
      </c>
      <c r="E77" s="32">
        <v>1</v>
      </c>
      <c r="F77" s="32">
        <v>12</v>
      </c>
      <c r="G77" s="32">
        <f t="shared" si="7"/>
        <v>2030212</v>
      </c>
      <c r="H77" s="32" t="str">
        <f t="shared" si="8"/>
        <v>2</v>
      </c>
      <c r="I77" s="32">
        <v>203</v>
      </c>
      <c r="J77" s="32" t="s">
        <v>182</v>
      </c>
      <c r="K77" s="32" t="s">
        <v>183</v>
      </c>
      <c r="L77" s="32">
        <f t="shared" si="9"/>
        <v>2030212</v>
      </c>
      <c r="M77" s="32">
        <v>10</v>
      </c>
      <c r="N77" s="38">
        <v>22030212</v>
      </c>
      <c r="O77" s="38">
        <v>22030212</v>
      </c>
      <c r="P77" s="32">
        <v>72</v>
      </c>
    </row>
    <row r="78" s="32" customFormat="1" spans="1:16">
      <c r="A78" s="32" t="s">
        <v>39</v>
      </c>
      <c r="B78" s="32">
        <v>2030213</v>
      </c>
      <c r="C78" s="32" t="str">
        <f t="shared" si="5"/>
        <v>20302</v>
      </c>
      <c r="D78" s="32">
        <f t="shared" si="6"/>
        <v>20380</v>
      </c>
      <c r="E78" s="32">
        <v>1</v>
      </c>
      <c r="F78" s="32">
        <v>13</v>
      </c>
      <c r="G78" s="32">
        <f t="shared" si="7"/>
        <v>2030213</v>
      </c>
      <c r="H78" s="32" t="str">
        <f t="shared" si="8"/>
        <v>2</v>
      </c>
      <c r="I78" s="32">
        <v>203</v>
      </c>
      <c r="J78" s="32" t="s">
        <v>184</v>
      </c>
      <c r="K78" s="32" t="s">
        <v>185</v>
      </c>
      <c r="L78" s="32">
        <f t="shared" si="9"/>
        <v>2030213</v>
      </c>
      <c r="M78" s="32">
        <v>10</v>
      </c>
      <c r="N78" s="38">
        <v>22030213</v>
      </c>
      <c r="O78" s="38">
        <v>22030213</v>
      </c>
      <c r="P78" s="32">
        <v>73</v>
      </c>
    </row>
    <row r="79" s="32" customFormat="1" spans="1:16">
      <c r="A79" s="32" t="s">
        <v>39</v>
      </c>
      <c r="B79" s="32">
        <v>2030214</v>
      </c>
      <c r="C79" s="32" t="str">
        <f t="shared" si="5"/>
        <v>20302</v>
      </c>
      <c r="D79" s="32">
        <f t="shared" si="6"/>
        <v>20381</v>
      </c>
      <c r="E79" s="32">
        <v>1</v>
      </c>
      <c r="F79" s="32">
        <v>14</v>
      </c>
      <c r="G79" s="32">
        <f t="shared" si="7"/>
        <v>2030214</v>
      </c>
      <c r="H79" s="32" t="str">
        <f t="shared" si="8"/>
        <v>2</v>
      </c>
      <c r="I79" s="32">
        <v>203</v>
      </c>
      <c r="J79" s="32" t="s">
        <v>186</v>
      </c>
      <c r="K79" s="32" t="s">
        <v>187</v>
      </c>
      <c r="L79" s="32">
        <f t="shared" si="9"/>
        <v>2030214</v>
      </c>
      <c r="M79" s="32">
        <v>10</v>
      </c>
      <c r="N79" s="38">
        <v>22030214</v>
      </c>
      <c r="O79" s="38">
        <v>22030214</v>
      </c>
      <c r="P79" s="32">
        <v>74</v>
      </c>
    </row>
    <row r="80" s="32" customFormat="1" spans="1:16">
      <c r="A80" s="32" t="s">
        <v>39</v>
      </c>
      <c r="B80" s="32">
        <v>2030215</v>
      </c>
      <c r="C80" s="32" t="str">
        <f t="shared" si="5"/>
        <v>20302</v>
      </c>
      <c r="D80" s="32">
        <f t="shared" si="6"/>
        <v>20382</v>
      </c>
      <c r="E80" s="32">
        <v>1</v>
      </c>
      <c r="F80" s="32">
        <v>15</v>
      </c>
      <c r="G80" s="32">
        <f t="shared" si="7"/>
        <v>2030215</v>
      </c>
      <c r="H80" s="32" t="str">
        <f t="shared" si="8"/>
        <v>2</v>
      </c>
      <c r="I80" s="32">
        <v>203</v>
      </c>
      <c r="J80" s="32" t="s">
        <v>188</v>
      </c>
      <c r="K80" s="32" t="s">
        <v>189</v>
      </c>
      <c r="L80" s="32">
        <f t="shared" si="9"/>
        <v>2030215</v>
      </c>
      <c r="M80" s="32">
        <v>10</v>
      </c>
      <c r="N80" s="38">
        <v>22030215</v>
      </c>
      <c r="O80" s="38">
        <v>22030215</v>
      </c>
      <c r="P80" s="32">
        <v>75</v>
      </c>
    </row>
    <row r="81" s="32" customFormat="1" spans="1:16">
      <c r="A81" s="32" t="s">
        <v>39</v>
      </c>
      <c r="B81" s="32">
        <v>2030216</v>
      </c>
      <c r="C81" s="32" t="str">
        <f t="shared" si="5"/>
        <v>20302</v>
      </c>
      <c r="D81" s="32">
        <f t="shared" si="6"/>
        <v>20383</v>
      </c>
      <c r="E81" s="32">
        <v>1</v>
      </c>
      <c r="F81" s="32">
        <v>16</v>
      </c>
      <c r="G81" s="32">
        <f t="shared" si="7"/>
        <v>2030216</v>
      </c>
      <c r="H81" s="32" t="str">
        <f t="shared" si="8"/>
        <v>2</v>
      </c>
      <c r="I81" s="32">
        <v>203</v>
      </c>
      <c r="J81" s="32" t="s">
        <v>190</v>
      </c>
      <c r="K81" s="32" t="s">
        <v>191</v>
      </c>
      <c r="L81" s="32">
        <f t="shared" si="9"/>
        <v>2030216</v>
      </c>
      <c r="M81" s="32">
        <v>10</v>
      </c>
      <c r="N81" s="38">
        <v>22030216</v>
      </c>
      <c r="O81" s="38">
        <v>22030216</v>
      </c>
      <c r="P81" s="32">
        <v>76</v>
      </c>
    </row>
    <row r="82" s="32" customFormat="1" spans="1:16">
      <c r="A82" s="32" t="s">
        <v>39</v>
      </c>
      <c r="B82" s="32">
        <v>2030217</v>
      </c>
      <c r="C82" s="32" t="str">
        <f t="shared" si="5"/>
        <v>20302</v>
      </c>
      <c r="D82" s="32">
        <f t="shared" si="6"/>
        <v>20384</v>
      </c>
      <c r="E82" s="32">
        <v>1</v>
      </c>
      <c r="F82" s="32">
        <v>17</v>
      </c>
      <c r="G82" s="32">
        <f t="shared" si="7"/>
        <v>2030217</v>
      </c>
      <c r="H82" s="32" t="str">
        <f t="shared" si="8"/>
        <v>2</v>
      </c>
      <c r="I82" s="32">
        <v>203</v>
      </c>
      <c r="J82" s="32" t="s">
        <v>192</v>
      </c>
      <c r="K82" s="32" t="s">
        <v>193</v>
      </c>
      <c r="L82" s="32">
        <f t="shared" si="9"/>
        <v>2030217</v>
      </c>
      <c r="M82" s="32">
        <v>10</v>
      </c>
      <c r="N82" s="38">
        <v>22030217</v>
      </c>
      <c r="O82" s="38">
        <v>22030217</v>
      </c>
      <c r="P82" s="32">
        <v>77</v>
      </c>
    </row>
    <row r="83" s="32" customFormat="1" spans="1:16">
      <c r="A83" s="32" t="s">
        <v>39</v>
      </c>
      <c r="B83" s="32">
        <v>2030218</v>
      </c>
      <c r="C83" s="32" t="str">
        <f t="shared" si="5"/>
        <v>20302</v>
      </c>
      <c r="D83" s="32">
        <f t="shared" si="6"/>
        <v>20385</v>
      </c>
      <c r="E83" s="32">
        <v>1</v>
      </c>
      <c r="F83" s="32">
        <v>18</v>
      </c>
      <c r="G83" s="32">
        <f t="shared" si="7"/>
        <v>2030218</v>
      </c>
      <c r="H83" s="32" t="str">
        <f t="shared" si="8"/>
        <v>2</v>
      </c>
      <c r="I83" s="32">
        <v>203</v>
      </c>
      <c r="J83" s="32" t="s">
        <v>194</v>
      </c>
      <c r="K83" s="32" t="s">
        <v>195</v>
      </c>
      <c r="L83" s="32">
        <f t="shared" si="9"/>
        <v>2030218</v>
      </c>
      <c r="M83" s="32">
        <v>10</v>
      </c>
      <c r="N83" s="38">
        <v>22030218</v>
      </c>
      <c r="O83" s="38">
        <v>22030218</v>
      </c>
      <c r="P83" s="32">
        <v>78</v>
      </c>
    </row>
    <row r="84" s="32" customFormat="1" spans="1:16">
      <c r="A84" s="32" t="s">
        <v>39</v>
      </c>
      <c r="B84" s="32">
        <v>2030219</v>
      </c>
      <c r="C84" s="32" t="str">
        <f t="shared" si="5"/>
        <v>20302</v>
      </c>
      <c r="D84" s="32">
        <f t="shared" si="6"/>
        <v>20386</v>
      </c>
      <c r="E84" s="32">
        <v>1</v>
      </c>
      <c r="F84" s="32">
        <v>19</v>
      </c>
      <c r="G84" s="32">
        <f t="shared" si="7"/>
        <v>2030219</v>
      </c>
      <c r="H84" s="32" t="str">
        <f t="shared" si="8"/>
        <v>2</v>
      </c>
      <c r="I84" s="32">
        <v>203</v>
      </c>
      <c r="J84" s="32" t="s">
        <v>196</v>
      </c>
      <c r="K84" s="32" t="s">
        <v>197</v>
      </c>
      <c r="L84" s="32">
        <f t="shared" si="9"/>
        <v>2030219</v>
      </c>
      <c r="M84" s="32">
        <v>10</v>
      </c>
      <c r="N84" s="38">
        <v>22030219</v>
      </c>
      <c r="O84" s="38">
        <v>22030219</v>
      </c>
      <c r="P84" s="32">
        <v>79</v>
      </c>
    </row>
    <row r="85" s="4" customFormat="1" spans="1:16">
      <c r="A85" s="4" t="s">
        <v>39</v>
      </c>
      <c r="B85" s="4">
        <v>2030220</v>
      </c>
      <c r="C85" s="4" t="str">
        <f t="shared" si="5"/>
        <v>20302</v>
      </c>
      <c r="D85" s="4">
        <f t="shared" si="6"/>
        <v>20387</v>
      </c>
      <c r="E85" s="4">
        <v>1</v>
      </c>
      <c r="F85" s="4">
        <v>20</v>
      </c>
      <c r="G85" s="4">
        <f t="shared" si="7"/>
        <v>2030220</v>
      </c>
      <c r="H85" s="4" t="str">
        <f t="shared" si="8"/>
        <v>2</v>
      </c>
      <c r="I85" s="4">
        <v>203</v>
      </c>
      <c r="J85" s="4" t="s">
        <v>198</v>
      </c>
      <c r="K85" s="4" t="s">
        <v>199</v>
      </c>
      <c r="L85" s="4">
        <f t="shared" si="9"/>
        <v>2030220</v>
      </c>
      <c r="M85" s="4">
        <v>10</v>
      </c>
      <c r="N85" s="39">
        <v>22030220</v>
      </c>
      <c r="O85" s="39">
        <v>22030220</v>
      </c>
      <c r="P85" s="32">
        <v>80</v>
      </c>
    </row>
    <row r="86" s="5" customFormat="1" spans="1:16">
      <c r="A86" s="4" t="s">
        <v>39</v>
      </c>
      <c r="B86" s="5">
        <v>2040101</v>
      </c>
      <c r="C86" s="5" t="str">
        <f t="shared" ref="C86:C117" si="10">LEFT(B86,5)</f>
        <v>20401</v>
      </c>
      <c r="D86" s="5">
        <f t="shared" ref="D86:D117" si="11">IF(E86=0,LEFT(B86,5),LEFT(B86,5)+ROW())</f>
        <v>20487</v>
      </c>
      <c r="E86" s="5">
        <v>1</v>
      </c>
      <c r="F86" s="5">
        <v>1</v>
      </c>
      <c r="G86" s="5">
        <f t="shared" ref="G86:G117" si="12">B86</f>
        <v>2040101</v>
      </c>
      <c r="H86" s="5" t="str">
        <f t="shared" ref="H86:H117" si="13">LEFT(G86,1)</f>
        <v>2</v>
      </c>
      <c r="I86" s="5">
        <v>204</v>
      </c>
      <c r="J86" s="5" t="s">
        <v>200</v>
      </c>
      <c r="K86" s="5" t="s">
        <v>201</v>
      </c>
      <c r="L86" s="5">
        <f t="shared" ref="L86:L117" si="14">B86</f>
        <v>2040101</v>
      </c>
      <c r="M86" s="5">
        <v>10</v>
      </c>
      <c r="N86" s="40">
        <v>22040101</v>
      </c>
      <c r="O86" s="40">
        <v>22040101</v>
      </c>
      <c r="P86" s="32">
        <v>81</v>
      </c>
    </row>
    <row r="87" s="5" customFormat="1" spans="1:16">
      <c r="A87" s="4" t="s">
        <v>39</v>
      </c>
      <c r="B87" s="5">
        <v>2040102</v>
      </c>
      <c r="C87" s="5" t="str">
        <f t="shared" si="10"/>
        <v>20401</v>
      </c>
      <c r="D87" s="5">
        <f t="shared" si="11"/>
        <v>20488</v>
      </c>
      <c r="E87" s="5">
        <v>1</v>
      </c>
      <c r="F87" s="5">
        <v>2</v>
      </c>
      <c r="G87" s="5">
        <f t="shared" si="12"/>
        <v>2040102</v>
      </c>
      <c r="H87" s="5" t="str">
        <f t="shared" si="13"/>
        <v>2</v>
      </c>
      <c r="I87" s="5">
        <v>204</v>
      </c>
      <c r="J87" s="5" t="s">
        <v>202</v>
      </c>
      <c r="K87" s="5" t="s">
        <v>203</v>
      </c>
      <c r="L87" s="5">
        <f t="shared" si="14"/>
        <v>2040102</v>
      </c>
      <c r="M87" s="5">
        <v>10</v>
      </c>
      <c r="N87" s="40">
        <v>22040102</v>
      </c>
      <c r="O87" s="40">
        <v>22040102</v>
      </c>
      <c r="P87" s="32">
        <v>82</v>
      </c>
    </row>
    <row r="88" s="5" customFormat="1" spans="1:16">
      <c r="A88" s="4" t="s">
        <v>39</v>
      </c>
      <c r="B88" s="5">
        <v>2040103</v>
      </c>
      <c r="C88" s="5" t="str">
        <f t="shared" si="10"/>
        <v>20401</v>
      </c>
      <c r="D88" s="5">
        <f t="shared" si="11"/>
        <v>20489</v>
      </c>
      <c r="E88" s="5">
        <v>1</v>
      </c>
      <c r="F88" s="5">
        <v>3</v>
      </c>
      <c r="G88" s="5">
        <f t="shared" si="12"/>
        <v>2040103</v>
      </c>
      <c r="H88" s="5" t="str">
        <f t="shared" si="13"/>
        <v>2</v>
      </c>
      <c r="I88" s="5">
        <v>204</v>
      </c>
      <c r="J88" s="5" t="s">
        <v>204</v>
      </c>
      <c r="K88" s="5" t="s">
        <v>205</v>
      </c>
      <c r="L88" s="5">
        <f t="shared" si="14"/>
        <v>2040103</v>
      </c>
      <c r="M88" s="5">
        <v>10</v>
      </c>
      <c r="N88" s="40">
        <v>22040103</v>
      </c>
      <c r="O88" s="40">
        <v>22040103</v>
      </c>
      <c r="P88" s="32">
        <v>83</v>
      </c>
    </row>
    <row r="89" s="5" customFormat="1" spans="1:16">
      <c r="A89" s="4" t="s">
        <v>39</v>
      </c>
      <c r="B89" s="5">
        <v>2040201</v>
      </c>
      <c r="C89" s="5" t="str">
        <f t="shared" si="10"/>
        <v>20402</v>
      </c>
      <c r="D89" s="5">
        <f t="shared" si="11"/>
        <v>20491</v>
      </c>
      <c r="E89" s="5">
        <v>1</v>
      </c>
      <c r="F89" s="5">
        <v>1</v>
      </c>
      <c r="G89" s="5">
        <f t="shared" si="12"/>
        <v>2040201</v>
      </c>
      <c r="H89" s="5" t="str">
        <f t="shared" si="13"/>
        <v>2</v>
      </c>
      <c r="I89" s="5">
        <v>204</v>
      </c>
      <c r="J89" s="5" t="s">
        <v>206</v>
      </c>
      <c r="K89" s="5" t="s">
        <v>207</v>
      </c>
      <c r="L89" s="5">
        <f t="shared" si="14"/>
        <v>2040201</v>
      </c>
      <c r="M89" s="5">
        <v>10</v>
      </c>
      <c r="N89" s="40">
        <v>22040201</v>
      </c>
      <c r="O89" s="40">
        <v>22040201</v>
      </c>
      <c r="P89" s="32">
        <v>84</v>
      </c>
    </row>
    <row r="90" s="5" customFormat="1" spans="1:16">
      <c r="A90" s="4" t="s">
        <v>39</v>
      </c>
      <c r="B90" s="5">
        <v>2040202</v>
      </c>
      <c r="C90" s="5" t="str">
        <f t="shared" si="10"/>
        <v>20402</v>
      </c>
      <c r="D90" s="5">
        <f t="shared" si="11"/>
        <v>20492</v>
      </c>
      <c r="E90" s="5">
        <v>1</v>
      </c>
      <c r="F90" s="5">
        <v>2</v>
      </c>
      <c r="G90" s="5">
        <f t="shared" si="12"/>
        <v>2040202</v>
      </c>
      <c r="H90" s="5" t="str">
        <f t="shared" si="13"/>
        <v>2</v>
      </c>
      <c r="I90" s="5">
        <v>204</v>
      </c>
      <c r="J90" s="5" t="s">
        <v>208</v>
      </c>
      <c r="K90" s="5" t="s">
        <v>209</v>
      </c>
      <c r="L90" s="5">
        <f t="shared" si="14"/>
        <v>2040202</v>
      </c>
      <c r="M90" s="5">
        <v>10</v>
      </c>
      <c r="N90" s="40">
        <v>22040202</v>
      </c>
      <c r="O90" s="40">
        <v>22040202</v>
      </c>
      <c r="P90" s="32">
        <v>85</v>
      </c>
    </row>
    <row r="91" s="5" customFormat="1" spans="1:16">
      <c r="A91" s="4" t="s">
        <v>39</v>
      </c>
      <c r="B91" s="5">
        <v>2040203</v>
      </c>
      <c r="C91" s="5" t="str">
        <f t="shared" si="10"/>
        <v>20402</v>
      </c>
      <c r="D91" s="5">
        <f t="shared" si="11"/>
        <v>20493</v>
      </c>
      <c r="E91" s="5">
        <v>1</v>
      </c>
      <c r="F91" s="5">
        <v>3</v>
      </c>
      <c r="G91" s="5">
        <f t="shared" si="12"/>
        <v>2040203</v>
      </c>
      <c r="H91" s="5" t="str">
        <f t="shared" si="13"/>
        <v>2</v>
      </c>
      <c r="I91" s="5">
        <v>204</v>
      </c>
      <c r="J91" s="5" t="s">
        <v>210</v>
      </c>
      <c r="K91" s="5" t="s">
        <v>211</v>
      </c>
      <c r="L91" s="5">
        <f t="shared" si="14"/>
        <v>2040203</v>
      </c>
      <c r="M91" s="5">
        <v>10</v>
      </c>
      <c r="N91" s="40">
        <v>22040203</v>
      </c>
      <c r="O91" s="40">
        <v>22040203</v>
      </c>
      <c r="P91" s="32">
        <v>86</v>
      </c>
    </row>
    <row r="92" s="5" customFormat="1" spans="1:16">
      <c r="A92" s="4" t="s">
        <v>39</v>
      </c>
      <c r="B92" s="5">
        <v>2040301</v>
      </c>
      <c r="C92" s="5" t="str">
        <f t="shared" si="10"/>
        <v>20403</v>
      </c>
      <c r="D92" s="5">
        <f t="shared" si="11"/>
        <v>20495</v>
      </c>
      <c r="E92" s="5">
        <v>1</v>
      </c>
      <c r="F92" s="5">
        <v>1</v>
      </c>
      <c r="G92" s="5">
        <f t="shared" si="12"/>
        <v>2040301</v>
      </c>
      <c r="H92" s="5" t="str">
        <f t="shared" si="13"/>
        <v>2</v>
      </c>
      <c r="I92" s="5">
        <v>204</v>
      </c>
      <c r="J92" s="5" t="s">
        <v>212</v>
      </c>
      <c r="K92" s="5" t="s">
        <v>213</v>
      </c>
      <c r="L92" s="5">
        <f t="shared" si="14"/>
        <v>2040301</v>
      </c>
      <c r="M92" s="5">
        <v>10</v>
      </c>
      <c r="N92" s="40">
        <v>22040301</v>
      </c>
      <c r="O92" s="40">
        <v>22040301</v>
      </c>
      <c r="P92" s="32">
        <v>87</v>
      </c>
    </row>
    <row r="93" s="5" customFormat="1" spans="1:16">
      <c r="A93" s="4" t="s">
        <v>39</v>
      </c>
      <c r="B93" s="5">
        <v>2040302</v>
      </c>
      <c r="C93" s="5" t="str">
        <f t="shared" si="10"/>
        <v>20403</v>
      </c>
      <c r="D93" s="5">
        <f t="shared" si="11"/>
        <v>20496</v>
      </c>
      <c r="E93" s="5">
        <v>1</v>
      </c>
      <c r="F93" s="5">
        <v>2</v>
      </c>
      <c r="G93" s="5">
        <f t="shared" si="12"/>
        <v>2040302</v>
      </c>
      <c r="H93" s="5" t="str">
        <f t="shared" si="13"/>
        <v>2</v>
      </c>
      <c r="I93" s="5">
        <v>204</v>
      </c>
      <c r="J93" s="5" t="s">
        <v>214</v>
      </c>
      <c r="K93" s="5" t="s">
        <v>215</v>
      </c>
      <c r="L93" s="5">
        <f t="shared" si="14"/>
        <v>2040302</v>
      </c>
      <c r="M93" s="5">
        <v>10</v>
      </c>
      <c r="N93" s="40">
        <v>22040302</v>
      </c>
      <c r="O93" s="40">
        <v>22040302</v>
      </c>
      <c r="P93" s="32">
        <v>88</v>
      </c>
    </row>
    <row r="94" s="5" customFormat="1" spans="1:16">
      <c r="A94" s="4" t="s">
        <v>39</v>
      </c>
      <c r="B94" s="5">
        <v>2040303</v>
      </c>
      <c r="C94" s="5" t="str">
        <f t="shared" si="10"/>
        <v>20403</v>
      </c>
      <c r="D94" s="5">
        <f t="shared" si="11"/>
        <v>20497</v>
      </c>
      <c r="E94" s="5">
        <v>1</v>
      </c>
      <c r="F94" s="5">
        <v>3</v>
      </c>
      <c r="G94" s="5">
        <f t="shared" si="12"/>
        <v>2040303</v>
      </c>
      <c r="H94" s="5" t="str">
        <f t="shared" si="13"/>
        <v>2</v>
      </c>
      <c r="I94" s="5">
        <v>204</v>
      </c>
      <c r="J94" s="5" t="s">
        <v>216</v>
      </c>
      <c r="K94" s="5" t="s">
        <v>217</v>
      </c>
      <c r="L94" s="5">
        <f t="shared" si="14"/>
        <v>2040303</v>
      </c>
      <c r="M94" s="5">
        <v>10</v>
      </c>
      <c r="N94" s="40">
        <v>22040303</v>
      </c>
      <c r="O94" s="40">
        <v>22040303</v>
      </c>
      <c r="P94" s="32">
        <v>89</v>
      </c>
    </row>
    <row r="95" s="5" customFormat="1" spans="1:16">
      <c r="A95" s="4" t="s">
        <v>39</v>
      </c>
      <c r="B95" s="5">
        <v>2040401</v>
      </c>
      <c r="C95" s="5" t="str">
        <f t="shared" si="10"/>
        <v>20404</v>
      </c>
      <c r="D95" s="5">
        <f t="shared" si="11"/>
        <v>20499</v>
      </c>
      <c r="E95" s="5">
        <v>1</v>
      </c>
      <c r="F95" s="5">
        <v>1</v>
      </c>
      <c r="G95" s="5">
        <f t="shared" si="12"/>
        <v>2040401</v>
      </c>
      <c r="H95" s="5" t="str">
        <f t="shared" si="13"/>
        <v>2</v>
      </c>
      <c r="I95" s="5">
        <v>204</v>
      </c>
      <c r="J95" s="5" t="s">
        <v>218</v>
      </c>
      <c r="K95" s="5" t="s">
        <v>219</v>
      </c>
      <c r="L95" s="5">
        <f t="shared" si="14"/>
        <v>2040401</v>
      </c>
      <c r="M95" s="5">
        <v>10</v>
      </c>
      <c r="N95" s="40">
        <v>22040401</v>
      </c>
      <c r="O95" s="40">
        <v>22040401</v>
      </c>
      <c r="P95" s="32">
        <v>90</v>
      </c>
    </row>
    <row r="96" s="5" customFormat="1" spans="1:16">
      <c r="A96" s="4" t="s">
        <v>39</v>
      </c>
      <c r="B96" s="5">
        <v>2040402</v>
      </c>
      <c r="C96" s="5" t="str">
        <f t="shared" si="10"/>
        <v>20404</v>
      </c>
      <c r="D96" s="5">
        <f t="shared" si="11"/>
        <v>20500</v>
      </c>
      <c r="E96" s="5">
        <v>1</v>
      </c>
      <c r="F96" s="5">
        <v>2</v>
      </c>
      <c r="G96" s="5">
        <f t="shared" si="12"/>
        <v>2040402</v>
      </c>
      <c r="H96" s="5" t="str">
        <f t="shared" si="13"/>
        <v>2</v>
      </c>
      <c r="I96" s="5">
        <v>204</v>
      </c>
      <c r="J96" s="5" t="s">
        <v>220</v>
      </c>
      <c r="K96" s="5" t="s">
        <v>221</v>
      </c>
      <c r="L96" s="5">
        <f t="shared" si="14"/>
        <v>2040402</v>
      </c>
      <c r="M96" s="5">
        <v>10</v>
      </c>
      <c r="N96" s="40">
        <v>22040402</v>
      </c>
      <c r="O96" s="40">
        <v>22040402</v>
      </c>
      <c r="P96" s="32">
        <v>91</v>
      </c>
    </row>
    <row r="97" s="5" customFormat="1" spans="1:16">
      <c r="A97" s="4" t="s">
        <v>39</v>
      </c>
      <c r="B97" s="5">
        <v>2040403</v>
      </c>
      <c r="C97" s="5" t="str">
        <f t="shared" si="10"/>
        <v>20404</v>
      </c>
      <c r="D97" s="5">
        <f t="shared" si="11"/>
        <v>20501</v>
      </c>
      <c r="E97" s="5">
        <v>1</v>
      </c>
      <c r="F97" s="5">
        <v>3</v>
      </c>
      <c r="G97" s="5">
        <f t="shared" si="12"/>
        <v>2040403</v>
      </c>
      <c r="H97" s="5" t="str">
        <f t="shared" si="13"/>
        <v>2</v>
      </c>
      <c r="I97" s="5">
        <v>204</v>
      </c>
      <c r="J97" s="5" t="s">
        <v>222</v>
      </c>
      <c r="K97" s="5" t="s">
        <v>223</v>
      </c>
      <c r="L97" s="5">
        <f t="shared" si="14"/>
        <v>2040403</v>
      </c>
      <c r="M97" s="5">
        <v>10</v>
      </c>
      <c r="N97" s="40">
        <v>22040403</v>
      </c>
      <c r="O97" s="40">
        <v>22040403</v>
      </c>
      <c r="P97" s="32">
        <v>92</v>
      </c>
    </row>
    <row r="98" s="5" customFormat="1" spans="1:16">
      <c r="A98" s="4" t="s">
        <v>39</v>
      </c>
      <c r="B98" s="5">
        <v>2040404</v>
      </c>
      <c r="C98" s="5" t="str">
        <f t="shared" si="10"/>
        <v>20404</v>
      </c>
      <c r="D98" s="5">
        <f t="shared" si="11"/>
        <v>20502</v>
      </c>
      <c r="E98" s="5">
        <v>1</v>
      </c>
      <c r="F98" s="5">
        <v>4</v>
      </c>
      <c r="G98" s="5">
        <f t="shared" si="12"/>
        <v>2040404</v>
      </c>
      <c r="H98" s="5" t="str">
        <f t="shared" si="13"/>
        <v>2</v>
      </c>
      <c r="I98" s="5">
        <v>204</v>
      </c>
      <c r="J98" s="5" t="s">
        <v>224</v>
      </c>
      <c r="K98" s="5" t="s">
        <v>225</v>
      </c>
      <c r="L98" s="5">
        <f t="shared" si="14"/>
        <v>2040404</v>
      </c>
      <c r="M98" s="5">
        <v>10</v>
      </c>
      <c r="N98" s="40">
        <v>22040404</v>
      </c>
      <c r="O98" s="40">
        <v>22040404</v>
      </c>
      <c r="P98" s="32">
        <v>93</v>
      </c>
    </row>
    <row r="99" s="5" customFormat="1" spans="1:16">
      <c r="A99" s="4" t="s">
        <v>39</v>
      </c>
      <c r="B99" s="5">
        <v>2040405</v>
      </c>
      <c r="C99" s="5" t="str">
        <f t="shared" si="10"/>
        <v>20404</v>
      </c>
      <c r="D99" s="5">
        <f t="shared" si="11"/>
        <v>20503</v>
      </c>
      <c r="E99" s="5">
        <v>1</v>
      </c>
      <c r="F99" s="5">
        <v>5</v>
      </c>
      <c r="G99" s="5">
        <f t="shared" si="12"/>
        <v>2040405</v>
      </c>
      <c r="H99" s="5" t="str">
        <f t="shared" si="13"/>
        <v>2</v>
      </c>
      <c r="I99" s="5">
        <v>204</v>
      </c>
      <c r="J99" s="5" t="s">
        <v>226</v>
      </c>
      <c r="K99" s="5" t="s">
        <v>227</v>
      </c>
      <c r="L99" s="5">
        <f t="shared" si="14"/>
        <v>2040405</v>
      </c>
      <c r="M99" s="5">
        <v>10</v>
      </c>
      <c r="N99" s="40">
        <v>22040405</v>
      </c>
      <c r="O99" s="40">
        <v>22040405</v>
      </c>
      <c r="P99" s="32">
        <v>94</v>
      </c>
    </row>
    <row r="100" s="5" customFormat="1" spans="1:16">
      <c r="A100" s="4" t="s">
        <v>39</v>
      </c>
      <c r="B100" s="5">
        <v>2040406</v>
      </c>
      <c r="C100" s="5" t="str">
        <f t="shared" si="10"/>
        <v>20404</v>
      </c>
      <c r="D100" s="5">
        <f t="shared" si="11"/>
        <v>20504</v>
      </c>
      <c r="E100" s="5">
        <v>1</v>
      </c>
      <c r="F100" s="5">
        <v>6</v>
      </c>
      <c r="G100" s="5">
        <f t="shared" si="12"/>
        <v>2040406</v>
      </c>
      <c r="H100" s="5" t="str">
        <f t="shared" si="13"/>
        <v>2</v>
      </c>
      <c r="I100" s="5">
        <v>204</v>
      </c>
      <c r="J100" s="5" t="s">
        <v>228</v>
      </c>
      <c r="K100" s="5" t="s">
        <v>229</v>
      </c>
      <c r="L100" s="5">
        <f t="shared" si="14"/>
        <v>2040406</v>
      </c>
      <c r="M100" s="5">
        <v>10</v>
      </c>
      <c r="N100" s="40">
        <v>22040406</v>
      </c>
      <c r="O100" s="40">
        <v>22040406</v>
      </c>
      <c r="P100" s="32">
        <v>95</v>
      </c>
    </row>
    <row r="101" s="5" customFormat="1" spans="1:16">
      <c r="A101" s="4" t="s">
        <v>39</v>
      </c>
      <c r="B101" s="5">
        <v>2040407</v>
      </c>
      <c r="C101" s="5" t="str">
        <f t="shared" si="10"/>
        <v>20404</v>
      </c>
      <c r="D101" s="5">
        <f t="shared" si="11"/>
        <v>20505</v>
      </c>
      <c r="E101" s="5">
        <v>1</v>
      </c>
      <c r="F101" s="5">
        <v>7</v>
      </c>
      <c r="G101" s="5">
        <f t="shared" si="12"/>
        <v>2040407</v>
      </c>
      <c r="H101" s="5" t="str">
        <f t="shared" si="13"/>
        <v>2</v>
      </c>
      <c r="I101" s="5">
        <v>204</v>
      </c>
      <c r="J101" s="5" t="s">
        <v>230</v>
      </c>
      <c r="K101" s="5" t="s">
        <v>231</v>
      </c>
      <c r="L101" s="5">
        <f t="shared" si="14"/>
        <v>2040407</v>
      </c>
      <c r="M101" s="5">
        <v>10</v>
      </c>
      <c r="N101" s="40">
        <v>22040407</v>
      </c>
      <c r="O101" s="40">
        <v>22040407</v>
      </c>
      <c r="P101" s="32">
        <v>96</v>
      </c>
    </row>
    <row r="102" s="5" customFormat="1" spans="1:16">
      <c r="A102" s="4" t="s">
        <v>39</v>
      </c>
      <c r="B102" s="5">
        <v>2040408</v>
      </c>
      <c r="C102" s="5" t="str">
        <f t="shared" si="10"/>
        <v>20404</v>
      </c>
      <c r="D102" s="5">
        <f t="shared" si="11"/>
        <v>20506</v>
      </c>
      <c r="E102" s="5">
        <v>1</v>
      </c>
      <c r="F102" s="5">
        <v>8</v>
      </c>
      <c r="G102" s="5">
        <f t="shared" si="12"/>
        <v>2040408</v>
      </c>
      <c r="H102" s="5" t="str">
        <f t="shared" si="13"/>
        <v>2</v>
      </c>
      <c r="I102" s="5">
        <v>204</v>
      </c>
      <c r="J102" s="5" t="s">
        <v>232</v>
      </c>
      <c r="K102" s="5" t="s">
        <v>233</v>
      </c>
      <c r="L102" s="5">
        <f t="shared" si="14"/>
        <v>2040408</v>
      </c>
      <c r="M102" s="5">
        <v>10</v>
      </c>
      <c r="N102" s="40">
        <v>22040408</v>
      </c>
      <c r="O102" s="40">
        <v>22040408</v>
      </c>
      <c r="P102" s="32">
        <v>97</v>
      </c>
    </row>
    <row r="103" s="5" customFormat="1" spans="1:16">
      <c r="A103" s="4" t="s">
        <v>39</v>
      </c>
      <c r="B103" s="5">
        <v>2040409</v>
      </c>
      <c r="C103" s="5" t="str">
        <f t="shared" si="10"/>
        <v>20404</v>
      </c>
      <c r="D103" s="5">
        <f t="shared" si="11"/>
        <v>20507</v>
      </c>
      <c r="E103" s="5">
        <v>1</v>
      </c>
      <c r="F103" s="5">
        <v>9</v>
      </c>
      <c r="G103" s="5">
        <f t="shared" si="12"/>
        <v>2040409</v>
      </c>
      <c r="H103" s="5" t="str">
        <f t="shared" si="13"/>
        <v>2</v>
      </c>
      <c r="I103" s="5">
        <v>204</v>
      </c>
      <c r="J103" s="5" t="s">
        <v>234</v>
      </c>
      <c r="K103" s="5" t="s">
        <v>235</v>
      </c>
      <c r="L103" s="5">
        <f t="shared" si="14"/>
        <v>2040409</v>
      </c>
      <c r="M103" s="5">
        <v>10</v>
      </c>
      <c r="N103" s="40">
        <v>22040409</v>
      </c>
      <c r="O103" s="40">
        <v>22040409</v>
      </c>
      <c r="P103" s="32">
        <v>98</v>
      </c>
    </row>
    <row r="104" s="5" customFormat="1" spans="1:16">
      <c r="A104" s="4" t="s">
        <v>39</v>
      </c>
      <c r="B104" s="5">
        <v>2040410</v>
      </c>
      <c r="C104" s="5" t="str">
        <f t="shared" si="10"/>
        <v>20404</v>
      </c>
      <c r="D104" s="5">
        <f t="shared" si="11"/>
        <v>20508</v>
      </c>
      <c r="E104" s="5">
        <v>1</v>
      </c>
      <c r="F104" s="5">
        <v>10</v>
      </c>
      <c r="G104" s="5">
        <f t="shared" si="12"/>
        <v>2040410</v>
      </c>
      <c r="H104" s="5" t="str">
        <f t="shared" si="13"/>
        <v>2</v>
      </c>
      <c r="I104" s="5">
        <v>204</v>
      </c>
      <c r="J104" s="5" t="s">
        <v>236</v>
      </c>
      <c r="K104" s="5" t="s">
        <v>237</v>
      </c>
      <c r="L104" s="5">
        <f t="shared" si="14"/>
        <v>2040410</v>
      </c>
      <c r="M104" s="5">
        <v>10</v>
      </c>
      <c r="N104" s="40">
        <v>22040410</v>
      </c>
      <c r="O104" s="40">
        <v>22040410</v>
      </c>
      <c r="P104" s="32">
        <v>99</v>
      </c>
    </row>
    <row r="105" s="5" customFormat="1" spans="1:16">
      <c r="A105" s="4" t="s">
        <v>39</v>
      </c>
      <c r="B105" s="5">
        <v>2040501</v>
      </c>
      <c r="C105" s="5" t="str">
        <f t="shared" si="10"/>
        <v>20405</v>
      </c>
      <c r="D105" s="5">
        <f t="shared" si="11"/>
        <v>20510</v>
      </c>
      <c r="E105" s="5">
        <v>1</v>
      </c>
      <c r="F105" s="5">
        <v>1</v>
      </c>
      <c r="G105" s="5">
        <f t="shared" si="12"/>
        <v>2040501</v>
      </c>
      <c r="H105" s="5" t="str">
        <f t="shared" si="13"/>
        <v>2</v>
      </c>
      <c r="I105" s="5">
        <v>204</v>
      </c>
      <c r="J105" s="5" t="s">
        <v>238</v>
      </c>
      <c r="K105" s="5" t="s">
        <v>239</v>
      </c>
      <c r="L105" s="5">
        <f t="shared" si="14"/>
        <v>2040501</v>
      </c>
      <c r="M105" s="5">
        <v>10</v>
      </c>
      <c r="N105" s="40">
        <v>22040501</v>
      </c>
      <c r="O105" s="40">
        <v>22040501</v>
      </c>
      <c r="P105" s="32">
        <v>100</v>
      </c>
    </row>
    <row r="106" s="5" customFormat="1" spans="1:16">
      <c r="A106" s="4" t="s">
        <v>39</v>
      </c>
      <c r="B106" s="5">
        <v>2040502</v>
      </c>
      <c r="C106" s="5" t="str">
        <f t="shared" si="10"/>
        <v>20405</v>
      </c>
      <c r="D106" s="5">
        <f t="shared" si="11"/>
        <v>20511</v>
      </c>
      <c r="E106" s="5">
        <v>1</v>
      </c>
      <c r="F106" s="5">
        <v>2</v>
      </c>
      <c r="G106" s="5">
        <f t="shared" si="12"/>
        <v>2040502</v>
      </c>
      <c r="H106" s="5" t="str">
        <f t="shared" si="13"/>
        <v>2</v>
      </c>
      <c r="I106" s="5">
        <v>204</v>
      </c>
      <c r="J106" s="5" t="s">
        <v>240</v>
      </c>
      <c r="K106" s="5" t="s">
        <v>241</v>
      </c>
      <c r="L106" s="5">
        <f t="shared" si="14"/>
        <v>2040502</v>
      </c>
      <c r="M106" s="5">
        <v>10</v>
      </c>
      <c r="N106" s="40">
        <v>22040502</v>
      </c>
      <c r="O106" s="40">
        <v>22040502</v>
      </c>
      <c r="P106" s="32">
        <v>101</v>
      </c>
    </row>
    <row r="107" s="5" customFormat="1" spans="1:16">
      <c r="A107" s="4" t="s">
        <v>39</v>
      </c>
      <c r="B107" s="5">
        <v>2040503</v>
      </c>
      <c r="C107" s="5" t="str">
        <f t="shared" si="10"/>
        <v>20405</v>
      </c>
      <c r="D107" s="5">
        <f t="shared" si="11"/>
        <v>20512</v>
      </c>
      <c r="E107" s="5">
        <v>1</v>
      </c>
      <c r="F107" s="5">
        <v>3</v>
      </c>
      <c r="G107" s="5">
        <f t="shared" si="12"/>
        <v>2040503</v>
      </c>
      <c r="H107" s="5" t="str">
        <f t="shared" si="13"/>
        <v>2</v>
      </c>
      <c r="I107" s="5">
        <v>204</v>
      </c>
      <c r="J107" s="5" t="s">
        <v>242</v>
      </c>
      <c r="K107" s="5" t="s">
        <v>243</v>
      </c>
      <c r="L107" s="5">
        <f t="shared" si="14"/>
        <v>2040503</v>
      </c>
      <c r="M107" s="5">
        <v>10</v>
      </c>
      <c r="N107" s="40">
        <v>22040503</v>
      </c>
      <c r="O107" s="40">
        <v>22040503</v>
      </c>
      <c r="P107" s="32">
        <v>102</v>
      </c>
    </row>
    <row r="108" s="5" customFormat="1" spans="1:16">
      <c r="A108" s="4" t="s">
        <v>39</v>
      </c>
      <c r="B108" s="5">
        <v>2040504</v>
      </c>
      <c r="C108" s="5" t="str">
        <f t="shared" si="10"/>
        <v>20405</v>
      </c>
      <c r="D108" s="5">
        <f t="shared" si="11"/>
        <v>20513</v>
      </c>
      <c r="E108" s="5">
        <v>1</v>
      </c>
      <c r="F108" s="5">
        <v>4</v>
      </c>
      <c r="G108" s="5">
        <f t="shared" si="12"/>
        <v>2040504</v>
      </c>
      <c r="H108" s="5" t="str">
        <f t="shared" si="13"/>
        <v>2</v>
      </c>
      <c r="I108" s="5">
        <v>204</v>
      </c>
      <c r="J108" s="5" t="s">
        <v>244</v>
      </c>
      <c r="K108" s="5" t="s">
        <v>245</v>
      </c>
      <c r="L108" s="5">
        <f t="shared" si="14"/>
        <v>2040504</v>
      </c>
      <c r="M108" s="5">
        <v>10</v>
      </c>
      <c r="N108" s="40">
        <v>22040504</v>
      </c>
      <c r="O108" s="40">
        <v>22040504</v>
      </c>
      <c r="P108" s="32">
        <v>103</v>
      </c>
    </row>
    <row r="109" s="5" customFormat="1" spans="1:16">
      <c r="A109" s="4" t="s">
        <v>39</v>
      </c>
      <c r="B109" s="5">
        <v>2040505</v>
      </c>
      <c r="C109" s="5" t="str">
        <f t="shared" si="10"/>
        <v>20405</v>
      </c>
      <c r="D109" s="5">
        <f t="shared" si="11"/>
        <v>20514</v>
      </c>
      <c r="E109" s="5">
        <v>1</v>
      </c>
      <c r="F109" s="5">
        <v>5</v>
      </c>
      <c r="G109" s="5">
        <f t="shared" si="12"/>
        <v>2040505</v>
      </c>
      <c r="H109" s="5" t="str">
        <f t="shared" si="13"/>
        <v>2</v>
      </c>
      <c r="I109" s="5">
        <v>204</v>
      </c>
      <c r="J109" s="5" t="s">
        <v>246</v>
      </c>
      <c r="K109" s="5" t="s">
        <v>247</v>
      </c>
      <c r="L109" s="5">
        <f t="shared" si="14"/>
        <v>2040505</v>
      </c>
      <c r="M109" s="5">
        <v>10</v>
      </c>
      <c r="N109" s="40">
        <v>22040505</v>
      </c>
      <c r="O109" s="40">
        <v>22040505</v>
      </c>
      <c r="P109" s="32">
        <v>104</v>
      </c>
    </row>
    <row r="110" s="5" customFormat="1" spans="1:16">
      <c r="A110" s="4" t="s">
        <v>39</v>
      </c>
      <c r="B110" s="5">
        <v>2040506</v>
      </c>
      <c r="C110" s="5" t="str">
        <f t="shared" si="10"/>
        <v>20405</v>
      </c>
      <c r="D110" s="5">
        <f t="shared" si="11"/>
        <v>20515</v>
      </c>
      <c r="E110" s="5">
        <v>1</v>
      </c>
      <c r="F110" s="5">
        <v>6</v>
      </c>
      <c r="G110" s="5">
        <f t="shared" si="12"/>
        <v>2040506</v>
      </c>
      <c r="H110" s="5" t="str">
        <f t="shared" si="13"/>
        <v>2</v>
      </c>
      <c r="I110" s="5">
        <v>204</v>
      </c>
      <c r="J110" s="5" t="s">
        <v>248</v>
      </c>
      <c r="K110" s="5" t="s">
        <v>249</v>
      </c>
      <c r="L110" s="5">
        <f t="shared" si="14"/>
        <v>2040506</v>
      </c>
      <c r="M110" s="5">
        <v>10</v>
      </c>
      <c r="N110" s="40">
        <v>22040506</v>
      </c>
      <c r="O110" s="40">
        <v>22040506</v>
      </c>
      <c r="P110" s="32">
        <v>105</v>
      </c>
    </row>
    <row r="111" s="5" customFormat="1" spans="1:16">
      <c r="A111" s="4" t="s">
        <v>39</v>
      </c>
      <c r="B111" s="5">
        <v>2040507</v>
      </c>
      <c r="C111" s="5" t="str">
        <f t="shared" si="10"/>
        <v>20405</v>
      </c>
      <c r="D111" s="5">
        <f t="shared" si="11"/>
        <v>20516</v>
      </c>
      <c r="E111" s="5">
        <v>1</v>
      </c>
      <c r="F111" s="5">
        <v>7</v>
      </c>
      <c r="G111" s="5">
        <f t="shared" si="12"/>
        <v>2040507</v>
      </c>
      <c r="H111" s="5" t="str">
        <f t="shared" si="13"/>
        <v>2</v>
      </c>
      <c r="I111" s="5">
        <v>204</v>
      </c>
      <c r="J111" s="5" t="s">
        <v>250</v>
      </c>
      <c r="K111" s="5" t="s">
        <v>251</v>
      </c>
      <c r="L111" s="5">
        <f t="shared" si="14"/>
        <v>2040507</v>
      </c>
      <c r="M111" s="5">
        <v>10</v>
      </c>
      <c r="N111" s="40">
        <v>22040507</v>
      </c>
      <c r="O111" s="40">
        <v>22040507</v>
      </c>
      <c r="P111" s="32">
        <v>106</v>
      </c>
    </row>
    <row r="112" s="5" customFormat="1" spans="1:16">
      <c r="A112" s="4" t="s">
        <v>39</v>
      </c>
      <c r="B112" s="5">
        <v>2040508</v>
      </c>
      <c r="C112" s="5" t="str">
        <f t="shared" si="10"/>
        <v>20405</v>
      </c>
      <c r="D112" s="5">
        <f t="shared" si="11"/>
        <v>20517</v>
      </c>
      <c r="E112" s="5">
        <v>1</v>
      </c>
      <c r="F112" s="5">
        <v>8</v>
      </c>
      <c r="G112" s="5">
        <f t="shared" si="12"/>
        <v>2040508</v>
      </c>
      <c r="H112" s="5" t="str">
        <f t="shared" si="13"/>
        <v>2</v>
      </c>
      <c r="I112" s="5">
        <v>204</v>
      </c>
      <c r="J112" s="5" t="s">
        <v>252</v>
      </c>
      <c r="K112" s="5" t="s">
        <v>253</v>
      </c>
      <c r="L112" s="5">
        <f t="shared" si="14"/>
        <v>2040508</v>
      </c>
      <c r="M112" s="5">
        <v>10</v>
      </c>
      <c r="N112" s="40">
        <v>22040508</v>
      </c>
      <c r="O112" s="40">
        <v>22040508</v>
      </c>
      <c r="P112" s="32">
        <v>107</v>
      </c>
    </row>
    <row r="113" s="5" customFormat="1" spans="1:16">
      <c r="A113" s="4" t="s">
        <v>39</v>
      </c>
      <c r="B113" s="5">
        <v>2040509</v>
      </c>
      <c r="C113" s="5" t="str">
        <f t="shared" si="10"/>
        <v>20405</v>
      </c>
      <c r="D113" s="5">
        <f t="shared" si="11"/>
        <v>20518</v>
      </c>
      <c r="E113" s="5">
        <v>1</v>
      </c>
      <c r="F113" s="5">
        <v>9</v>
      </c>
      <c r="G113" s="5">
        <f t="shared" si="12"/>
        <v>2040509</v>
      </c>
      <c r="H113" s="5" t="str">
        <f t="shared" si="13"/>
        <v>2</v>
      </c>
      <c r="I113" s="5">
        <v>204</v>
      </c>
      <c r="J113" s="5" t="s">
        <v>254</v>
      </c>
      <c r="K113" s="5" t="s">
        <v>255</v>
      </c>
      <c r="L113" s="5">
        <f t="shared" si="14"/>
        <v>2040509</v>
      </c>
      <c r="M113" s="5">
        <v>10</v>
      </c>
      <c r="N113" s="40">
        <v>22040509</v>
      </c>
      <c r="O113" s="40">
        <v>22040509</v>
      </c>
      <c r="P113" s="32">
        <v>108</v>
      </c>
    </row>
    <row r="114" s="5" customFormat="1" spans="1:16">
      <c r="A114" s="4" t="s">
        <v>39</v>
      </c>
      <c r="B114" s="5">
        <v>2040510</v>
      </c>
      <c r="C114" s="5" t="str">
        <f t="shared" si="10"/>
        <v>20405</v>
      </c>
      <c r="D114" s="5">
        <f t="shared" si="11"/>
        <v>20519</v>
      </c>
      <c r="E114" s="5">
        <v>1</v>
      </c>
      <c r="F114" s="5">
        <v>10</v>
      </c>
      <c r="G114" s="5">
        <f t="shared" si="12"/>
        <v>2040510</v>
      </c>
      <c r="H114" s="5" t="str">
        <f t="shared" si="13"/>
        <v>2</v>
      </c>
      <c r="I114" s="5">
        <v>204</v>
      </c>
      <c r="J114" s="5" t="s">
        <v>256</v>
      </c>
      <c r="K114" s="5" t="s">
        <v>257</v>
      </c>
      <c r="L114" s="5">
        <f t="shared" si="14"/>
        <v>2040510</v>
      </c>
      <c r="M114" s="5">
        <v>10</v>
      </c>
      <c r="N114" s="40">
        <v>22040510</v>
      </c>
      <c r="O114" s="40">
        <v>22040510</v>
      </c>
      <c r="P114" s="32">
        <v>109</v>
      </c>
    </row>
    <row r="115" s="5" customFormat="1" spans="1:16">
      <c r="A115" s="4" t="s">
        <v>39</v>
      </c>
      <c r="B115" s="5">
        <v>2040601</v>
      </c>
      <c r="C115" s="5" t="str">
        <f t="shared" si="10"/>
        <v>20406</v>
      </c>
      <c r="D115" s="5">
        <f t="shared" si="11"/>
        <v>20521</v>
      </c>
      <c r="E115" s="5">
        <v>1</v>
      </c>
      <c r="F115" s="5">
        <v>1</v>
      </c>
      <c r="G115" s="5">
        <f t="shared" si="12"/>
        <v>2040601</v>
      </c>
      <c r="H115" s="5" t="str">
        <f t="shared" si="13"/>
        <v>2</v>
      </c>
      <c r="I115" s="5">
        <v>204</v>
      </c>
      <c r="J115" s="5" t="s">
        <v>258</v>
      </c>
      <c r="K115" s="5" t="s">
        <v>259</v>
      </c>
      <c r="L115" s="5">
        <f t="shared" si="14"/>
        <v>2040601</v>
      </c>
      <c r="M115" s="5">
        <v>10</v>
      </c>
      <c r="N115" s="40">
        <v>22040601</v>
      </c>
      <c r="O115" s="40">
        <v>22040601</v>
      </c>
      <c r="P115" s="32">
        <v>110</v>
      </c>
    </row>
    <row r="116" s="5" customFormat="1" spans="1:16">
      <c r="A116" s="4" t="s">
        <v>39</v>
      </c>
      <c r="B116" s="5">
        <v>2040602</v>
      </c>
      <c r="C116" s="5" t="str">
        <f t="shared" si="10"/>
        <v>20406</v>
      </c>
      <c r="D116" s="5">
        <f t="shared" si="11"/>
        <v>20522</v>
      </c>
      <c r="E116" s="5">
        <v>1</v>
      </c>
      <c r="F116" s="5">
        <v>2</v>
      </c>
      <c r="G116" s="5">
        <f t="shared" si="12"/>
        <v>2040602</v>
      </c>
      <c r="H116" s="5" t="str">
        <f t="shared" si="13"/>
        <v>2</v>
      </c>
      <c r="I116" s="5">
        <v>204</v>
      </c>
      <c r="J116" s="5" t="s">
        <v>260</v>
      </c>
      <c r="K116" s="5" t="s">
        <v>261</v>
      </c>
      <c r="L116" s="5">
        <f t="shared" si="14"/>
        <v>2040602</v>
      </c>
      <c r="M116" s="5">
        <v>10</v>
      </c>
      <c r="N116" s="40">
        <v>22040602</v>
      </c>
      <c r="O116" s="40">
        <v>22040602</v>
      </c>
      <c r="P116" s="32">
        <v>111</v>
      </c>
    </row>
    <row r="117" s="5" customFormat="1" spans="1:16">
      <c r="A117" s="4" t="s">
        <v>39</v>
      </c>
      <c r="B117" s="5">
        <v>2040603</v>
      </c>
      <c r="C117" s="5" t="str">
        <f t="shared" si="10"/>
        <v>20406</v>
      </c>
      <c r="D117" s="5">
        <f t="shared" si="11"/>
        <v>20523</v>
      </c>
      <c r="E117" s="5">
        <v>1</v>
      </c>
      <c r="F117" s="5">
        <v>3</v>
      </c>
      <c r="G117" s="5">
        <f t="shared" si="12"/>
        <v>2040603</v>
      </c>
      <c r="H117" s="5" t="str">
        <f t="shared" si="13"/>
        <v>2</v>
      </c>
      <c r="I117" s="5">
        <v>204</v>
      </c>
      <c r="J117" s="5" t="s">
        <v>262</v>
      </c>
      <c r="K117" s="5" t="s">
        <v>263</v>
      </c>
      <c r="L117" s="5">
        <f t="shared" si="14"/>
        <v>2040603</v>
      </c>
      <c r="M117" s="5">
        <v>10</v>
      </c>
      <c r="N117" s="40">
        <v>22040603</v>
      </c>
      <c r="O117" s="40">
        <v>22040603</v>
      </c>
      <c r="P117" s="32">
        <v>112</v>
      </c>
    </row>
    <row r="118" s="5" customFormat="1" spans="1:16">
      <c r="A118" s="4" t="s">
        <v>39</v>
      </c>
      <c r="B118" s="5">
        <v>2040604</v>
      </c>
      <c r="C118" s="5" t="str">
        <f t="shared" ref="C118:C149" si="15">LEFT(B118,5)</f>
        <v>20406</v>
      </c>
      <c r="D118" s="5">
        <f t="shared" ref="D118:D149" si="16">IF(E118=0,LEFT(B118,5),LEFT(B118,5)+ROW())</f>
        <v>20524</v>
      </c>
      <c r="E118" s="5">
        <v>1</v>
      </c>
      <c r="F118" s="5">
        <v>4</v>
      </c>
      <c r="G118" s="5">
        <f t="shared" ref="G118:G149" si="17">B118</f>
        <v>2040604</v>
      </c>
      <c r="H118" s="5" t="str">
        <f t="shared" ref="H118:H149" si="18">LEFT(G118,1)</f>
        <v>2</v>
      </c>
      <c r="I118" s="5">
        <v>204</v>
      </c>
      <c r="J118" s="5" t="s">
        <v>264</v>
      </c>
      <c r="K118" s="5" t="s">
        <v>265</v>
      </c>
      <c r="L118" s="5">
        <f t="shared" ref="L118:L149" si="19">B118</f>
        <v>2040604</v>
      </c>
      <c r="M118" s="5">
        <v>10</v>
      </c>
      <c r="N118" s="40">
        <v>22040604</v>
      </c>
      <c r="O118" s="40">
        <v>22040604</v>
      </c>
      <c r="P118" s="32">
        <v>113</v>
      </c>
    </row>
    <row r="119" s="5" customFormat="1" spans="1:16">
      <c r="A119" s="4" t="s">
        <v>39</v>
      </c>
      <c r="B119" s="5">
        <v>2040605</v>
      </c>
      <c r="C119" s="5" t="str">
        <f t="shared" si="15"/>
        <v>20406</v>
      </c>
      <c r="D119" s="5">
        <f t="shared" si="16"/>
        <v>20525</v>
      </c>
      <c r="E119" s="5">
        <v>1</v>
      </c>
      <c r="F119" s="5">
        <v>5</v>
      </c>
      <c r="G119" s="5">
        <f t="shared" si="17"/>
        <v>2040605</v>
      </c>
      <c r="H119" s="5" t="str">
        <f t="shared" si="18"/>
        <v>2</v>
      </c>
      <c r="I119" s="5">
        <v>204</v>
      </c>
      <c r="J119" s="5" t="s">
        <v>266</v>
      </c>
      <c r="K119" s="5" t="s">
        <v>267</v>
      </c>
      <c r="L119" s="5">
        <f t="shared" si="19"/>
        <v>2040605</v>
      </c>
      <c r="M119" s="5">
        <v>10</v>
      </c>
      <c r="N119" s="40">
        <v>22040605</v>
      </c>
      <c r="O119" s="40">
        <v>22040605</v>
      </c>
      <c r="P119" s="32">
        <v>114</v>
      </c>
    </row>
    <row r="120" s="5" customFormat="1" spans="1:16">
      <c r="A120" s="4" t="s">
        <v>39</v>
      </c>
      <c r="B120" s="5">
        <v>2040606</v>
      </c>
      <c r="C120" s="5" t="str">
        <f t="shared" si="15"/>
        <v>20406</v>
      </c>
      <c r="D120" s="5">
        <f t="shared" si="16"/>
        <v>20526</v>
      </c>
      <c r="E120" s="5">
        <v>1</v>
      </c>
      <c r="F120" s="5">
        <v>6</v>
      </c>
      <c r="G120" s="5">
        <f t="shared" si="17"/>
        <v>2040606</v>
      </c>
      <c r="H120" s="5" t="str">
        <f t="shared" si="18"/>
        <v>2</v>
      </c>
      <c r="I120" s="5">
        <v>204</v>
      </c>
      <c r="J120" s="5" t="s">
        <v>268</v>
      </c>
      <c r="K120" s="5" t="s">
        <v>269</v>
      </c>
      <c r="L120" s="5">
        <f t="shared" si="19"/>
        <v>2040606</v>
      </c>
      <c r="M120" s="5">
        <v>10</v>
      </c>
      <c r="N120" s="40">
        <v>22040606</v>
      </c>
      <c r="O120" s="40">
        <v>22040606</v>
      </c>
      <c r="P120" s="32">
        <v>115</v>
      </c>
    </row>
    <row r="121" s="5" customFormat="1" spans="1:16">
      <c r="A121" s="4" t="s">
        <v>39</v>
      </c>
      <c r="B121" s="5">
        <v>2040607</v>
      </c>
      <c r="C121" s="5" t="str">
        <f t="shared" si="15"/>
        <v>20406</v>
      </c>
      <c r="D121" s="5">
        <f t="shared" si="16"/>
        <v>20527</v>
      </c>
      <c r="E121" s="5">
        <v>1</v>
      </c>
      <c r="F121" s="5">
        <v>7</v>
      </c>
      <c r="G121" s="5">
        <f t="shared" si="17"/>
        <v>2040607</v>
      </c>
      <c r="H121" s="5" t="str">
        <f t="shared" si="18"/>
        <v>2</v>
      </c>
      <c r="I121" s="5">
        <v>204</v>
      </c>
      <c r="J121" s="5" t="s">
        <v>270</v>
      </c>
      <c r="K121" s="5" t="s">
        <v>271</v>
      </c>
      <c r="L121" s="5">
        <f t="shared" si="19"/>
        <v>2040607</v>
      </c>
      <c r="M121" s="5">
        <v>10</v>
      </c>
      <c r="N121" s="40">
        <v>22040607</v>
      </c>
      <c r="O121" s="40">
        <v>22040607</v>
      </c>
      <c r="P121" s="32">
        <v>116</v>
      </c>
    </row>
    <row r="122" s="5" customFormat="1" spans="1:16">
      <c r="A122" s="4" t="s">
        <v>39</v>
      </c>
      <c r="B122" s="5">
        <v>2040608</v>
      </c>
      <c r="C122" s="5" t="str">
        <f t="shared" si="15"/>
        <v>20406</v>
      </c>
      <c r="D122" s="5">
        <f t="shared" si="16"/>
        <v>20528</v>
      </c>
      <c r="E122" s="5">
        <v>1</v>
      </c>
      <c r="F122" s="5">
        <v>8</v>
      </c>
      <c r="G122" s="5">
        <f t="shared" si="17"/>
        <v>2040608</v>
      </c>
      <c r="H122" s="5" t="str">
        <f t="shared" si="18"/>
        <v>2</v>
      </c>
      <c r="I122" s="5">
        <v>204</v>
      </c>
      <c r="J122" s="5" t="s">
        <v>272</v>
      </c>
      <c r="K122" s="5" t="s">
        <v>273</v>
      </c>
      <c r="L122" s="5">
        <f t="shared" si="19"/>
        <v>2040608</v>
      </c>
      <c r="M122" s="5">
        <v>10</v>
      </c>
      <c r="N122" s="40">
        <v>22040608</v>
      </c>
      <c r="O122" s="40">
        <v>22040608</v>
      </c>
      <c r="P122" s="32">
        <v>117</v>
      </c>
    </row>
    <row r="123" s="5" customFormat="1" spans="1:16">
      <c r="A123" s="4" t="s">
        <v>39</v>
      </c>
      <c r="B123" s="5">
        <v>2040609</v>
      </c>
      <c r="C123" s="5" t="str">
        <f t="shared" si="15"/>
        <v>20406</v>
      </c>
      <c r="D123" s="5">
        <f t="shared" si="16"/>
        <v>20529</v>
      </c>
      <c r="E123" s="5">
        <v>1</v>
      </c>
      <c r="F123" s="5">
        <v>9</v>
      </c>
      <c r="G123" s="5">
        <f t="shared" si="17"/>
        <v>2040609</v>
      </c>
      <c r="H123" s="5" t="str">
        <f t="shared" si="18"/>
        <v>2</v>
      </c>
      <c r="I123" s="5">
        <v>204</v>
      </c>
      <c r="J123" s="5" t="s">
        <v>274</v>
      </c>
      <c r="K123" s="5" t="s">
        <v>275</v>
      </c>
      <c r="L123" s="5">
        <f t="shared" si="19"/>
        <v>2040609</v>
      </c>
      <c r="M123" s="5">
        <v>10</v>
      </c>
      <c r="N123" s="40">
        <v>22040609</v>
      </c>
      <c r="O123" s="40">
        <v>22040609</v>
      </c>
      <c r="P123" s="32">
        <v>118</v>
      </c>
    </row>
    <row r="124" s="5" customFormat="1" spans="1:16">
      <c r="A124" s="4" t="s">
        <v>39</v>
      </c>
      <c r="B124" s="5">
        <v>2040610</v>
      </c>
      <c r="C124" s="5" t="str">
        <f t="shared" si="15"/>
        <v>20406</v>
      </c>
      <c r="D124" s="5">
        <f t="shared" si="16"/>
        <v>20530</v>
      </c>
      <c r="E124" s="5">
        <v>1</v>
      </c>
      <c r="F124" s="5">
        <v>10</v>
      </c>
      <c r="G124" s="5">
        <f t="shared" si="17"/>
        <v>2040610</v>
      </c>
      <c r="H124" s="5" t="str">
        <f t="shared" si="18"/>
        <v>2</v>
      </c>
      <c r="I124" s="5">
        <v>204</v>
      </c>
      <c r="J124" s="5" t="s">
        <v>276</v>
      </c>
      <c r="K124" s="5" t="s">
        <v>277</v>
      </c>
      <c r="L124" s="5">
        <f t="shared" si="19"/>
        <v>2040610</v>
      </c>
      <c r="M124" s="5">
        <v>10</v>
      </c>
      <c r="N124" s="40">
        <v>22040610</v>
      </c>
      <c r="O124" s="40">
        <v>22040610</v>
      </c>
      <c r="P124" s="32">
        <v>119</v>
      </c>
    </row>
    <row r="125" s="5" customFormat="1" spans="1:16">
      <c r="A125" s="4" t="s">
        <v>39</v>
      </c>
      <c r="B125" s="5">
        <v>2050101</v>
      </c>
      <c r="C125" s="5" t="str">
        <f t="shared" si="15"/>
        <v>20501</v>
      </c>
      <c r="D125" s="5">
        <f t="shared" si="16"/>
        <v>20626</v>
      </c>
      <c r="E125" s="5">
        <v>1</v>
      </c>
      <c r="F125" s="5">
        <v>1</v>
      </c>
      <c r="G125" s="5">
        <f t="shared" si="17"/>
        <v>2050101</v>
      </c>
      <c r="H125" s="5" t="str">
        <f t="shared" si="18"/>
        <v>2</v>
      </c>
      <c r="I125" s="5">
        <v>205</v>
      </c>
      <c r="J125" s="5" t="s">
        <v>278</v>
      </c>
      <c r="K125" s="5" t="s">
        <v>279</v>
      </c>
      <c r="L125" s="5">
        <f t="shared" si="19"/>
        <v>2050101</v>
      </c>
      <c r="M125" s="5">
        <v>10</v>
      </c>
      <c r="N125" s="40">
        <v>22050101</v>
      </c>
      <c r="O125" s="40">
        <v>22050101</v>
      </c>
      <c r="P125" s="32">
        <v>120</v>
      </c>
    </row>
    <row r="126" s="5" customFormat="1" spans="1:16">
      <c r="A126" s="4" t="s">
        <v>39</v>
      </c>
      <c r="B126" s="5">
        <v>2050102</v>
      </c>
      <c r="C126" s="5" t="str">
        <f t="shared" si="15"/>
        <v>20501</v>
      </c>
      <c r="D126" s="5">
        <f t="shared" si="16"/>
        <v>20627</v>
      </c>
      <c r="E126" s="5">
        <v>1</v>
      </c>
      <c r="F126" s="5">
        <v>2</v>
      </c>
      <c r="G126" s="5">
        <f t="shared" si="17"/>
        <v>2050102</v>
      </c>
      <c r="H126" s="5" t="str">
        <f t="shared" si="18"/>
        <v>2</v>
      </c>
      <c r="I126" s="5">
        <v>205</v>
      </c>
      <c r="J126" s="5" t="s">
        <v>280</v>
      </c>
      <c r="K126" s="5" t="s">
        <v>281</v>
      </c>
      <c r="L126" s="5">
        <f t="shared" si="19"/>
        <v>2050102</v>
      </c>
      <c r="M126" s="5">
        <v>10</v>
      </c>
      <c r="N126" s="40">
        <v>22050102</v>
      </c>
      <c r="O126" s="40">
        <v>22050102</v>
      </c>
      <c r="P126" s="32">
        <v>121</v>
      </c>
    </row>
    <row r="127" s="5" customFormat="1" spans="1:16">
      <c r="A127" s="4" t="s">
        <v>39</v>
      </c>
      <c r="B127" s="5">
        <v>2050103</v>
      </c>
      <c r="C127" s="5" t="str">
        <f t="shared" si="15"/>
        <v>20501</v>
      </c>
      <c r="D127" s="5">
        <f t="shared" si="16"/>
        <v>20628</v>
      </c>
      <c r="E127" s="5">
        <v>1</v>
      </c>
      <c r="F127" s="5">
        <v>3</v>
      </c>
      <c r="G127" s="5">
        <f t="shared" si="17"/>
        <v>2050103</v>
      </c>
      <c r="H127" s="5" t="str">
        <f t="shared" si="18"/>
        <v>2</v>
      </c>
      <c r="I127" s="5">
        <v>205</v>
      </c>
      <c r="J127" s="5" t="s">
        <v>282</v>
      </c>
      <c r="K127" s="5" t="s">
        <v>283</v>
      </c>
      <c r="L127" s="5">
        <f t="shared" si="19"/>
        <v>2050103</v>
      </c>
      <c r="M127" s="5">
        <v>10</v>
      </c>
      <c r="N127" s="40">
        <v>22050103</v>
      </c>
      <c r="O127" s="40">
        <v>22050103</v>
      </c>
      <c r="P127" s="32">
        <v>122</v>
      </c>
    </row>
    <row r="128" s="5" customFormat="1" spans="1:16">
      <c r="A128" s="4" t="s">
        <v>39</v>
      </c>
      <c r="B128" s="5">
        <v>2050104</v>
      </c>
      <c r="C128" s="5" t="str">
        <f t="shared" si="15"/>
        <v>20501</v>
      </c>
      <c r="D128" s="5">
        <f t="shared" si="16"/>
        <v>20629</v>
      </c>
      <c r="E128" s="5">
        <v>1</v>
      </c>
      <c r="F128" s="5">
        <v>4</v>
      </c>
      <c r="G128" s="5">
        <f t="shared" si="17"/>
        <v>2050104</v>
      </c>
      <c r="H128" s="5" t="str">
        <f t="shared" si="18"/>
        <v>2</v>
      </c>
      <c r="I128" s="5">
        <v>205</v>
      </c>
      <c r="J128" s="5" t="s">
        <v>284</v>
      </c>
      <c r="K128" s="5" t="s">
        <v>285</v>
      </c>
      <c r="L128" s="5">
        <f t="shared" si="19"/>
        <v>2050104</v>
      </c>
      <c r="M128" s="5">
        <v>10</v>
      </c>
      <c r="N128" s="40">
        <v>22050104</v>
      </c>
      <c r="O128" s="40">
        <v>22050104</v>
      </c>
      <c r="P128" s="32">
        <v>123</v>
      </c>
    </row>
    <row r="129" s="5" customFormat="1" spans="1:16">
      <c r="A129" s="4" t="s">
        <v>39</v>
      </c>
      <c r="B129" s="5">
        <v>2050105</v>
      </c>
      <c r="C129" s="5" t="str">
        <f t="shared" si="15"/>
        <v>20501</v>
      </c>
      <c r="D129" s="5">
        <f t="shared" si="16"/>
        <v>20630</v>
      </c>
      <c r="E129" s="5">
        <v>1</v>
      </c>
      <c r="F129" s="5">
        <v>5</v>
      </c>
      <c r="G129" s="5">
        <f t="shared" si="17"/>
        <v>2050105</v>
      </c>
      <c r="H129" s="5" t="str">
        <f t="shared" si="18"/>
        <v>2</v>
      </c>
      <c r="I129" s="5">
        <v>205</v>
      </c>
      <c r="J129" s="5" t="s">
        <v>286</v>
      </c>
      <c r="K129" s="5" t="s">
        <v>287</v>
      </c>
      <c r="L129" s="5">
        <f t="shared" si="19"/>
        <v>2050105</v>
      </c>
      <c r="M129" s="5">
        <v>10</v>
      </c>
      <c r="N129" s="40">
        <v>22050105</v>
      </c>
      <c r="O129" s="40">
        <v>22050105</v>
      </c>
      <c r="P129" s="32">
        <v>124</v>
      </c>
    </row>
    <row r="130" s="5" customFormat="1" spans="1:16">
      <c r="A130" s="4" t="s">
        <v>39</v>
      </c>
      <c r="B130" s="5">
        <v>2050201</v>
      </c>
      <c r="C130" s="5" t="str">
        <f t="shared" si="15"/>
        <v>20502</v>
      </c>
      <c r="D130" s="5">
        <f t="shared" si="16"/>
        <v>20632</v>
      </c>
      <c r="E130" s="5">
        <v>1</v>
      </c>
      <c r="F130" s="5">
        <v>1</v>
      </c>
      <c r="G130" s="5">
        <f t="shared" si="17"/>
        <v>2050201</v>
      </c>
      <c r="H130" s="5" t="str">
        <f t="shared" si="18"/>
        <v>2</v>
      </c>
      <c r="I130" s="5">
        <v>205</v>
      </c>
      <c r="J130" s="5" t="s">
        <v>288</v>
      </c>
      <c r="K130" s="5" t="s">
        <v>289</v>
      </c>
      <c r="L130" s="5">
        <f t="shared" si="19"/>
        <v>2050201</v>
      </c>
      <c r="M130" s="5">
        <v>10</v>
      </c>
      <c r="N130" s="40">
        <v>22050201</v>
      </c>
      <c r="O130" s="40">
        <v>22050201</v>
      </c>
      <c r="P130" s="32">
        <v>125</v>
      </c>
    </row>
    <row r="131" s="5" customFormat="1" spans="1:16">
      <c r="A131" s="4" t="s">
        <v>39</v>
      </c>
      <c r="B131" s="5">
        <v>2050202</v>
      </c>
      <c r="C131" s="5" t="str">
        <f t="shared" si="15"/>
        <v>20502</v>
      </c>
      <c r="D131" s="5">
        <f t="shared" si="16"/>
        <v>20633</v>
      </c>
      <c r="E131" s="5">
        <v>1</v>
      </c>
      <c r="F131" s="5">
        <v>2</v>
      </c>
      <c r="G131" s="5">
        <f t="shared" si="17"/>
        <v>2050202</v>
      </c>
      <c r="H131" s="5" t="str">
        <f t="shared" si="18"/>
        <v>2</v>
      </c>
      <c r="I131" s="5">
        <v>205</v>
      </c>
      <c r="J131" s="5" t="s">
        <v>290</v>
      </c>
      <c r="K131" s="5" t="s">
        <v>291</v>
      </c>
      <c r="L131" s="5">
        <f t="shared" si="19"/>
        <v>2050202</v>
      </c>
      <c r="M131" s="5">
        <v>10</v>
      </c>
      <c r="N131" s="40">
        <v>22050202</v>
      </c>
      <c r="O131" s="40">
        <v>22050202</v>
      </c>
      <c r="P131" s="32">
        <v>126</v>
      </c>
    </row>
    <row r="132" s="5" customFormat="1" spans="1:16">
      <c r="A132" s="4" t="s">
        <v>39</v>
      </c>
      <c r="B132" s="5">
        <v>2050203</v>
      </c>
      <c r="C132" s="5" t="str">
        <f t="shared" si="15"/>
        <v>20502</v>
      </c>
      <c r="D132" s="5">
        <f t="shared" si="16"/>
        <v>20634</v>
      </c>
      <c r="E132" s="5">
        <v>1</v>
      </c>
      <c r="F132" s="5">
        <v>3</v>
      </c>
      <c r="G132" s="5">
        <f t="shared" si="17"/>
        <v>2050203</v>
      </c>
      <c r="H132" s="5" t="str">
        <f t="shared" si="18"/>
        <v>2</v>
      </c>
      <c r="I132" s="5">
        <v>205</v>
      </c>
      <c r="J132" s="5" t="s">
        <v>292</v>
      </c>
      <c r="K132" s="5" t="s">
        <v>293</v>
      </c>
      <c r="L132" s="5">
        <f t="shared" si="19"/>
        <v>2050203</v>
      </c>
      <c r="M132" s="5">
        <v>10</v>
      </c>
      <c r="N132" s="40">
        <v>22050203</v>
      </c>
      <c r="O132" s="40">
        <v>22050203</v>
      </c>
      <c r="P132" s="32">
        <v>127</v>
      </c>
    </row>
    <row r="133" s="5" customFormat="1" spans="1:16">
      <c r="A133" s="4" t="s">
        <v>39</v>
      </c>
      <c r="B133" s="5">
        <v>2050204</v>
      </c>
      <c r="C133" s="5" t="str">
        <f t="shared" si="15"/>
        <v>20502</v>
      </c>
      <c r="D133" s="5">
        <f t="shared" si="16"/>
        <v>20635</v>
      </c>
      <c r="E133" s="5">
        <v>1</v>
      </c>
      <c r="F133" s="5">
        <v>4</v>
      </c>
      <c r="G133" s="5">
        <f t="shared" si="17"/>
        <v>2050204</v>
      </c>
      <c r="H133" s="5" t="str">
        <f t="shared" si="18"/>
        <v>2</v>
      </c>
      <c r="I133" s="5">
        <v>205</v>
      </c>
      <c r="J133" s="5" t="s">
        <v>294</v>
      </c>
      <c r="K133" s="5" t="s">
        <v>295</v>
      </c>
      <c r="L133" s="5">
        <f t="shared" si="19"/>
        <v>2050204</v>
      </c>
      <c r="M133" s="5">
        <v>10</v>
      </c>
      <c r="N133" s="40">
        <v>22050204</v>
      </c>
      <c r="O133" s="40">
        <v>22050204</v>
      </c>
      <c r="P133" s="32">
        <v>128</v>
      </c>
    </row>
    <row r="134" s="5" customFormat="1" spans="1:16">
      <c r="A134" s="4" t="s">
        <v>39</v>
      </c>
      <c r="B134" s="5">
        <v>2050205</v>
      </c>
      <c r="C134" s="5" t="str">
        <f t="shared" si="15"/>
        <v>20502</v>
      </c>
      <c r="D134" s="5">
        <f t="shared" si="16"/>
        <v>20636</v>
      </c>
      <c r="E134" s="5">
        <v>1</v>
      </c>
      <c r="F134" s="5">
        <v>5</v>
      </c>
      <c r="G134" s="5">
        <f t="shared" si="17"/>
        <v>2050205</v>
      </c>
      <c r="H134" s="5" t="str">
        <f t="shared" si="18"/>
        <v>2</v>
      </c>
      <c r="I134" s="5">
        <v>205</v>
      </c>
      <c r="J134" s="5" t="s">
        <v>296</v>
      </c>
      <c r="K134" s="5" t="s">
        <v>297</v>
      </c>
      <c r="L134" s="5">
        <f t="shared" si="19"/>
        <v>2050205</v>
      </c>
      <c r="M134" s="5">
        <v>10</v>
      </c>
      <c r="N134" s="40">
        <v>22050205</v>
      </c>
      <c r="O134" s="40">
        <v>22050205</v>
      </c>
      <c r="P134" s="32">
        <v>129</v>
      </c>
    </row>
    <row r="135" s="5" customFormat="1" spans="1:16">
      <c r="A135" s="4" t="s">
        <v>39</v>
      </c>
      <c r="B135" s="5">
        <v>2050301</v>
      </c>
      <c r="C135" s="5" t="str">
        <f t="shared" si="15"/>
        <v>20503</v>
      </c>
      <c r="D135" s="5">
        <f t="shared" si="16"/>
        <v>20638</v>
      </c>
      <c r="E135" s="5">
        <v>1</v>
      </c>
      <c r="F135" s="5">
        <v>1</v>
      </c>
      <c r="G135" s="5">
        <f t="shared" si="17"/>
        <v>2050301</v>
      </c>
      <c r="H135" s="5" t="str">
        <f t="shared" si="18"/>
        <v>2</v>
      </c>
      <c r="I135" s="5">
        <v>205</v>
      </c>
      <c r="J135" s="5" t="s">
        <v>298</v>
      </c>
      <c r="K135" s="5" t="s">
        <v>299</v>
      </c>
      <c r="L135" s="5">
        <f t="shared" si="19"/>
        <v>2050301</v>
      </c>
      <c r="M135" s="5">
        <v>10</v>
      </c>
      <c r="N135" s="40">
        <v>22050301</v>
      </c>
      <c r="O135" s="40">
        <v>22050301</v>
      </c>
      <c r="P135" s="32">
        <v>130</v>
      </c>
    </row>
    <row r="136" s="5" customFormat="1" spans="1:16">
      <c r="A136" s="4" t="s">
        <v>39</v>
      </c>
      <c r="B136" s="5">
        <v>2050302</v>
      </c>
      <c r="C136" s="5" t="str">
        <f t="shared" si="15"/>
        <v>20503</v>
      </c>
      <c r="D136" s="5">
        <f t="shared" si="16"/>
        <v>20639</v>
      </c>
      <c r="E136" s="5">
        <v>1</v>
      </c>
      <c r="F136" s="5">
        <v>2</v>
      </c>
      <c r="G136" s="5">
        <f t="shared" si="17"/>
        <v>2050302</v>
      </c>
      <c r="H136" s="5" t="str">
        <f t="shared" si="18"/>
        <v>2</v>
      </c>
      <c r="I136" s="5">
        <v>205</v>
      </c>
      <c r="J136" s="5" t="s">
        <v>300</v>
      </c>
      <c r="K136" s="5" t="s">
        <v>301</v>
      </c>
      <c r="L136" s="5">
        <f t="shared" si="19"/>
        <v>2050302</v>
      </c>
      <c r="M136" s="5">
        <v>10</v>
      </c>
      <c r="N136" s="40">
        <v>22050302</v>
      </c>
      <c r="O136" s="40">
        <v>22050302</v>
      </c>
      <c r="P136" s="32">
        <v>131</v>
      </c>
    </row>
    <row r="137" s="5" customFormat="1" spans="1:16">
      <c r="A137" s="4" t="s">
        <v>39</v>
      </c>
      <c r="B137" s="5">
        <v>2050303</v>
      </c>
      <c r="C137" s="5" t="str">
        <f t="shared" si="15"/>
        <v>20503</v>
      </c>
      <c r="D137" s="5">
        <f t="shared" si="16"/>
        <v>20640</v>
      </c>
      <c r="E137" s="5">
        <v>1</v>
      </c>
      <c r="F137" s="5">
        <v>3</v>
      </c>
      <c r="G137" s="5">
        <f t="shared" si="17"/>
        <v>2050303</v>
      </c>
      <c r="H137" s="5" t="str">
        <f t="shared" si="18"/>
        <v>2</v>
      </c>
      <c r="I137" s="5">
        <v>205</v>
      </c>
      <c r="J137" s="5" t="s">
        <v>302</v>
      </c>
      <c r="K137" s="5" t="s">
        <v>303</v>
      </c>
      <c r="L137" s="5">
        <f t="shared" si="19"/>
        <v>2050303</v>
      </c>
      <c r="M137" s="5">
        <v>10</v>
      </c>
      <c r="N137" s="40">
        <v>22050303</v>
      </c>
      <c r="O137" s="40">
        <v>22050303</v>
      </c>
      <c r="P137" s="32">
        <v>132</v>
      </c>
    </row>
    <row r="138" s="5" customFormat="1" spans="1:16">
      <c r="A138" s="4" t="s">
        <v>39</v>
      </c>
      <c r="B138" s="5">
        <v>2050304</v>
      </c>
      <c r="C138" s="5" t="str">
        <f t="shared" si="15"/>
        <v>20503</v>
      </c>
      <c r="D138" s="5">
        <f t="shared" si="16"/>
        <v>20641</v>
      </c>
      <c r="E138" s="5">
        <v>1</v>
      </c>
      <c r="F138" s="5">
        <v>4</v>
      </c>
      <c r="G138" s="5">
        <f t="shared" si="17"/>
        <v>2050304</v>
      </c>
      <c r="H138" s="5" t="str">
        <f t="shared" si="18"/>
        <v>2</v>
      </c>
      <c r="I138" s="5">
        <v>205</v>
      </c>
      <c r="J138" s="5" t="s">
        <v>304</v>
      </c>
      <c r="K138" s="5" t="s">
        <v>305</v>
      </c>
      <c r="L138" s="5">
        <f t="shared" si="19"/>
        <v>2050304</v>
      </c>
      <c r="M138" s="5">
        <v>10</v>
      </c>
      <c r="N138" s="40">
        <v>22050304</v>
      </c>
      <c r="O138" s="40">
        <v>22050304</v>
      </c>
      <c r="P138" s="32">
        <v>133</v>
      </c>
    </row>
    <row r="139" s="5" customFormat="1" spans="1:16">
      <c r="A139" s="4" t="s">
        <v>39</v>
      </c>
      <c r="B139" s="5">
        <v>2050305</v>
      </c>
      <c r="C139" s="5" t="str">
        <f t="shared" si="15"/>
        <v>20503</v>
      </c>
      <c r="D139" s="5">
        <f t="shared" si="16"/>
        <v>20642</v>
      </c>
      <c r="E139" s="5">
        <v>1</v>
      </c>
      <c r="F139" s="5">
        <v>5</v>
      </c>
      <c r="G139" s="5">
        <f t="shared" si="17"/>
        <v>2050305</v>
      </c>
      <c r="H139" s="5" t="str">
        <f t="shared" si="18"/>
        <v>2</v>
      </c>
      <c r="I139" s="5">
        <v>205</v>
      </c>
      <c r="J139" s="5" t="s">
        <v>306</v>
      </c>
      <c r="K139" s="5" t="s">
        <v>307</v>
      </c>
      <c r="L139" s="5">
        <f t="shared" si="19"/>
        <v>2050305</v>
      </c>
      <c r="M139" s="5">
        <v>10</v>
      </c>
      <c r="N139" s="40">
        <v>22050305</v>
      </c>
      <c r="O139" s="40">
        <v>22050305</v>
      </c>
      <c r="P139" s="32">
        <v>134</v>
      </c>
    </row>
    <row r="140" s="5" customFormat="1" spans="1:16">
      <c r="A140" s="4" t="s">
        <v>39</v>
      </c>
      <c r="B140" s="5">
        <v>2050401</v>
      </c>
      <c r="C140" s="5" t="str">
        <f t="shared" si="15"/>
        <v>20504</v>
      </c>
      <c r="D140" s="5">
        <f t="shared" si="16"/>
        <v>20644</v>
      </c>
      <c r="E140" s="5">
        <v>1</v>
      </c>
      <c r="F140" s="5">
        <v>1</v>
      </c>
      <c r="G140" s="5">
        <f t="shared" si="17"/>
        <v>2050401</v>
      </c>
      <c r="H140" s="5" t="str">
        <f t="shared" si="18"/>
        <v>2</v>
      </c>
      <c r="I140" s="5">
        <v>205</v>
      </c>
      <c r="J140" s="5" t="s">
        <v>308</v>
      </c>
      <c r="K140" s="5" t="s">
        <v>309</v>
      </c>
      <c r="L140" s="5">
        <f t="shared" si="19"/>
        <v>2050401</v>
      </c>
      <c r="M140" s="5">
        <v>10</v>
      </c>
      <c r="N140" s="40">
        <v>22050401</v>
      </c>
      <c r="O140" s="40">
        <v>22050401</v>
      </c>
      <c r="P140" s="32">
        <v>135</v>
      </c>
    </row>
    <row r="141" s="5" customFormat="1" spans="1:16">
      <c r="A141" s="4" t="s">
        <v>39</v>
      </c>
      <c r="B141" s="5">
        <v>2050402</v>
      </c>
      <c r="C141" s="5" t="str">
        <f t="shared" si="15"/>
        <v>20504</v>
      </c>
      <c r="D141" s="5">
        <f t="shared" si="16"/>
        <v>20645</v>
      </c>
      <c r="E141" s="5">
        <v>1</v>
      </c>
      <c r="F141" s="5">
        <v>2</v>
      </c>
      <c r="G141" s="5">
        <f t="shared" si="17"/>
        <v>2050402</v>
      </c>
      <c r="H141" s="5" t="str">
        <f t="shared" si="18"/>
        <v>2</v>
      </c>
      <c r="I141" s="5">
        <v>205</v>
      </c>
      <c r="J141" s="5" t="s">
        <v>310</v>
      </c>
      <c r="K141" s="5" t="s">
        <v>311</v>
      </c>
      <c r="L141" s="5">
        <f t="shared" si="19"/>
        <v>2050402</v>
      </c>
      <c r="M141" s="5">
        <v>10</v>
      </c>
      <c r="N141" s="40">
        <v>22050402</v>
      </c>
      <c r="O141" s="40">
        <v>22050402</v>
      </c>
      <c r="P141" s="32">
        <v>136</v>
      </c>
    </row>
    <row r="142" s="5" customFormat="1" spans="1:16">
      <c r="A142" s="4" t="s">
        <v>39</v>
      </c>
      <c r="B142" s="5">
        <v>2050403</v>
      </c>
      <c r="C142" s="5" t="str">
        <f t="shared" si="15"/>
        <v>20504</v>
      </c>
      <c r="D142" s="5">
        <f t="shared" si="16"/>
        <v>20646</v>
      </c>
      <c r="E142" s="5">
        <v>1</v>
      </c>
      <c r="F142" s="5">
        <v>3</v>
      </c>
      <c r="G142" s="5">
        <f t="shared" si="17"/>
        <v>2050403</v>
      </c>
      <c r="H142" s="5" t="str">
        <f t="shared" si="18"/>
        <v>2</v>
      </c>
      <c r="I142" s="5">
        <v>205</v>
      </c>
      <c r="J142" s="5" t="s">
        <v>312</v>
      </c>
      <c r="K142" s="5" t="s">
        <v>313</v>
      </c>
      <c r="L142" s="5">
        <f t="shared" si="19"/>
        <v>2050403</v>
      </c>
      <c r="M142" s="5">
        <v>10</v>
      </c>
      <c r="N142" s="40">
        <v>22050403</v>
      </c>
      <c r="O142" s="40">
        <v>22050403</v>
      </c>
      <c r="P142" s="32">
        <v>137</v>
      </c>
    </row>
    <row r="143" s="5" customFormat="1" spans="1:16">
      <c r="A143" s="4" t="s">
        <v>39</v>
      </c>
      <c r="B143" s="5">
        <v>2050404</v>
      </c>
      <c r="C143" s="5" t="str">
        <f t="shared" si="15"/>
        <v>20504</v>
      </c>
      <c r="D143" s="5">
        <f t="shared" si="16"/>
        <v>20647</v>
      </c>
      <c r="E143" s="5">
        <v>1</v>
      </c>
      <c r="F143" s="5">
        <v>4</v>
      </c>
      <c r="G143" s="5">
        <f t="shared" si="17"/>
        <v>2050404</v>
      </c>
      <c r="H143" s="5" t="str">
        <f t="shared" si="18"/>
        <v>2</v>
      </c>
      <c r="I143" s="5">
        <v>205</v>
      </c>
      <c r="J143" s="5" t="s">
        <v>314</v>
      </c>
      <c r="K143" s="5" t="s">
        <v>315</v>
      </c>
      <c r="L143" s="5">
        <f t="shared" si="19"/>
        <v>2050404</v>
      </c>
      <c r="M143" s="5">
        <v>10</v>
      </c>
      <c r="N143" s="40">
        <v>22050404</v>
      </c>
      <c r="O143" s="40">
        <v>22050404</v>
      </c>
      <c r="P143" s="32">
        <v>138</v>
      </c>
    </row>
    <row r="144" s="5" customFormat="1" spans="1:16">
      <c r="A144" s="4" t="s">
        <v>39</v>
      </c>
      <c r="B144" s="5">
        <v>2050405</v>
      </c>
      <c r="C144" s="5" t="str">
        <f t="shared" si="15"/>
        <v>20504</v>
      </c>
      <c r="D144" s="5">
        <f t="shared" si="16"/>
        <v>20648</v>
      </c>
      <c r="E144" s="5">
        <v>1</v>
      </c>
      <c r="F144" s="5">
        <v>5</v>
      </c>
      <c r="G144" s="5">
        <f t="shared" si="17"/>
        <v>2050405</v>
      </c>
      <c r="H144" s="5" t="str">
        <f t="shared" si="18"/>
        <v>2</v>
      </c>
      <c r="I144" s="5">
        <v>205</v>
      </c>
      <c r="J144" s="5" t="s">
        <v>316</v>
      </c>
      <c r="K144" s="5" t="s">
        <v>317</v>
      </c>
      <c r="L144" s="5">
        <f t="shared" si="19"/>
        <v>2050405</v>
      </c>
      <c r="M144" s="5">
        <v>10</v>
      </c>
      <c r="N144" s="40">
        <v>22050405</v>
      </c>
      <c r="O144" s="40">
        <v>22050405</v>
      </c>
      <c r="P144" s="32">
        <v>139</v>
      </c>
    </row>
    <row r="145" s="5" customFormat="1" spans="1:16">
      <c r="A145" s="4" t="s">
        <v>39</v>
      </c>
      <c r="B145" s="5">
        <v>2050406</v>
      </c>
      <c r="C145" s="5" t="str">
        <f t="shared" si="15"/>
        <v>20504</v>
      </c>
      <c r="D145" s="5">
        <f t="shared" si="16"/>
        <v>20649</v>
      </c>
      <c r="E145" s="5">
        <v>1</v>
      </c>
      <c r="F145" s="5">
        <v>6</v>
      </c>
      <c r="G145" s="5">
        <f t="shared" si="17"/>
        <v>2050406</v>
      </c>
      <c r="H145" s="5" t="str">
        <f t="shared" si="18"/>
        <v>2</v>
      </c>
      <c r="I145" s="5">
        <v>205</v>
      </c>
      <c r="J145" s="5" t="s">
        <v>318</v>
      </c>
      <c r="K145" s="5" t="s">
        <v>319</v>
      </c>
      <c r="L145" s="5">
        <f t="shared" si="19"/>
        <v>2050406</v>
      </c>
      <c r="M145" s="5">
        <v>10</v>
      </c>
      <c r="N145" s="40">
        <v>22050406</v>
      </c>
      <c r="O145" s="40">
        <v>22050406</v>
      </c>
      <c r="P145" s="32">
        <v>140</v>
      </c>
    </row>
    <row r="146" s="5" customFormat="1" spans="1:16">
      <c r="A146" s="4" t="s">
        <v>39</v>
      </c>
      <c r="B146" s="5">
        <v>2050407</v>
      </c>
      <c r="C146" s="5" t="str">
        <f t="shared" si="15"/>
        <v>20504</v>
      </c>
      <c r="D146" s="5">
        <f t="shared" si="16"/>
        <v>20650</v>
      </c>
      <c r="E146" s="5">
        <v>1</v>
      </c>
      <c r="F146" s="5">
        <v>7</v>
      </c>
      <c r="G146" s="5">
        <f t="shared" si="17"/>
        <v>2050407</v>
      </c>
      <c r="H146" s="5" t="str">
        <f t="shared" si="18"/>
        <v>2</v>
      </c>
      <c r="I146" s="5">
        <v>205</v>
      </c>
      <c r="J146" s="5" t="s">
        <v>320</v>
      </c>
      <c r="K146" s="5" t="s">
        <v>321</v>
      </c>
      <c r="L146" s="5">
        <f t="shared" si="19"/>
        <v>2050407</v>
      </c>
      <c r="M146" s="5">
        <v>10</v>
      </c>
      <c r="N146" s="40">
        <v>22050407</v>
      </c>
      <c r="O146" s="40">
        <v>22050407</v>
      </c>
      <c r="P146" s="32">
        <v>141</v>
      </c>
    </row>
    <row r="147" s="5" customFormat="1" spans="1:16">
      <c r="A147" s="4" t="s">
        <v>39</v>
      </c>
      <c r="B147" s="5">
        <v>2050408</v>
      </c>
      <c r="C147" s="5" t="str">
        <f t="shared" si="15"/>
        <v>20504</v>
      </c>
      <c r="D147" s="5">
        <f t="shared" si="16"/>
        <v>20651</v>
      </c>
      <c r="E147" s="5">
        <v>1</v>
      </c>
      <c r="F147" s="5">
        <v>8</v>
      </c>
      <c r="G147" s="5">
        <f t="shared" si="17"/>
        <v>2050408</v>
      </c>
      <c r="H147" s="5" t="str">
        <f t="shared" si="18"/>
        <v>2</v>
      </c>
      <c r="I147" s="5">
        <v>205</v>
      </c>
      <c r="J147" s="5" t="s">
        <v>322</v>
      </c>
      <c r="K147" s="5" t="s">
        <v>323</v>
      </c>
      <c r="L147" s="5">
        <f t="shared" si="19"/>
        <v>2050408</v>
      </c>
      <c r="M147" s="5">
        <v>10</v>
      </c>
      <c r="N147" s="40">
        <v>22050408</v>
      </c>
      <c r="O147" s="40">
        <v>22050408</v>
      </c>
      <c r="P147" s="32">
        <v>142</v>
      </c>
    </row>
    <row r="148" s="5" customFormat="1" spans="1:16">
      <c r="A148" s="4" t="s">
        <v>39</v>
      </c>
      <c r="B148" s="5">
        <v>2050409</v>
      </c>
      <c r="C148" s="5" t="str">
        <f t="shared" si="15"/>
        <v>20504</v>
      </c>
      <c r="D148" s="5">
        <f t="shared" si="16"/>
        <v>20652</v>
      </c>
      <c r="E148" s="5">
        <v>1</v>
      </c>
      <c r="F148" s="5">
        <v>9</v>
      </c>
      <c r="G148" s="5">
        <f t="shared" si="17"/>
        <v>2050409</v>
      </c>
      <c r="H148" s="5" t="str">
        <f t="shared" si="18"/>
        <v>2</v>
      </c>
      <c r="I148" s="5">
        <v>205</v>
      </c>
      <c r="J148" s="5" t="s">
        <v>324</v>
      </c>
      <c r="K148" s="5" t="s">
        <v>325</v>
      </c>
      <c r="L148" s="5">
        <f t="shared" si="19"/>
        <v>2050409</v>
      </c>
      <c r="M148" s="5">
        <v>10</v>
      </c>
      <c r="N148" s="40">
        <v>22050409</v>
      </c>
      <c r="O148" s="40">
        <v>22050409</v>
      </c>
      <c r="P148" s="32">
        <v>143</v>
      </c>
    </row>
    <row r="149" s="5" customFormat="1" spans="1:16">
      <c r="A149" s="4" t="s">
        <v>39</v>
      </c>
      <c r="B149" s="5">
        <v>2050410</v>
      </c>
      <c r="C149" s="5" t="str">
        <f t="shared" si="15"/>
        <v>20504</v>
      </c>
      <c r="D149" s="5">
        <f t="shared" si="16"/>
        <v>20653</v>
      </c>
      <c r="E149" s="5">
        <v>1</v>
      </c>
      <c r="F149" s="5">
        <v>10</v>
      </c>
      <c r="G149" s="5">
        <f t="shared" si="17"/>
        <v>2050410</v>
      </c>
      <c r="H149" s="5" t="str">
        <f t="shared" si="18"/>
        <v>2</v>
      </c>
      <c r="I149" s="5">
        <v>205</v>
      </c>
      <c r="J149" s="5" t="s">
        <v>326</v>
      </c>
      <c r="K149" s="5" t="s">
        <v>327</v>
      </c>
      <c r="L149" s="5">
        <f t="shared" si="19"/>
        <v>2050410</v>
      </c>
      <c r="M149" s="5">
        <v>10</v>
      </c>
      <c r="N149" s="40">
        <v>22050410</v>
      </c>
      <c r="O149" s="40">
        <v>22050410</v>
      </c>
      <c r="P149" s="32">
        <v>144</v>
      </c>
    </row>
    <row r="150" s="5" customFormat="1" spans="1:16">
      <c r="A150" s="4" t="s">
        <v>39</v>
      </c>
      <c r="B150" s="5">
        <v>2050411</v>
      </c>
      <c r="C150" s="5" t="str">
        <f t="shared" ref="C150:C181" si="20">LEFT(B150,5)</f>
        <v>20504</v>
      </c>
      <c r="D150" s="5">
        <f t="shared" ref="D150:D181" si="21">IF(E150=0,LEFT(B150,5),LEFT(B150,5)+ROW())</f>
        <v>20654</v>
      </c>
      <c r="E150" s="5">
        <v>1</v>
      </c>
      <c r="F150" s="5">
        <v>11</v>
      </c>
      <c r="G150" s="5">
        <f t="shared" ref="G150:G181" si="22">B150</f>
        <v>2050411</v>
      </c>
      <c r="H150" s="5" t="str">
        <f t="shared" ref="H150:H181" si="23">LEFT(G150,1)</f>
        <v>2</v>
      </c>
      <c r="I150" s="5">
        <v>205</v>
      </c>
      <c r="J150" s="5" t="s">
        <v>328</v>
      </c>
      <c r="K150" s="5" t="s">
        <v>329</v>
      </c>
      <c r="L150" s="5">
        <f t="shared" ref="L150:L181" si="24">B150</f>
        <v>2050411</v>
      </c>
      <c r="M150" s="5">
        <v>10</v>
      </c>
      <c r="N150" s="40">
        <v>22050411</v>
      </c>
      <c r="O150" s="40">
        <v>22050411</v>
      </c>
      <c r="P150" s="32">
        <v>145</v>
      </c>
    </row>
    <row r="151" s="5" customFormat="1" spans="1:16">
      <c r="A151" s="4" t="s">
        <v>39</v>
      </c>
      <c r="B151" s="5">
        <v>2050412</v>
      </c>
      <c r="C151" s="5" t="str">
        <f t="shared" si="20"/>
        <v>20504</v>
      </c>
      <c r="D151" s="5">
        <f t="shared" si="21"/>
        <v>20655</v>
      </c>
      <c r="E151" s="5">
        <v>1</v>
      </c>
      <c r="F151" s="5">
        <v>12</v>
      </c>
      <c r="G151" s="5">
        <f t="shared" si="22"/>
        <v>2050412</v>
      </c>
      <c r="H151" s="5" t="str">
        <f t="shared" si="23"/>
        <v>2</v>
      </c>
      <c r="I151" s="5">
        <v>205</v>
      </c>
      <c r="J151" s="5" t="s">
        <v>330</v>
      </c>
      <c r="K151" s="5" t="s">
        <v>331</v>
      </c>
      <c r="L151" s="5">
        <f t="shared" si="24"/>
        <v>2050412</v>
      </c>
      <c r="M151" s="5">
        <v>10</v>
      </c>
      <c r="N151" s="40">
        <v>22050412</v>
      </c>
      <c r="O151" s="40">
        <v>22050412</v>
      </c>
      <c r="P151" s="32">
        <v>146</v>
      </c>
    </row>
    <row r="152" s="5" customFormat="1" spans="1:16">
      <c r="A152" s="4" t="s">
        <v>39</v>
      </c>
      <c r="B152" s="5">
        <v>2050413</v>
      </c>
      <c r="C152" s="5" t="str">
        <f t="shared" si="20"/>
        <v>20504</v>
      </c>
      <c r="D152" s="5">
        <f t="shared" si="21"/>
        <v>20656</v>
      </c>
      <c r="E152" s="5">
        <v>1</v>
      </c>
      <c r="F152" s="5">
        <v>13</v>
      </c>
      <c r="G152" s="5">
        <f t="shared" si="22"/>
        <v>2050413</v>
      </c>
      <c r="H152" s="5" t="str">
        <f t="shared" si="23"/>
        <v>2</v>
      </c>
      <c r="I152" s="5">
        <v>205</v>
      </c>
      <c r="J152" s="5" t="s">
        <v>332</v>
      </c>
      <c r="K152" s="5" t="s">
        <v>333</v>
      </c>
      <c r="L152" s="5">
        <f t="shared" si="24"/>
        <v>2050413</v>
      </c>
      <c r="M152" s="5">
        <v>10</v>
      </c>
      <c r="N152" s="40">
        <v>22050413</v>
      </c>
      <c r="O152" s="40">
        <v>22050413</v>
      </c>
      <c r="P152" s="32">
        <v>147</v>
      </c>
    </row>
    <row r="153" s="5" customFormat="1" spans="1:16">
      <c r="A153" s="4" t="s">
        <v>39</v>
      </c>
      <c r="B153" s="5">
        <v>2050414</v>
      </c>
      <c r="C153" s="5" t="str">
        <f t="shared" si="20"/>
        <v>20504</v>
      </c>
      <c r="D153" s="5">
        <f t="shared" si="21"/>
        <v>20657</v>
      </c>
      <c r="E153" s="5">
        <v>1</v>
      </c>
      <c r="F153" s="5">
        <v>14</v>
      </c>
      <c r="G153" s="5">
        <f t="shared" si="22"/>
        <v>2050414</v>
      </c>
      <c r="H153" s="5" t="str">
        <f t="shared" si="23"/>
        <v>2</v>
      </c>
      <c r="I153" s="5">
        <v>205</v>
      </c>
      <c r="J153" s="5" t="s">
        <v>334</v>
      </c>
      <c r="K153" s="5" t="s">
        <v>335</v>
      </c>
      <c r="L153" s="5">
        <f t="shared" si="24"/>
        <v>2050414</v>
      </c>
      <c r="M153" s="5">
        <v>10</v>
      </c>
      <c r="N153" s="40">
        <v>22050414</v>
      </c>
      <c r="O153" s="40">
        <v>22050414</v>
      </c>
      <c r="P153" s="32">
        <v>148</v>
      </c>
    </row>
    <row r="154" s="5" customFormat="1" spans="1:16">
      <c r="A154" s="4" t="s">
        <v>39</v>
      </c>
      <c r="B154" s="5">
        <v>2050415</v>
      </c>
      <c r="C154" s="5" t="str">
        <f t="shared" si="20"/>
        <v>20504</v>
      </c>
      <c r="D154" s="5">
        <f t="shared" si="21"/>
        <v>20658</v>
      </c>
      <c r="E154" s="5">
        <v>1</v>
      </c>
      <c r="F154" s="5">
        <v>15</v>
      </c>
      <c r="G154" s="5">
        <f t="shared" si="22"/>
        <v>2050415</v>
      </c>
      <c r="H154" s="5" t="str">
        <f t="shared" si="23"/>
        <v>2</v>
      </c>
      <c r="I154" s="5">
        <v>205</v>
      </c>
      <c r="J154" s="5" t="s">
        <v>336</v>
      </c>
      <c r="K154" s="5" t="s">
        <v>337</v>
      </c>
      <c r="L154" s="5">
        <f t="shared" si="24"/>
        <v>2050415</v>
      </c>
      <c r="M154" s="5">
        <v>10</v>
      </c>
      <c r="N154" s="40">
        <v>22050415</v>
      </c>
      <c r="O154" s="40">
        <v>22050415</v>
      </c>
      <c r="P154" s="32">
        <v>149</v>
      </c>
    </row>
    <row r="155" s="5" customFormat="1" spans="1:16">
      <c r="A155" s="4" t="s">
        <v>39</v>
      </c>
      <c r="B155" s="5">
        <v>2050416</v>
      </c>
      <c r="C155" s="5" t="str">
        <f t="shared" si="20"/>
        <v>20504</v>
      </c>
      <c r="D155" s="5">
        <f t="shared" si="21"/>
        <v>20659</v>
      </c>
      <c r="E155" s="5">
        <v>1</v>
      </c>
      <c r="F155" s="5">
        <v>16</v>
      </c>
      <c r="G155" s="5">
        <f t="shared" si="22"/>
        <v>2050416</v>
      </c>
      <c r="H155" s="5" t="str">
        <f t="shared" si="23"/>
        <v>2</v>
      </c>
      <c r="I155" s="5">
        <v>205</v>
      </c>
      <c r="J155" s="5" t="s">
        <v>338</v>
      </c>
      <c r="K155" s="5" t="s">
        <v>339</v>
      </c>
      <c r="L155" s="5">
        <f t="shared" si="24"/>
        <v>2050416</v>
      </c>
      <c r="M155" s="5">
        <v>10</v>
      </c>
      <c r="N155" s="40">
        <v>22050416</v>
      </c>
      <c r="O155" s="40">
        <v>22050416</v>
      </c>
      <c r="P155" s="32">
        <v>150</v>
      </c>
    </row>
    <row r="156" s="5" customFormat="1" spans="1:16">
      <c r="A156" s="4" t="s">
        <v>39</v>
      </c>
      <c r="B156" s="5">
        <v>2050417</v>
      </c>
      <c r="C156" s="5" t="str">
        <f t="shared" si="20"/>
        <v>20504</v>
      </c>
      <c r="D156" s="5">
        <f t="shared" si="21"/>
        <v>20660</v>
      </c>
      <c r="E156" s="5">
        <v>1</v>
      </c>
      <c r="F156" s="5">
        <v>17</v>
      </c>
      <c r="G156" s="5">
        <f t="shared" si="22"/>
        <v>2050417</v>
      </c>
      <c r="H156" s="5" t="str">
        <f t="shared" si="23"/>
        <v>2</v>
      </c>
      <c r="I156" s="5">
        <v>205</v>
      </c>
      <c r="J156" s="5" t="s">
        <v>340</v>
      </c>
      <c r="K156" s="5" t="s">
        <v>341</v>
      </c>
      <c r="L156" s="5">
        <f t="shared" si="24"/>
        <v>2050417</v>
      </c>
      <c r="M156" s="5">
        <v>10</v>
      </c>
      <c r="N156" s="40">
        <v>22050417</v>
      </c>
      <c r="O156" s="40">
        <v>22050417</v>
      </c>
      <c r="P156" s="32">
        <v>151</v>
      </c>
    </row>
    <row r="157" s="5" customFormat="1" spans="1:16">
      <c r="A157" s="4" t="s">
        <v>39</v>
      </c>
      <c r="B157" s="5">
        <v>2050418</v>
      </c>
      <c r="C157" s="5" t="str">
        <f t="shared" si="20"/>
        <v>20504</v>
      </c>
      <c r="D157" s="5">
        <f t="shared" si="21"/>
        <v>20661</v>
      </c>
      <c r="E157" s="5">
        <v>1</v>
      </c>
      <c r="F157" s="5">
        <v>18</v>
      </c>
      <c r="G157" s="5">
        <f t="shared" si="22"/>
        <v>2050418</v>
      </c>
      <c r="H157" s="5" t="str">
        <f t="shared" si="23"/>
        <v>2</v>
      </c>
      <c r="I157" s="5">
        <v>205</v>
      </c>
      <c r="J157" s="5" t="s">
        <v>342</v>
      </c>
      <c r="K157" s="5" t="s">
        <v>343</v>
      </c>
      <c r="L157" s="5">
        <f t="shared" si="24"/>
        <v>2050418</v>
      </c>
      <c r="M157" s="5">
        <v>10</v>
      </c>
      <c r="N157" s="40">
        <v>22050418</v>
      </c>
      <c r="O157" s="40">
        <v>22050418</v>
      </c>
      <c r="P157" s="32">
        <v>152</v>
      </c>
    </row>
    <row r="158" s="5" customFormat="1" spans="1:16">
      <c r="A158" s="4" t="s">
        <v>39</v>
      </c>
      <c r="B158" s="5">
        <v>2050419</v>
      </c>
      <c r="C158" s="5" t="str">
        <f t="shared" si="20"/>
        <v>20504</v>
      </c>
      <c r="D158" s="5">
        <f t="shared" si="21"/>
        <v>20662</v>
      </c>
      <c r="E158" s="5">
        <v>1</v>
      </c>
      <c r="F158" s="5">
        <v>19</v>
      </c>
      <c r="G158" s="5">
        <f t="shared" si="22"/>
        <v>2050419</v>
      </c>
      <c r="H158" s="5" t="str">
        <f t="shared" si="23"/>
        <v>2</v>
      </c>
      <c r="I158" s="5">
        <v>205</v>
      </c>
      <c r="J158" s="5" t="s">
        <v>344</v>
      </c>
      <c r="K158" s="5" t="s">
        <v>345</v>
      </c>
      <c r="L158" s="5">
        <f t="shared" si="24"/>
        <v>2050419</v>
      </c>
      <c r="M158" s="5">
        <v>10</v>
      </c>
      <c r="N158" s="40">
        <v>22050419</v>
      </c>
      <c r="O158" s="40">
        <v>22050419</v>
      </c>
      <c r="P158" s="32">
        <v>153</v>
      </c>
    </row>
    <row r="159" s="5" customFormat="1" spans="1:16">
      <c r="A159" s="4" t="s">
        <v>39</v>
      </c>
      <c r="B159" s="5">
        <v>2050420</v>
      </c>
      <c r="C159" s="5" t="str">
        <f t="shared" si="20"/>
        <v>20504</v>
      </c>
      <c r="D159" s="5">
        <f t="shared" si="21"/>
        <v>20663</v>
      </c>
      <c r="E159" s="5">
        <v>1</v>
      </c>
      <c r="F159" s="5">
        <v>20</v>
      </c>
      <c r="G159" s="5">
        <f t="shared" si="22"/>
        <v>2050420</v>
      </c>
      <c r="H159" s="5" t="str">
        <f t="shared" si="23"/>
        <v>2</v>
      </c>
      <c r="I159" s="5">
        <v>205</v>
      </c>
      <c r="J159" s="5" t="s">
        <v>346</v>
      </c>
      <c r="K159" s="5" t="s">
        <v>347</v>
      </c>
      <c r="L159" s="5">
        <f t="shared" si="24"/>
        <v>2050420</v>
      </c>
      <c r="M159" s="5">
        <v>10</v>
      </c>
      <c r="N159" s="40">
        <v>22050420</v>
      </c>
      <c r="O159" s="40">
        <v>22050420</v>
      </c>
      <c r="P159" s="32">
        <v>154</v>
      </c>
    </row>
    <row r="160" s="5" customFormat="1" spans="1:16">
      <c r="A160" s="4" t="s">
        <v>39</v>
      </c>
      <c r="B160" s="5">
        <v>2050501</v>
      </c>
      <c r="C160" s="5" t="str">
        <f t="shared" si="20"/>
        <v>20505</v>
      </c>
      <c r="D160" s="5">
        <f t="shared" si="21"/>
        <v>20665</v>
      </c>
      <c r="E160" s="5">
        <v>1</v>
      </c>
      <c r="F160" s="5">
        <v>1</v>
      </c>
      <c r="G160" s="5">
        <f t="shared" si="22"/>
        <v>2050501</v>
      </c>
      <c r="H160" s="5" t="str">
        <f t="shared" si="23"/>
        <v>2</v>
      </c>
      <c r="I160" s="5">
        <v>205</v>
      </c>
      <c r="J160" s="5" t="s">
        <v>348</v>
      </c>
      <c r="K160" s="5" t="s">
        <v>349</v>
      </c>
      <c r="L160" s="5">
        <f t="shared" si="24"/>
        <v>2050501</v>
      </c>
      <c r="M160" s="5">
        <v>10</v>
      </c>
      <c r="N160" s="40">
        <v>22050501</v>
      </c>
      <c r="O160" s="40">
        <v>22050501</v>
      </c>
      <c r="P160" s="32">
        <v>155</v>
      </c>
    </row>
    <row r="161" s="5" customFormat="1" spans="1:16">
      <c r="A161" s="4" t="s">
        <v>39</v>
      </c>
      <c r="B161" s="5">
        <v>2050502</v>
      </c>
      <c r="C161" s="5" t="str">
        <f t="shared" si="20"/>
        <v>20505</v>
      </c>
      <c r="D161" s="5">
        <f t="shared" si="21"/>
        <v>20666</v>
      </c>
      <c r="E161" s="5">
        <v>1</v>
      </c>
      <c r="F161" s="5">
        <v>2</v>
      </c>
      <c r="G161" s="5">
        <f t="shared" si="22"/>
        <v>2050502</v>
      </c>
      <c r="H161" s="5" t="str">
        <f t="shared" si="23"/>
        <v>2</v>
      </c>
      <c r="I161" s="5">
        <v>205</v>
      </c>
      <c r="J161" s="5" t="s">
        <v>350</v>
      </c>
      <c r="K161" s="5" t="s">
        <v>351</v>
      </c>
      <c r="L161" s="5">
        <f t="shared" si="24"/>
        <v>2050502</v>
      </c>
      <c r="M161" s="5">
        <v>10</v>
      </c>
      <c r="N161" s="40">
        <v>22050502</v>
      </c>
      <c r="O161" s="40">
        <v>22050502</v>
      </c>
      <c r="P161" s="32">
        <v>156</v>
      </c>
    </row>
    <row r="162" s="5" customFormat="1" spans="1:16">
      <c r="A162" s="4" t="s">
        <v>39</v>
      </c>
      <c r="B162" s="5">
        <v>2050503</v>
      </c>
      <c r="C162" s="5" t="str">
        <f t="shared" si="20"/>
        <v>20505</v>
      </c>
      <c r="D162" s="5">
        <f t="shared" si="21"/>
        <v>20667</v>
      </c>
      <c r="E162" s="5">
        <v>1</v>
      </c>
      <c r="F162" s="5">
        <v>3</v>
      </c>
      <c r="G162" s="5">
        <f t="shared" si="22"/>
        <v>2050503</v>
      </c>
      <c r="H162" s="5" t="str">
        <f t="shared" si="23"/>
        <v>2</v>
      </c>
      <c r="I162" s="5">
        <v>205</v>
      </c>
      <c r="J162" s="5" t="s">
        <v>352</v>
      </c>
      <c r="K162" s="5" t="s">
        <v>353</v>
      </c>
      <c r="L162" s="5">
        <f t="shared" si="24"/>
        <v>2050503</v>
      </c>
      <c r="M162" s="5">
        <v>10</v>
      </c>
      <c r="N162" s="40">
        <v>22050503</v>
      </c>
      <c r="O162" s="40">
        <v>22050503</v>
      </c>
      <c r="P162" s="32">
        <v>157</v>
      </c>
    </row>
    <row r="163" s="5" customFormat="1" spans="1:16">
      <c r="A163" s="4" t="s">
        <v>39</v>
      </c>
      <c r="B163" s="5">
        <v>2050504</v>
      </c>
      <c r="C163" s="5" t="str">
        <f t="shared" si="20"/>
        <v>20505</v>
      </c>
      <c r="D163" s="5">
        <f t="shared" si="21"/>
        <v>20668</v>
      </c>
      <c r="E163" s="5">
        <v>1</v>
      </c>
      <c r="F163" s="5">
        <v>4</v>
      </c>
      <c r="G163" s="5">
        <f t="shared" si="22"/>
        <v>2050504</v>
      </c>
      <c r="H163" s="5" t="str">
        <f t="shared" si="23"/>
        <v>2</v>
      </c>
      <c r="I163" s="5">
        <v>205</v>
      </c>
      <c r="J163" s="5" t="s">
        <v>354</v>
      </c>
      <c r="K163" s="5" t="s">
        <v>355</v>
      </c>
      <c r="L163" s="5">
        <f t="shared" si="24"/>
        <v>2050504</v>
      </c>
      <c r="M163" s="5">
        <v>10</v>
      </c>
      <c r="N163" s="40">
        <v>22050504</v>
      </c>
      <c r="O163" s="40">
        <v>22050504</v>
      </c>
      <c r="P163" s="32">
        <v>158</v>
      </c>
    </row>
    <row r="164" s="5" customFormat="1" spans="1:16">
      <c r="A164" s="4" t="s">
        <v>39</v>
      </c>
      <c r="B164" s="5">
        <v>2050505</v>
      </c>
      <c r="C164" s="5" t="str">
        <f t="shared" si="20"/>
        <v>20505</v>
      </c>
      <c r="D164" s="5">
        <f t="shared" si="21"/>
        <v>20669</v>
      </c>
      <c r="E164" s="5">
        <v>1</v>
      </c>
      <c r="F164" s="5">
        <v>5</v>
      </c>
      <c r="G164" s="5">
        <f t="shared" si="22"/>
        <v>2050505</v>
      </c>
      <c r="H164" s="5" t="str">
        <f t="shared" si="23"/>
        <v>2</v>
      </c>
      <c r="I164" s="5">
        <v>205</v>
      </c>
      <c r="J164" s="5" t="s">
        <v>356</v>
      </c>
      <c r="K164" s="5" t="s">
        <v>357</v>
      </c>
      <c r="L164" s="5">
        <f t="shared" si="24"/>
        <v>2050505</v>
      </c>
      <c r="M164" s="5">
        <v>10</v>
      </c>
      <c r="N164" s="40">
        <v>22050505</v>
      </c>
      <c r="O164" s="40">
        <v>22050505</v>
      </c>
      <c r="P164" s="32">
        <v>159</v>
      </c>
    </row>
    <row r="165" s="5" customFormat="1" spans="1:16">
      <c r="A165" s="4" t="s">
        <v>39</v>
      </c>
      <c r="B165" s="5">
        <v>2050506</v>
      </c>
      <c r="C165" s="5" t="str">
        <f t="shared" si="20"/>
        <v>20505</v>
      </c>
      <c r="D165" s="5">
        <f t="shared" si="21"/>
        <v>20670</v>
      </c>
      <c r="E165" s="5">
        <v>1</v>
      </c>
      <c r="F165" s="5">
        <v>6</v>
      </c>
      <c r="G165" s="5">
        <f t="shared" si="22"/>
        <v>2050506</v>
      </c>
      <c r="H165" s="5" t="str">
        <f t="shared" si="23"/>
        <v>2</v>
      </c>
      <c r="I165" s="5">
        <v>205</v>
      </c>
      <c r="J165" s="5" t="s">
        <v>358</v>
      </c>
      <c r="K165" s="5" t="s">
        <v>359</v>
      </c>
      <c r="L165" s="5">
        <f t="shared" si="24"/>
        <v>2050506</v>
      </c>
      <c r="M165" s="5">
        <v>10</v>
      </c>
      <c r="N165" s="40">
        <v>22050506</v>
      </c>
      <c r="O165" s="40">
        <v>22050506</v>
      </c>
      <c r="P165" s="32">
        <v>160</v>
      </c>
    </row>
    <row r="166" s="5" customFormat="1" spans="1:16">
      <c r="A166" s="4" t="s">
        <v>39</v>
      </c>
      <c r="B166" s="5">
        <v>2050507</v>
      </c>
      <c r="C166" s="5" t="str">
        <f t="shared" si="20"/>
        <v>20505</v>
      </c>
      <c r="D166" s="5">
        <f t="shared" si="21"/>
        <v>20671</v>
      </c>
      <c r="E166" s="5">
        <v>1</v>
      </c>
      <c r="F166" s="5">
        <v>7</v>
      </c>
      <c r="G166" s="5">
        <f t="shared" si="22"/>
        <v>2050507</v>
      </c>
      <c r="H166" s="5" t="str">
        <f t="shared" si="23"/>
        <v>2</v>
      </c>
      <c r="I166" s="5">
        <v>205</v>
      </c>
      <c r="J166" s="5" t="s">
        <v>360</v>
      </c>
      <c r="K166" s="5" t="s">
        <v>361</v>
      </c>
      <c r="L166" s="5">
        <f t="shared" si="24"/>
        <v>2050507</v>
      </c>
      <c r="M166" s="5">
        <v>10</v>
      </c>
      <c r="N166" s="40">
        <v>22050507</v>
      </c>
      <c r="O166" s="40">
        <v>22050507</v>
      </c>
      <c r="P166" s="32">
        <v>161</v>
      </c>
    </row>
    <row r="167" s="5" customFormat="1" spans="1:16">
      <c r="A167" s="4" t="s">
        <v>39</v>
      </c>
      <c r="B167" s="5">
        <v>2050508</v>
      </c>
      <c r="C167" s="5" t="str">
        <f t="shared" si="20"/>
        <v>20505</v>
      </c>
      <c r="D167" s="5">
        <f t="shared" si="21"/>
        <v>20672</v>
      </c>
      <c r="E167" s="5">
        <v>1</v>
      </c>
      <c r="F167" s="5">
        <v>8</v>
      </c>
      <c r="G167" s="5">
        <f t="shared" si="22"/>
        <v>2050508</v>
      </c>
      <c r="H167" s="5" t="str">
        <f t="shared" si="23"/>
        <v>2</v>
      </c>
      <c r="I167" s="5">
        <v>205</v>
      </c>
      <c r="J167" s="5" t="s">
        <v>362</v>
      </c>
      <c r="K167" s="5" t="s">
        <v>363</v>
      </c>
      <c r="L167" s="5">
        <f t="shared" si="24"/>
        <v>2050508</v>
      </c>
      <c r="M167" s="5">
        <v>10</v>
      </c>
      <c r="N167" s="40">
        <v>22050508</v>
      </c>
      <c r="O167" s="40">
        <v>22050508</v>
      </c>
      <c r="P167" s="32">
        <v>162</v>
      </c>
    </row>
    <row r="168" s="5" customFormat="1" spans="1:16">
      <c r="A168" s="4" t="s">
        <v>39</v>
      </c>
      <c r="B168" s="5">
        <v>2050509</v>
      </c>
      <c r="C168" s="5" t="str">
        <f t="shared" si="20"/>
        <v>20505</v>
      </c>
      <c r="D168" s="5">
        <f t="shared" si="21"/>
        <v>20673</v>
      </c>
      <c r="E168" s="5">
        <v>1</v>
      </c>
      <c r="F168" s="5">
        <v>9</v>
      </c>
      <c r="G168" s="5">
        <f t="shared" si="22"/>
        <v>2050509</v>
      </c>
      <c r="H168" s="5" t="str">
        <f t="shared" si="23"/>
        <v>2</v>
      </c>
      <c r="I168" s="5">
        <v>205</v>
      </c>
      <c r="J168" s="5" t="s">
        <v>364</v>
      </c>
      <c r="K168" s="5" t="s">
        <v>365</v>
      </c>
      <c r="L168" s="5">
        <f t="shared" si="24"/>
        <v>2050509</v>
      </c>
      <c r="M168" s="5">
        <v>10</v>
      </c>
      <c r="N168" s="40">
        <v>22050509</v>
      </c>
      <c r="O168" s="40">
        <v>22050509</v>
      </c>
      <c r="P168" s="32">
        <v>163</v>
      </c>
    </row>
    <row r="169" s="5" customFormat="1" spans="1:16">
      <c r="A169" s="4" t="s">
        <v>39</v>
      </c>
      <c r="B169" s="5">
        <v>2050510</v>
      </c>
      <c r="C169" s="5" t="str">
        <f t="shared" si="20"/>
        <v>20505</v>
      </c>
      <c r="D169" s="5">
        <f t="shared" si="21"/>
        <v>20674</v>
      </c>
      <c r="E169" s="5">
        <v>1</v>
      </c>
      <c r="F169" s="5">
        <v>10</v>
      </c>
      <c r="G169" s="5">
        <f t="shared" si="22"/>
        <v>2050510</v>
      </c>
      <c r="H169" s="5" t="str">
        <f t="shared" si="23"/>
        <v>2</v>
      </c>
      <c r="I169" s="5">
        <v>205</v>
      </c>
      <c r="J169" s="5" t="s">
        <v>366</v>
      </c>
      <c r="K169" s="5" t="s">
        <v>367</v>
      </c>
      <c r="L169" s="5">
        <f t="shared" si="24"/>
        <v>2050510</v>
      </c>
      <c r="M169" s="5">
        <v>10</v>
      </c>
      <c r="N169" s="40">
        <v>22050510</v>
      </c>
      <c r="O169" s="40">
        <v>22050510</v>
      </c>
      <c r="P169" s="32">
        <v>164</v>
      </c>
    </row>
    <row r="170" s="5" customFormat="1" spans="1:16">
      <c r="A170" s="4" t="s">
        <v>39</v>
      </c>
      <c r="B170" s="5">
        <v>2050511</v>
      </c>
      <c r="C170" s="5" t="str">
        <f t="shared" si="20"/>
        <v>20505</v>
      </c>
      <c r="D170" s="5">
        <f t="shared" si="21"/>
        <v>20675</v>
      </c>
      <c r="E170" s="5">
        <v>1</v>
      </c>
      <c r="F170" s="5">
        <v>11</v>
      </c>
      <c r="G170" s="5">
        <f t="shared" si="22"/>
        <v>2050511</v>
      </c>
      <c r="H170" s="5" t="str">
        <f t="shared" si="23"/>
        <v>2</v>
      </c>
      <c r="I170" s="5">
        <v>205</v>
      </c>
      <c r="J170" s="5" t="s">
        <v>368</v>
      </c>
      <c r="K170" s="5" t="s">
        <v>369</v>
      </c>
      <c r="L170" s="5">
        <f t="shared" si="24"/>
        <v>2050511</v>
      </c>
      <c r="M170" s="5">
        <v>10</v>
      </c>
      <c r="N170" s="40">
        <v>22050511</v>
      </c>
      <c r="O170" s="40">
        <v>22050511</v>
      </c>
      <c r="P170" s="32">
        <v>165</v>
      </c>
    </row>
    <row r="171" s="5" customFormat="1" spans="1:16">
      <c r="A171" s="4" t="s">
        <v>39</v>
      </c>
      <c r="B171" s="5">
        <v>2050512</v>
      </c>
      <c r="C171" s="5" t="str">
        <f t="shared" si="20"/>
        <v>20505</v>
      </c>
      <c r="D171" s="5">
        <f t="shared" si="21"/>
        <v>20676</v>
      </c>
      <c r="E171" s="5">
        <v>1</v>
      </c>
      <c r="F171" s="5">
        <v>12</v>
      </c>
      <c r="G171" s="5">
        <f t="shared" si="22"/>
        <v>2050512</v>
      </c>
      <c r="H171" s="5" t="str">
        <f t="shared" si="23"/>
        <v>2</v>
      </c>
      <c r="I171" s="5">
        <v>205</v>
      </c>
      <c r="J171" s="5" t="s">
        <v>370</v>
      </c>
      <c r="K171" s="5" t="s">
        <v>371</v>
      </c>
      <c r="L171" s="5">
        <f t="shared" si="24"/>
        <v>2050512</v>
      </c>
      <c r="M171" s="5">
        <v>10</v>
      </c>
      <c r="N171" s="40">
        <v>22050512</v>
      </c>
      <c r="O171" s="40">
        <v>22050512</v>
      </c>
      <c r="P171" s="32">
        <v>166</v>
      </c>
    </row>
    <row r="172" s="5" customFormat="1" spans="1:16">
      <c r="A172" s="4" t="s">
        <v>39</v>
      </c>
      <c r="B172" s="5">
        <v>2050513</v>
      </c>
      <c r="C172" s="5" t="str">
        <f t="shared" si="20"/>
        <v>20505</v>
      </c>
      <c r="D172" s="5">
        <f t="shared" si="21"/>
        <v>20677</v>
      </c>
      <c r="E172" s="5">
        <v>1</v>
      </c>
      <c r="F172" s="5">
        <v>13</v>
      </c>
      <c r="G172" s="5">
        <f t="shared" si="22"/>
        <v>2050513</v>
      </c>
      <c r="H172" s="5" t="str">
        <f t="shared" si="23"/>
        <v>2</v>
      </c>
      <c r="I172" s="5">
        <v>205</v>
      </c>
      <c r="J172" s="5" t="s">
        <v>372</v>
      </c>
      <c r="K172" s="5" t="s">
        <v>373</v>
      </c>
      <c r="L172" s="5">
        <f t="shared" si="24"/>
        <v>2050513</v>
      </c>
      <c r="M172" s="5">
        <v>10</v>
      </c>
      <c r="N172" s="40">
        <v>22050513</v>
      </c>
      <c r="O172" s="40">
        <v>22050513</v>
      </c>
      <c r="P172" s="32">
        <v>167</v>
      </c>
    </row>
    <row r="173" s="5" customFormat="1" spans="1:16">
      <c r="A173" s="4" t="s">
        <v>39</v>
      </c>
      <c r="B173" s="5">
        <v>2050514</v>
      </c>
      <c r="C173" s="5" t="str">
        <f t="shared" si="20"/>
        <v>20505</v>
      </c>
      <c r="D173" s="5">
        <f t="shared" si="21"/>
        <v>20678</v>
      </c>
      <c r="E173" s="5">
        <v>1</v>
      </c>
      <c r="F173" s="5">
        <v>14</v>
      </c>
      <c r="G173" s="5">
        <f t="shared" si="22"/>
        <v>2050514</v>
      </c>
      <c r="H173" s="5" t="str">
        <f t="shared" si="23"/>
        <v>2</v>
      </c>
      <c r="I173" s="5">
        <v>205</v>
      </c>
      <c r="J173" s="5" t="s">
        <v>374</v>
      </c>
      <c r="K173" s="5" t="s">
        <v>375</v>
      </c>
      <c r="L173" s="5">
        <f t="shared" si="24"/>
        <v>2050514</v>
      </c>
      <c r="M173" s="5">
        <v>10</v>
      </c>
      <c r="N173" s="40">
        <v>22050514</v>
      </c>
      <c r="O173" s="40">
        <v>22050514</v>
      </c>
      <c r="P173" s="32">
        <v>168</v>
      </c>
    </row>
    <row r="174" s="5" customFormat="1" spans="1:16">
      <c r="A174" s="4" t="s">
        <v>39</v>
      </c>
      <c r="B174" s="5">
        <v>2050515</v>
      </c>
      <c r="C174" s="5" t="str">
        <f t="shared" si="20"/>
        <v>20505</v>
      </c>
      <c r="D174" s="5">
        <f t="shared" si="21"/>
        <v>20679</v>
      </c>
      <c r="E174" s="5">
        <v>1</v>
      </c>
      <c r="F174" s="5">
        <v>15</v>
      </c>
      <c r="G174" s="5">
        <f t="shared" si="22"/>
        <v>2050515</v>
      </c>
      <c r="H174" s="5" t="str">
        <f t="shared" si="23"/>
        <v>2</v>
      </c>
      <c r="I174" s="5">
        <v>205</v>
      </c>
      <c r="J174" s="5" t="s">
        <v>376</v>
      </c>
      <c r="K174" s="5" t="s">
        <v>377</v>
      </c>
      <c r="L174" s="5">
        <f t="shared" si="24"/>
        <v>2050515</v>
      </c>
      <c r="M174" s="5">
        <v>10</v>
      </c>
      <c r="N174" s="40">
        <v>22050515</v>
      </c>
      <c r="O174" s="40">
        <v>22050515</v>
      </c>
      <c r="P174" s="32">
        <v>169</v>
      </c>
    </row>
    <row r="175" s="5" customFormat="1" spans="1:16">
      <c r="A175" s="4" t="s">
        <v>39</v>
      </c>
      <c r="B175" s="5">
        <v>2050516</v>
      </c>
      <c r="C175" s="5" t="str">
        <f t="shared" si="20"/>
        <v>20505</v>
      </c>
      <c r="D175" s="5">
        <f t="shared" si="21"/>
        <v>20680</v>
      </c>
      <c r="E175" s="5">
        <v>1</v>
      </c>
      <c r="F175" s="5">
        <v>16</v>
      </c>
      <c r="G175" s="5">
        <f t="shared" si="22"/>
        <v>2050516</v>
      </c>
      <c r="H175" s="5" t="str">
        <f t="shared" si="23"/>
        <v>2</v>
      </c>
      <c r="I175" s="5">
        <v>205</v>
      </c>
      <c r="J175" s="5" t="s">
        <v>378</v>
      </c>
      <c r="K175" s="5" t="s">
        <v>379</v>
      </c>
      <c r="L175" s="5">
        <f t="shared" si="24"/>
        <v>2050516</v>
      </c>
      <c r="M175" s="5">
        <v>10</v>
      </c>
      <c r="N175" s="40">
        <v>22050516</v>
      </c>
      <c r="O175" s="40">
        <v>22050516</v>
      </c>
      <c r="P175" s="32">
        <v>170</v>
      </c>
    </row>
    <row r="176" s="5" customFormat="1" spans="1:16">
      <c r="A176" s="4" t="s">
        <v>39</v>
      </c>
      <c r="B176" s="5">
        <v>2050517</v>
      </c>
      <c r="C176" s="5" t="str">
        <f t="shared" si="20"/>
        <v>20505</v>
      </c>
      <c r="D176" s="5">
        <f t="shared" si="21"/>
        <v>20681</v>
      </c>
      <c r="E176" s="5">
        <v>1</v>
      </c>
      <c r="F176" s="5">
        <v>17</v>
      </c>
      <c r="G176" s="5">
        <f t="shared" si="22"/>
        <v>2050517</v>
      </c>
      <c r="H176" s="5" t="str">
        <f t="shared" si="23"/>
        <v>2</v>
      </c>
      <c r="I176" s="5">
        <v>205</v>
      </c>
      <c r="J176" s="5" t="s">
        <v>380</v>
      </c>
      <c r="K176" s="5" t="s">
        <v>381</v>
      </c>
      <c r="L176" s="5">
        <f t="shared" si="24"/>
        <v>2050517</v>
      </c>
      <c r="M176" s="5">
        <v>10</v>
      </c>
      <c r="N176" s="40">
        <v>22050517</v>
      </c>
      <c r="O176" s="40">
        <v>22050517</v>
      </c>
      <c r="P176" s="32">
        <v>171</v>
      </c>
    </row>
    <row r="177" s="5" customFormat="1" spans="1:16">
      <c r="A177" s="4" t="s">
        <v>39</v>
      </c>
      <c r="B177" s="5">
        <v>2050518</v>
      </c>
      <c r="C177" s="5" t="str">
        <f t="shared" si="20"/>
        <v>20505</v>
      </c>
      <c r="D177" s="5">
        <f t="shared" si="21"/>
        <v>20682</v>
      </c>
      <c r="E177" s="5">
        <v>1</v>
      </c>
      <c r="F177" s="5">
        <v>18</v>
      </c>
      <c r="G177" s="5">
        <f t="shared" si="22"/>
        <v>2050518</v>
      </c>
      <c r="H177" s="5" t="str">
        <f t="shared" si="23"/>
        <v>2</v>
      </c>
      <c r="I177" s="5">
        <v>205</v>
      </c>
      <c r="J177" s="5" t="s">
        <v>382</v>
      </c>
      <c r="K177" s="5" t="s">
        <v>383</v>
      </c>
      <c r="L177" s="5">
        <f t="shared" si="24"/>
        <v>2050518</v>
      </c>
      <c r="M177" s="5">
        <v>10</v>
      </c>
      <c r="N177" s="40">
        <v>22050518</v>
      </c>
      <c r="O177" s="40">
        <v>22050518</v>
      </c>
      <c r="P177" s="32">
        <v>172</v>
      </c>
    </row>
    <row r="178" s="5" customFormat="1" spans="1:16">
      <c r="A178" s="4" t="s">
        <v>39</v>
      </c>
      <c r="B178" s="5">
        <v>2050519</v>
      </c>
      <c r="C178" s="5" t="str">
        <f t="shared" si="20"/>
        <v>20505</v>
      </c>
      <c r="D178" s="5">
        <f t="shared" si="21"/>
        <v>20683</v>
      </c>
      <c r="E178" s="5">
        <v>1</v>
      </c>
      <c r="F178" s="5">
        <v>19</v>
      </c>
      <c r="G178" s="5">
        <f t="shared" si="22"/>
        <v>2050519</v>
      </c>
      <c r="H178" s="5" t="str">
        <f t="shared" si="23"/>
        <v>2</v>
      </c>
      <c r="I178" s="5">
        <v>205</v>
      </c>
      <c r="J178" s="5" t="s">
        <v>384</v>
      </c>
      <c r="K178" s="5" t="s">
        <v>385</v>
      </c>
      <c r="L178" s="5">
        <f t="shared" si="24"/>
        <v>2050519</v>
      </c>
      <c r="M178" s="5">
        <v>10</v>
      </c>
      <c r="N178" s="40">
        <v>22050519</v>
      </c>
      <c r="O178" s="40">
        <v>22050519</v>
      </c>
      <c r="P178" s="32">
        <v>173</v>
      </c>
    </row>
    <row r="179" s="5" customFormat="1" spans="1:16">
      <c r="A179" s="4" t="s">
        <v>39</v>
      </c>
      <c r="B179" s="5">
        <v>2050520</v>
      </c>
      <c r="C179" s="5" t="str">
        <f t="shared" si="20"/>
        <v>20505</v>
      </c>
      <c r="D179" s="5">
        <f t="shared" si="21"/>
        <v>20684</v>
      </c>
      <c r="E179" s="5">
        <v>1</v>
      </c>
      <c r="F179" s="5">
        <v>20</v>
      </c>
      <c r="G179" s="5">
        <f t="shared" si="22"/>
        <v>2050520</v>
      </c>
      <c r="H179" s="5" t="str">
        <f t="shared" si="23"/>
        <v>2</v>
      </c>
      <c r="I179" s="5">
        <v>205</v>
      </c>
      <c r="J179" s="5" t="s">
        <v>386</v>
      </c>
      <c r="K179" s="5" t="s">
        <v>387</v>
      </c>
      <c r="L179" s="5">
        <f t="shared" si="24"/>
        <v>2050520</v>
      </c>
      <c r="M179" s="5">
        <v>10</v>
      </c>
      <c r="N179" s="40">
        <v>22050520</v>
      </c>
      <c r="O179" s="40">
        <v>22050520</v>
      </c>
      <c r="P179" s="32">
        <v>174</v>
      </c>
    </row>
    <row r="180" s="5" customFormat="1" spans="1:16">
      <c r="A180" s="4" t="s">
        <v>39</v>
      </c>
      <c r="B180" s="5">
        <v>2050601</v>
      </c>
      <c r="C180" s="5" t="str">
        <f t="shared" si="20"/>
        <v>20506</v>
      </c>
      <c r="D180" s="5">
        <f t="shared" si="21"/>
        <v>20686</v>
      </c>
      <c r="E180" s="5">
        <v>1</v>
      </c>
      <c r="F180" s="5">
        <v>1</v>
      </c>
      <c r="G180" s="5">
        <f t="shared" si="22"/>
        <v>2050601</v>
      </c>
      <c r="H180" s="5" t="str">
        <f t="shared" si="23"/>
        <v>2</v>
      </c>
      <c r="I180" s="5">
        <v>205</v>
      </c>
      <c r="J180" s="5" t="s">
        <v>388</v>
      </c>
      <c r="K180" s="5" t="s">
        <v>389</v>
      </c>
      <c r="L180" s="5">
        <f t="shared" si="24"/>
        <v>2050601</v>
      </c>
      <c r="M180" s="5">
        <v>10</v>
      </c>
      <c r="N180" s="40">
        <v>22050601</v>
      </c>
      <c r="O180" s="40">
        <v>22050601</v>
      </c>
      <c r="P180" s="32">
        <v>175</v>
      </c>
    </row>
    <row r="181" s="5" customFormat="1" spans="1:16">
      <c r="A181" s="4" t="s">
        <v>39</v>
      </c>
      <c r="B181" s="5">
        <v>2050602</v>
      </c>
      <c r="C181" s="5" t="str">
        <f t="shared" si="20"/>
        <v>20506</v>
      </c>
      <c r="D181" s="5">
        <f t="shared" si="21"/>
        <v>20687</v>
      </c>
      <c r="E181" s="5">
        <v>1</v>
      </c>
      <c r="F181" s="5">
        <v>2</v>
      </c>
      <c r="G181" s="5">
        <f t="shared" si="22"/>
        <v>2050602</v>
      </c>
      <c r="H181" s="5" t="str">
        <f t="shared" si="23"/>
        <v>2</v>
      </c>
      <c r="I181" s="5">
        <v>205</v>
      </c>
      <c r="J181" s="5" t="s">
        <v>390</v>
      </c>
      <c r="K181" s="5" t="s">
        <v>391</v>
      </c>
      <c r="L181" s="5">
        <f t="shared" si="24"/>
        <v>2050602</v>
      </c>
      <c r="M181" s="5">
        <v>10</v>
      </c>
      <c r="N181" s="40">
        <v>22050602</v>
      </c>
      <c r="O181" s="40">
        <v>22050602</v>
      </c>
      <c r="P181" s="32">
        <v>176</v>
      </c>
    </row>
    <row r="182" s="5" customFormat="1" spans="1:16">
      <c r="A182" s="4" t="s">
        <v>39</v>
      </c>
      <c r="B182" s="5">
        <v>2050603</v>
      </c>
      <c r="C182" s="5" t="str">
        <f t="shared" ref="C182:C199" si="25">LEFT(B182,5)</f>
        <v>20506</v>
      </c>
      <c r="D182" s="5">
        <f t="shared" ref="D182:D204" si="26">IF(E182=0,LEFT(B182,5),LEFT(B182,5)+ROW())</f>
        <v>20688</v>
      </c>
      <c r="E182" s="5">
        <v>1</v>
      </c>
      <c r="F182" s="5">
        <v>3</v>
      </c>
      <c r="G182" s="5">
        <f t="shared" ref="G182:G199" si="27">B182</f>
        <v>2050603</v>
      </c>
      <c r="H182" s="5" t="str">
        <f t="shared" ref="H182:H199" si="28">LEFT(G182,1)</f>
        <v>2</v>
      </c>
      <c r="I182" s="5">
        <v>205</v>
      </c>
      <c r="J182" s="5" t="s">
        <v>392</v>
      </c>
      <c r="K182" s="5" t="s">
        <v>393</v>
      </c>
      <c r="L182" s="5">
        <f t="shared" ref="L182:L199" si="29">B182</f>
        <v>2050603</v>
      </c>
      <c r="M182" s="5">
        <v>10</v>
      </c>
      <c r="N182" s="40">
        <v>22050603</v>
      </c>
      <c r="O182" s="40">
        <v>22050603</v>
      </c>
      <c r="P182" s="32">
        <v>177</v>
      </c>
    </row>
    <row r="183" s="5" customFormat="1" spans="1:16">
      <c r="A183" s="4" t="s">
        <v>39</v>
      </c>
      <c r="B183" s="5">
        <v>2050604</v>
      </c>
      <c r="C183" s="5" t="str">
        <f t="shared" si="25"/>
        <v>20506</v>
      </c>
      <c r="D183" s="5">
        <f t="shared" si="26"/>
        <v>20689</v>
      </c>
      <c r="E183" s="5">
        <v>1</v>
      </c>
      <c r="F183" s="5">
        <v>4</v>
      </c>
      <c r="G183" s="5">
        <f t="shared" si="27"/>
        <v>2050604</v>
      </c>
      <c r="H183" s="5" t="str">
        <f t="shared" si="28"/>
        <v>2</v>
      </c>
      <c r="I183" s="5">
        <v>205</v>
      </c>
      <c r="J183" s="5" t="s">
        <v>394</v>
      </c>
      <c r="K183" s="5" t="s">
        <v>395</v>
      </c>
      <c r="L183" s="5">
        <f t="shared" si="29"/>
        <v>2050604</v>
      </c>
      <c r="M183" s="5">
        <v>10</v>
      </c>
      <c r="N183" s="40">
        <v>22050604</v>
      </c>
      <c r="O183" s="40">
        <v>22050604</v>
      </c>
      <c r="P183" s="32">
        <v>178</v>
      </c>
    </row>
    <row r="184" s="5" customFormat="1" spans="1:16">
      <c r="A184" s="4" t="s">
        <v>39</v>
      </c>
      <c r="B184" s="5">
        <v>2050605</v>
      </c>
      <c r="C184" s="5" t="str">
        <f t="shared" si="25"/>
        <v>20506</v>
      </c>
      <c r="D184" s="5">
        <f t="shared" si="26"/>
        <v>20690</v>
      </c>
      <c r="E184" s="5">
        <v>1</v>
      </c>
      <c r="F184" s="5">
        <v>5</v>
      </c>
      <c r="G184" s="5">
        <f t="shared" si="27"/>
        <v>2050605</v>
      </c>
      <c r="H184" s="5" t="str">
        <f t="shared" si="28"/>
        <v>2</v>
      </c>
      <c r="I184" s="5">
        <v>205</v>
      </c>
      <c r="J184" s="5" t="s">
        <v>396</v>
      </c>
      <c r="K184" s="5" t="s">
        <v>397</v>
      </c>
      <c r="L184" s="5">
        <f t="shared" si="29"/>
        <v>2050605</v>
      </c>
      <c r="M184" s="5">
        <v>10</v>
      </c>
      <c r="N184" s="40">
        <v>22050605</v>
      </c>
      <c r="O184" s="40">
        <v>22050605</v>
      </c>
      <c r="P184" s="32">
        <v>179</v>
      </c>
    </row>
    <row r="185" s="5" customFormat="1" spans="1:16">
      <c r="A185" s="4" t="s">
        <v>39</v>
      </c>
      <c r="B185" s="5">
        <v>2050606</v>
      </c>
      <c r="C185" s="5" t="str">
        <f t="shared" si="25"/>
        <v>20506</v>
      </c>
      <c r="D185" s="5">
        <f t="shared" si="26"/>
        <v>20691</v>
      </c>
      <c r="E185" s="5">
        <v>1</v>
      </c>
      <c r="F185" s="5">
        <v>6</v>
      </c>
      <c r="G185" s="5">
        <f t="shared" si="27"/>
        <v>2050606</v>
      </c>
      <c r="H185" s="5" t="str">
        <f t="shared" si="28"/>
        <v>2</v>
      </c>
      <c r="I185" s="5">
        <v>205</v>
      </c>
      <c r="J185" s="5" t="s">
        <v>398</v>
      </c>
      <c r="K185" s="5" t="s">
        <v>399</v>
      </c>
      <c r="L185" s="5">
        <f t="shared" si="29"/>
        <v>2050606</v>
      </c>
      <c r="M185" s="5">
        <v>10</v>
      </c>
      <c r="N185" s="40">
        <v>22050606</v>
      </c>
      <c r="O185" s="40">
        <v>22050606</v>
      </c>
      <c r="P185" s="32">
        <v>180</v>
      </c>
    </row>
    <row r="186" s="5" customFormat="1" spans="1:16">
      <c r="A186" s="4" t="s">
        <v>39</v>
      </c>
      <c r="B186" s="5">
        <v>2050607</v>
      </c>
      <c r="C186" s="5" t="str">
        <f t="shared" si="25"/>
        <v>20506</v>
      </c>
      <c r="D186" s="5">
        <f t="shared" si="26"/>
        <v>20692</v>
      </c>
      <c r="E186" s="5">
        <v>1</v>
      </c>
      <c r="F186" s="5">
        <v>7</v>
      </c>
      <c r="G186" s="5">
        <f t="shared" si="27"/>
        <v>2050607</v>
      </c>
      <c r="H186" s="5" t="str">
        <f t="shared" si="28"/>
        <v>2</v>
      </c>
      <c r="I186" s="5">
        <v>205</v>
      </c>
      <c r="J186" s="5" t="s">
        <v>400</v>
      </c>
      <c r="K186" s="5" t="s">
        <v>401</v>
      </c>
      <c r="L186" s="5">
        <f t="shared" si="29"/>
        <v>2050607</v>
      </c>
      <c r="M186" s="5">
        <v>10</v>
      </c>
      <c r="N186" s="40">
        <v>22050607</v>
      </c>
      <c r="O186" s="40">
        <v>22050607</v>
      </c>
      <c r="P186" s="32">
        <v>181</v>
      </c>
    </row>
    <row r="187" s="5" customFormat="1" spans="1:16">
      <c r="A187" s="4" t="s">
        <v>39</v>
      </c>
      <c r="B187" s="5">
        <v>2050608</v>
      </c>
      <c r="C187" s="5" t="str">
        <f t="shared" si="25"/>
        <v>20506</v>
      </c>
      <c r="D187" s="5">
        <f t="shared" si="26"/>
        <v>20693</v>
      </c>
      <c r="E187" s="5">
        <v>1</v>
      </c>
      <c r="F187" s="5">
        <v>8</v>
      </c>
      <c r="G187" s="5">
        <f t="shared" si="27"/>
        <v>2050608</v>
      </c>
      <c r="H187" s="5" t="str">
        <f t="shared" si="28"/>
        <v>2</v>
      </c>
      <c r="I187" s="5">
        <v>205</v>
      </c>
      <c r="J187" s="5" t="s">
        <v>402</v>
      </c>
      <c r="K187" s="5" t="s">
        <v>403</v>
      </c>
      <c r="L187" s="5">
        <f t="shared" si="29"/>
        <v>2050608</v>
      </c>
      <c r="M187" s="5">
        <v>10</v>
      </c>
      <c r="N187" s="40">
        <v>22050608</v>
      </c>
      <c r="O187" s="40">
        <v>22050608</v>
      </c>
      <c r="P187" s="32">
        <v>182</v>
      </c>
    </row>
    <row r="188" s="5" customFormat="1" spans="1:16">
      <c r="A188" s="4" t="s">
        <v>39</v>
      </c>
      <c r="B188" s="5">
        <v>2050609</v>
      </c>
      <c r="C188" s="5" t="str">
        <f t="shared" si="25"/>
        <v>20506</v>
      </c>
      <c r="D188" s="5">
        <f t="shared" si="26"/>
        <v>20694</v>
      </c>
      <c r="E188" s="5">
        <v>1</v>
      </c>
      <c r="F188" s="5">
        <v>9</v>
      </c>
      <c r="G188" s="5">
        <f t="shared" si="27"/>
        <v>2050609</v>
      </c>
      <c r="H188" s="5" t="str">
        <f t="shared" si="28"/>
        <v>2</v>
      </c>
      <c r="I188" s="5">
        <v>205</v>
      </c>
      <c r="J188" s="5" t="s">
        <v>404</v>
      </c>
      <c r="K188" s="5" t="s">
        <v>405</v>
      </c>
      <c r="L188" s="5">
        <f t="shared" si="29"/>
        <v>2050609</v>
      </c>
      <c r="M188" s="5">
        <v>10</v>
      </c>
      <c r="N188" s="40">
        <v>22050609</v>
      </c>
      <c r="O188" s="40">
        <v>22050609</v>
      </c>
      <c r="P188" s="32">
        <v>183</v>
      </c>
    </row>
    <row r="189" s="5" customFormat="1" spans="1:16">
      <c r="A189" s="4" t="s">
        <v>39</v>
      </c>
      <c r="B189" s="5">
        <v>2050610</v>
      </c>
      <c r="C189" s="5" t="str">
        <f t="shared" si="25"/>
        <v>20506</v>
      </c>
      <c r="D189" s="5">
        <f t="shared" si="26"/>
        <v>20695</v>
      </c>
      <c r="E189" s="5">
        <v>1</v>
      </c>
      <c r="F189" s="5">
        <v>10</v>
      </c>
      <c r="G189" s="5">
        <f t="shared" si="27"/>
        <v>2050610</v>
      </c>
      <c r="H189" s="5" t="str">
        <f t="shared" si="28"/>
        <v>2</v>
      </c>
      <c r="I189" s="5">
        <v>205</v>
      </c>
      <c r="J189" s="5" t="s">
        <v>406</v>
      </c>
      <c r="K189" s="5" t="s">
        <v>407</v>
      </c>
      <c r="L189" s="5">
        <f t="shared" si="29"/>
        <v>2050610</v>
      </c>
      <c r="M189" s="5">
        <v>10</v>
      </c>
      <c r="N189" s="40">
        <v>22050610</v>
      </c>
      <c r="O189" s="40">
        <v>22050610</v>
      </c>
      <c r="P189" s="32">
        <v>184</v>
      </c>
    </row>
    <row r="190" s="5" customFormat="1" spans="1:16">
      <c r="A190" s="4" t="s">
        <v>39</v>
      </c>
      <c r="B190" s="5">
        <v>2050611</v>
      </c>
      <c r="C190" s="5" t="str">
        <f t="shared" si="25"/>
        <v>20506</v>
      </c>
      <c r="D190" s="5">
        <f t="shared" si="26"/>
        <v>20696</v>
      </c>
      <c r="E190" s="5">
        <v>1</v>
      </c>
      <c r="F190" s="5">
        <v>11</v>
      </c>
      <c r="G190" s="5">
        <f t="shared" si="27"/>
        <v>2050611</v>
      </c>
      <c r="H190" s="5" t="str">
        <f t="shared" si="28"/>
        <v>2</v>
      </c>
      <c r="I190" s="5">
        <v>205</v>
      </c>
      <c r="J190" s="5" t="s">
        <v>408</v>
      </c>
      <c r="K190" s="5" t="s">
        <v>409</v>
      </c>
      <c r="L190" s="5">
        <f t="shared" si="29"/>
        <v>2050611</v>
      </c>
      <c r="M190" s="5">
        <v>10</v>
      </c>
      <c r="N190" s="40">
        <v>22050611</v>
      </c>
      <c r="O190" s="40">
        <v>22050611</v>
      </c>
      <c r="P190" s="32">
        <v>185</v>
      </c>
    </row>
    <row r="191" s="5" customFormat="1" spans="1:16">
      <c r="A191" s="4" t="s">
        <v>39</v>
      </c>
      <c r="B191" s="5">
        <v>2050612</v>
      </c>
      <c r="C191" s="5" t="str">
        <f t="shared" si="25"/>
        <v>20506</v>
      </c>
      <c r="D191" s="5">
        <f t="shared" si="26"/>
        <v>20697</v>
      </c>
      <c r="E191" s="5">
        <v>1</v>
      </c>
      <c r="F191" s="5">
        <v>12</v>
      </c>
      <c r="G191" s="5">
        <f t="shared" si="27"/>
        <v>2050612</v>
      </c>
      <c r="H191" s="5" t="str">
        <f t="shared" si="28"/>
        <v>2</v>
      </c>
      <c r="I191" s="5">
        <v>205</v>
      </c>
      <c r="J191" s="5" t="s">
        <v>410</v>
      </c>
      <c r="K191" s="5" t="s">
        <v>411</v>
      </c>
      <c r="L191" s="5">
        <f t="shared" si="29"/>
        <v>2050612</v>
      </c>
      <c r="M191" s="5">
        <v>10</v>
      </c>
      <c r="N191" s="40">
        <v>22050612</v>
      </c>
      <c r="O191" s="40">
        <v>22050612</v>
      </c>
      <c r="P191" s="32">
        <v>186</v>
      </c>
    </row>
    <row r="192" s="5" customFormat="1" spans="1:16">
      <c r="A192" s="4" t="s">
        <v>39</v>
      </c>
      <c r="B192" s="5">
        <v>2050613</v>
      </c>
      <c r="C192" s="5" t="str">
        <f t="shared" si="25"/>
        <v>20506</v>
      </c>
      <c r="D192" s="5">
        <f t="shared" si="26"/>
        <v>20698</v>
      </c>
      <c r="E192" s="5">
        <v>1</v>
      </c>
      <c r="F192" s="5">
        <v>13</v>
      </c>
      <c r="G192" s="5">
        <f t="shared" si="27"/>
        <v>2050613</v>
      </c>
      <c r="H192" s="5" t="str">
        <f t="shared" si="28"/>
        <v>2</v>
      </c>
      <c r="I192" s="5">
        <v>205</v>
      </c>
      <c r="J192" s="5" t="s">
        <v>412</v>
      </c>
      <c r="K192" s="5" t="s">
        <v>413</v>
      </c>
      <c r="L192" s="5">
        <f t="shared" si="29"/>
        <v>2050613</v>
      </c>
      <c r="M192" s="5">
        <v>10</v>
      </c>
      <c r="N192" s="40">
        <v>22050613</v>
      </c>
      <c r="O192" s="40">
        <v>22050613</v>
      </c>
      <c r="P192" s="32">
        <v>187</v>
      </c>
    </row>
    <row r="193" s="5" customFormat="1" spans="1:16">
      <c r="A193" s="4" t="s">
        <v>39</v>
      </c>
      <c r="B193" s="5">
        <v>2050614</v>
      </c>
      <c r="C193" s="5" t="str">
        <f t="shared" si="25"/>
        <v>20506</v>
      </c>
      <c r="D193" s="5">
        <f t="shared" si="26"/>
        <v>20699</v>
      </c>
      <c r="E193" s="5">
        <v>1</v>
      </c>
      <c r="F193" s="5">
        <v>14</v>
      </c>
      <c r="G193" s="5">
        <f t="shared" si="27"/>
        <v>2050614</v>
      </c>
      <c r="H193" s="5" t="str">
        <f t="shared" si="28"/>
        <v>2</v>
      </c>
      <c r="I193" s="5">
        <v>205</v>
      </c>
      <c r="J193" s="5" t="s">
        <v>414</v>
      </c>
      <c r="K193" s="5" t="s">
        <v>415</v>
      </c>
      <c r="L193" s="5">
        <f t="shared" si="29"/>
        <v>2050614</v>
      </c>
      <c r="M193" s="5">
        <v>10</v>
      </c>
      <c r="N193" s="40">
        <v>22050614</v>
      </c>
      <c r="O193" s="40">
        <v>22050614</v>
      </c>
      <c r="P193" s="32">
        <v>188</v>
      </c>
    </row>
    <row r="194" s="5" customFormat="1" spans="1:16">
      <c r="A194" s="4" t="s">
        <v>39</v>
      </c>
      <c r="B194" s="5">
        <v>2050615</v>
      </c>
      <c r="C194" s="5" t="str">
        <f t="shared" si="25"/>
        <v>20506</v>
      </c>
      <c r="D194" s="5">
        <f t="shared" si="26"/>
        <v>20700</v>
      </c>
      <c r="E194" s="5">
        <v>1</v>
      </c>
      <c r="F194" s="5">
        <v>15</v>
      </c>
      <c r="G194" s="5">
        <f t="shared" si="27"/>
        <v>2050615</v>
      </c>
      <c r="H194" s="5" t="str">
        <f t="shared" si="28"/>
        <v>2</v>
      </c>
      <c r="I194" s="5">
        <v>205</v>
      </c>
      <c r="J194" s="5" t="s">
        <v>416</v>
      </c>
      <c r="K194" s="5" t="s">
        <v>417</v>
      </c>
      <c r="L194" s="5">
        <f t="shared" si="29"/>
        <v>2050615</v>
      </c>
      <c r="M194" s="5">
        <v>10</v>
      </c>
      <c r="N194" s="40">
        <v>22050615</v>
      </c>
      <c r="O194" s="40">
        <v>22050615</v>
      </c>
      <c r="P194" s="32">
        <v>189</v>
      </c>
    </row>
    <row r="195" s="5" customFormat="1" spans="1:16">
      <c r="A195" s="4" t="s">
        <v>39</v>
      </c>
      <c r="B195" s="5">
        <v>2050616</v>
      </c>
      <c r="C195" s="5" t="str">
        <f t="shared" si="25"/>
        <v>20506</v>
      </c>
      <c r="D195" s="5">
        <f t="shared" si="26"/>
        <v>20701</v>
      </c>
      <c r="E195" s="5">
        <v>1</v>
      </c>
      <c r="F195" s="5">
        <v>16</v>
      </c>
      <c r="G195" s="5">
        <f t="shared" si="27"/>
        <v>2050616</v>
      </c>
      <c r="H195" s="5" t="str">
        <f t="shared" si="28"/>
        <v>2</v>
      </c>
      <c r="I195" s="5">
        <v>205</v>
      </c>
      <c r="J195" s="5" t="s">
        <v>418</v>
      </c>
      <c r="K195" s="5" t="s">
        <v>419</v>
      </c>
      <c r="L195" s="5">
        <f t="shared" si="29"/>
        <v>2050616</v>
      </c>
      <c r="M195" s="5">
        <v>10</v>
      </c>
      <c r="N195" s="40">
        <v>22050616</v>
      </c>
      <c r="O195" s="40">
        <v>22050616</v>
      </c>
      <c r="P195" s="32">
        <v>190</v>
      </c>
    </row>
    <row r="196" s="5" customFormat="1" spans="1:16">
      <c r="A196" s="4" t="s">
        <v>39</v>
      </c>
      <c r="B196" s="5">
        <v>2050617</v>
      </c>
      <c r="C196" s="5" t="str">
        <f t="shared" si="25"/>
        <v>20506</v>
      </c>
      <c r="D196" s="5">
        <f t="shared" si="26"/>
        <v>20702</v>
      </c>
      <c r="E196" s="5">
        <v>1</v>
      </c>
      <c r="F196" s="5">
        <v>17</v>
      </c>
      <c r="G196" s="5">
        <f t="shared" si="27"/>
        <v>2050617</v>
      </c>
      <c r="H196" s="5" t="str">
        <f t="shared" si="28"/>
        <v>2</v>
      </c>
      <c r="I196" s="5">
        <v>205</v>
      </c>
      <c r="J196" s="5" t="s">
        <v>420</v>
      </c>
      <c r="K196" s="5" t="s">
        <v>421</v>
      </c>
      <c r="L196" s="5">
        <f t="shared" si="29"/>
        <v>2050617</v>
      </c>
      <c r="M196" s="5">
        <v>10</v>
      </c>
      <c r="N196" s="40">
        <v>22050617</v>
      </c>
      <c r="O196" s="40">
        <v>22050617</v>
      </c>
      <c r="P196" s="32">
        <v>191</v>
      </c>
    </row>
    <row r="197" s="5" customFormat="1" spans="1:16">
      <c r="A197" s="4" t="s">
        <v>39</v>
      </c>
      <c r="B197" s="5">
        <v>2050618</v>
      </c>
      <c r="C197" s="5" t="str">
        <f t="shared" si="25"/>
        <v>20506</v>
      </c>
      <c r="D197" s="5">
        <f t="shared" si="26"/>
        <v>20703</v>
      </c>
      <c r="E197" s="5">
        <v>1</v>
      </c>
      <c r="F197" s="5">
        <v>18</v>
      </c>
      <c r="G197" s="5">
        <f t="shared" si="27"/>
        <v>2050618</v>
      </c>
      <c r="H197" s="5" t="str">
        <f t="shared" si="28"/>
        <v>2</v>
      </c>
      <c r="I197" s="5">
        <v>205</v>
      </c>
      <c r="J197" s="5" t="s">
        <v>422</v>
      </c>
      <c r="K197" s="5" t="s">
        <v>423</v>
      </c>
      <c r="L197" s="5">
        <f t="shared" si="29"/>
        <v>2050618</v>
      </c>
      <c r="M197" s="5">
        <v>10</v>
      </c>
      <c r="N197" s="40">
        <v>22050618</v>
      </c>
      <c r="O197" s="40">
        <v>22050618</v>
      </c>
      <c r="P197" s="32">
        <v>192</v>
      </c>
    </row>
    <row r="198" s="5" customFormat="1" spans="1:16">
      <c r="A198" s="4" t="s">
        <v>39</v>
      </c>
      <c r="B198" s="5">
        <v>2050619</v>
      </c>
      <c r="C198" s="5" t="str">
        <f t="shared" si="25"/>
        <v>20506</v>
      </c>
      <c r="D198" s="5">
        <f t="shared" si="26"/>
        <v>20704</v>
      </c>
      <c r="E198" s="5">
        <v>1</v>
      </c>
      <c r="F198" s="5">
        <v>19</v>
      </c>
      <c r="G198" s="5">
        <f t="shared" si="27"/>
        <v>2050619</v>
      </c>
      <c r="H198" s="5" t="str">
        <f t="shared" si="28"/>
        <v>2</v>
      </c>
      <c r="I198" s="5">
        <v>205</v>
      </c>
      <c r="J198" s="5" t="s">
        <v>424</v>
      </c>
      <c r="K198" s="5" t="s">
        <v>425</v>
      </c>
      <c r="L198" s="5">
        <f t="shared" si="29"/>
        <v>2050619</v>
      </c>
      <c r="M198" s="5">
        <v>10</v>
      </c>
      <c r="N198" s="40">
        <v>22050619</v>
      </c>
      <c r="O198" s="40">
        <v>22050619</v>
      </c>
      <c r="P198" s="32">
        <v>193</v>
      </c>
    </row>
    <row r="199" s="5" customFormat="1" spans="1:16">
      <c r="A199" s="4" t="s">
        <v>39</v>
      </c>
      <c r="B199" s="5">
        <v>2050620</v>
      </c>
      <c r="C199" s="5" t="str">
        <f t="shared" si="25"/>
        <v>20506</v>
      </c>
      <c r="D199" s="5">
        <f t="shared" si="26"/>
        <v>20705</v>
      </c>
      <c r="E199" s="5">
        <v>1</v>
      </c>
      <c r="F199" s="5">
        <v>20</v>
      </c>
      <c r="G199" s="5">
        <f t="shared" si="27"/>
        <v>2050620</v>
      </c>
      <c r="H199" s="5" t="str">
        <f t="shared" si="28"/>
        <v>2</v>
      </c>
      <c r="I199" s="5">
        <v>205</v>
      </c>
      <c r="J199" s="5" t="s">
        <v>426</v>
      </c>
      <c r="K199" s="5" t="s">
        <v>427</v>
      </c>
      <c r="L199" s="5">
        <f t="shared" si="29"/>
        <v>2050620</v>
      </c>
      <c r="M199" s="5">
        <v>10</v>
      </c>
      <c r="N199" s="40">
        <v>22050620</v>
      </c>
      <c r="O199" s="40">
        <v>22050620</v>
      </c>
      <c r="P199" s="32">
        <v>194</v>
      </c>
    </row>
    <row r="200" s="32" customFormat="1" spans="1:16">
      <c r="A200" s="32" t="s">
        <v>39</v>
      </c>
      <c r="B200" s="32">
        <v>2060101</v>
      </c>
      <c r="C200" s="32" t="str">
        <f t="shared" ref="C200:C226" si="30">LEFT(B200,5)</f>
        <v>20601</v>
      </c>
      <c r="D200" s="32" t="str">
        <f t="shared" si="26"/>
        <v>20601</v>
      </c>
      <c r="E200" s="5">
        <v>0</v>
      </c>
      <c r="F200" s="32">
        <v>1</v>
      </c>
      <c r="G200" s="32">
        <f t="shared" ref="G200:G226" si="31">B200</f>
        <v>2060101</v>
      </c>
      <c r="H200" s="32" t="str">
        <f t="shared" ref="H200:H226" si="32">LEFT(G200,1)</f>
        <v>2</v>
      </c>
      <c r="I200" s="32">
        <v>206</v>
      </c>
      <c r="J200" s="32" t="s">
        <v>428</v>
      </c>
      <c r="K200" s="32" t="s">
        <v>429</v>
      </c>
      <c r="L200" s="32">
        <f t="shared" ref="L200:L226" si="33">B200</f>
        <v>2060101</v>
      </c>
      <c r="M200" s="32">
        <v>10</v>
      </c>
      <c r="N200" s="38">
        <v>22060101</v>
      </c>
      <c r="O200" s="32">
        <v>22060101</v>
      </c>
      <c r="P200" s="32">
        <v>195</v>
      </c>
    </row>
    <row r="201" s="32" customFormat="1" spans="1:16">
      <c r="A201" s="32" t="s">
        <v>39</v>
      </c>
      <c r="B201" s="32">
        <v>2060102</v>
      </c>
      <c r="C201" s="32" t="str">
        <f t="shared" si="30"/>
        <v>20601</v>
      </c>
      <c r="D201" s="32" t="str">
        <f t="shared" si="26"/>
        <v>20601</v>
      </c>
      <c r="E201" s="5">
        <v>0</v>
      </c>
      <c r="F201" s="32">
        <v>2</v>
      </c>
      <c r="G201" s="32">
        <f t="shared" si="31"/>
        <v>2060102</v>
      </c>
      <c r="H201" s="32" t="str">
        <f t="shared" si="32"/>
        <v>2</v>
      </c>
      <c r="I201" s="32">
        <v>206</v>
      </c>
      <c r="J201" s="32" t="s">
        <v>430</v>
      </c>
      <c r="K201" s="32" t="s">
        <v>431</v>
      </c>
      <c r="L201" s="32">
        <f t="shared" si="33"/>
        <v>2060102</v>
      </c>
      <c r="M201" s="32">
        <v>10</v>
      </c>
      <c r="N201" s="38">
        <v>22060102</v>
      </c>
      <c r="O201" s="32">
        <v>22060102</v>
      </c>
      <c r="P201" s="32">
        <v>196</v>
      </c>
    </row>
    <row r="202" s="32" customFormat="1" spans="1:16">
      <c r="A202" s="32" t="s">
        <v>39</v>
      </c>
      <c r="B202" s="32">
        <v>2060103</v>
      </c>
      <c r="C202" s="32" t="str">
        <f t="shared" si="30"/>
        <v>20601</v>
      </c>
      <c r="D202" s="32" t="str">
        <f t="shared" si="26"/>
        <v>20601</v>
      </c>
      <c r="E202" s="5">
        <v>0</v>
      </c>
      <c r="F202" s="32">
        <v>3</v>
      </c>
      <c r="G202" s="32">
        <f t="shared" si="31"/>
        <v>2060103</v>
      </c>
      <c r="H202" s="32" t="str">
        <f t="shared" si="32"/>
        <v>2</v>
      </c>
      <c r="I202" s="32">
        <v>206</v>
      </c>
      <c r="J202" s="32" t="s">
        <v>432</v>
      </c>
      <c r="K202" s="32" t="s">
        <v>433</v>
      </c>
      <c r="L202" s="32">
        <f t="shared" si="33"/>
        <v>2060103</v>
      </c>
      <c r="M202" s="32">
        <v>10</v>
      </c>
      <c r="N202" s="38">
        <v>22060103</v>
      </c>
      <c r="O202" s="32">
        <v>22060103</v>
      </c>
      <c r="P202" s="32">
        <v>197</v>
      </c>
    </row>
    <row r="203" s="32" customFormat="1" spans="2:16">
      <c r="B203" s="41">
        <v>2060201</v>
      </c>
      <c r="C203" s="41" t="str">
        <f t="shared" si="30"/>
        <v>20602</v>
      </c>
      <c r="D203" s="32">
        <f t="shared" si="26"/>
        <v>20805</v>
      </c>
      <c r="E203" s="42">
        <v>1</v>
      </c>
      <c r="F203" s="41">
        <v>1</v>
      </c>
      <c r="G203" s="41">
        <f t="shared" si="31"/>
        <v>2060201</v>
      </c>
      <c r="H203" s="41" t="str">
        <f t="shared" si="32"/>
        <v>2</v>
      </c>
      <c r="I203" s="41">
        <v>206</v>
      </c>
      <c r="J203" s="41" t="s">
        <v>434</v>
      </c>
      <c r="K203" s="41" t="s">
        <v>435</v>
      </c>
      <c r="L203" s="41">
        <f t="shared" si="33"/>
        <v>2060201</v>
      </c>
      <c r="M203" s="41">
        <v>10</v>
      </c>
      <c r="N203" s="43">
        <v>22060201</v>
      </c>
      <c r="O203" s="41">
        <v>22060201</v>
      </c>
      <c r="P203" s="32">
        <v>198</v>
      </c>
    </row>
    <row r="204" s="32" customFormat="1" spans="1:16">
      <c r="A204" s="32" t="s">
        <v>39</v>
      </c>
      <c r="B204" s="32">
        <v>2070101</v>
      </c>
      <c r="C204" s="32" t="str">
        <f t="shared" si="30"/>
        <v>20701</v>
      </c>
      <c r="D204" s="32">
        <f t="shared" si="26"/>
        <v>20905</v>
      </c>
      <c r="E204" s="32">
        <v>1</v>
      </c>
      <c r="F204" s="32">
        <v>1</v>
      </c>
      <c r="G204" s="32">
        <f t="shared" si="31"/>
        <v>2070101</v>
      </c>
      <c r="H204" s="32" t="str">
        <f t="shared" si="32"/>
        <v>2</v>
      </c>
      <c r="I204" s="32">
        <v>207</v>
      </c>
      <c r="J204" s="32" t="s">
        <v>436</v>
      </c>
      <c r="K204" s="5" t="s">
        <v>437</v>
      </c>
      <c r="L204" s="32">
        <f t="shared" si="33"/>
        <v>2070101</v>
      </c>
      <c r="M204" s="32">
        <v>10</v>
      </c>
      <c r="N204" s="38">
        <v>22070101</v>
      </c>
      <c r="O204" s="32">
        <v>22070101</v>
      </c>
      <c r="P204" s="32">
        <v>199</v>
      </c>
    </row>
    <row r="205" s="32" customFormat="1" spans="1:16">
      <c r="A205" s="32" t="s">
        <v>39</v>
      </c>
      <c r="B205" s="32">
        <v>2070102</v>
      </c>
      <c r="C205" s="32" t="str">
        <f t="shared" si="30"/>
        <v>20701</v>
      </c>
      <c r="D205" s="32">
        <f t="shared" ref="D205:D213" si="34">IF(E205=0,LEFT(B205,5),LEFT(B205,5)+ROW())</f>
        <v>20906</v>
      </c>
      <c r="E205" s="32">
        <v>1</v>
      </c>
      <c r="F205" s="32">
        <v>2</v>
      </c>
      <c r="G205" s="32">
        <f t="shared" si="31"/>
        <v>2070102</v>
      </c>
      <c r="H205" s="32" t="str">
        <f t="shared" si="32"/>
        <v>2</v>
      </c>
      <c r="I205" s="32">
        <v>207</v>
      </c>
      <c r="J205" s="32" t="s">
        <v>438</v>
      </c>
      <c r="K205" s="5" t="s">
        <v>439</v>
      </c>
      <c r="L205" s="32">
        <f t="shared" si="33"/>
        <v>2070102</v>
      </c>
      <c r="M205" s="32">
        <v>10</v>
      </c>
      <c r="N205" s="38">
        <v>22070102</v>
      </c>
      <c r="O205" s="32">
        <v>22070102</v>
      </c>
      <c r="P205" s="32">
        <v>200</v>
      </c>
    </row>
    <row r="206" s="32" customFormat="1" spans="1:16">
      <c r="A206" s="32" t="s">
        <v>39</v>
      </c>
      <c r="B206" s="32">
        <v>2070103</v>
      </c>
      <c r="C206" s="32" t="str">
        <f t="shared" si="30"/>
        <v>20701</v>
      </c>
      <c r="D206" s="32">
        <f t="shared" si="34"/>
        <v>20907</v>
      </c>
      <c r="E206" s="32">
        <v>1</v>
      </c>
      <c r="F206" s="32">
        <v>3</v>
      </c>
      <c r="G206" s="32">
        <f t="shared" si="31"/>
        <v>2070103</v>
      </c>
      <c r="H206" s="32" t="str">
        <f t="shared" si="32"/>
        <v>2</v>
      </c>
      <c r="I206" s="32">
        <v>207</v>
      </c>
      <c r="J206" s="32" t="s">
        <v>440</v>
      </c>
      <c r="K206" s="5" t="s">
        <v>441</v>
      </c>
      <c r="L206" s="32">
        <f t="shared" si="33"/>
        <v>2070103</v>
      </c>
      <c r="M206" s="32">
        <v>10</v>
      </c>
      <c r="N206" s="38">
        <v>22070103</v>
      </c>
      <c r="O206" s="32">
        <v>22070103</v>
      </c>
      <c r="P206" s="32">
        <v>201</v>
      </c>
    </row>
    <row r="207" s="32" customFormat="1" spans="1:16">
      <c r="A207" s="32" t="s">
        <v>39</v>
      </c>
      <c r="B207" s="32">
        <v>2070104</v>
      </c>
      <c r="C207" s="32" t="str">
        <f t="shared" si="30"/>
        <v>20701</v>
      </c>
      <c r="D207" s="32">
        <f t="shared" si="34"/>
        <v>20908</v>
      </c>
      <c r="E207" s="32">
        <v>1</v>
      </c>
      <c r="F207" s="32">
        <v>4</v>
      </c>
      <c r="G207" s="32">
        <f t="shared" si="31"/>
        <v>2070104</v>
      </c>
      <c r="H207" s="32" t="str">
        <f t="shared" si="32"/>
        <v>2</v>
      </c>
      <c r="I207" s="32">
        <v>207</v>
      </c>
      <c r="J207" s="32" t="s">
        <v>442</v>
      </c>
      <c r="K207" s="5" t="s">
        <v>443</v>
      </c>
      <c r="L207" s="32">
        <f t="shared" si="33"/>
        <v>2070104</v>
      </c>
      <c r="M207" s="32">
        <v>10</v>
      </c>
      <c r="N207" s="38">
        <v>22070104</v>
      </c>
      <c r="O207" s="32">
        <v>22070104</v>
      </c>
      <c r="P207" s="32">
        <v>202</v>
      </c>
    </row>
    <row r="208" s="32" customFormat="1" spans="1:16">
      <c r="A208" s="32" t="s">
        <v>39</v>
      </c>
      <c r="B208" s="32">
        <v>2070105</v>
      </c>
      <c r="C208" s="32" t="str">
        <f t="shared" si="30"/>
        <v>20701</v>
      </c>
      <c r="D208" s="32">
        <f t="shared" si="34"/>
        <v>20909</v>
      </c>
      <c r="E208" s="32">
        <v>1</v>
      </c>
      <c r="F208" s="32">
        <v>5</v>
      </c>
      <c r="G208" s="32">
        <f t="shared" si="31"/>
        <v>2070105</v>
      </c>
      <c r="H208" s="32" t="str">
        <f t="shared" si="32"/>
        <v>2</v>
      </c>
      <c r="I208" s="32">
        <v>207</v>
      </c>
      <c r="J208" s="32" t="s">
        <v>444</v>
      </c>
      <c r="K208" s="5" t="s">
        <v>445</v>
      </c>
      <c r="L208" s="32">
        <f t="shared" si="33"/>
        <v>2070105</v>
      </c>
      <c r="M208" s="32">
        <v>10</v>
      </c>
      <c r="N208" s="38">
        <v>22070105</v>
      </c>
      <c r="O208" s="32">
        <v>22070105</v>
      </c>
      <c r="P208" s="32">
        <v>203</v>
      </c>
    </row>
    <row r="209" s="32" customFormat="1" spans="1:16">
      <c r="A209" s="32" t="s">
        <v>39</v>
      </c>
      <c r="B209" s="32">
        <v>2070106</v>
      </c>
      <c r="C209" s="32" t="str">
        <f t="shared" si="30"/>
        <v>20701</v>
      </c>
      <c r="D209" s="32">
        <f t="shared" si="34"/>
        <v>20910</v>
      </c>
      <c r="E209" s="32">
        <v>1</v>
      </c>
      <c r="F209" s="32">
        <v>6</v>
      </c>
      <c r="G209" s="32">
        <f t="shared" si="31"/>
        <v>2070106</v>
      </c>
      <c r="H209" s="32" t="str">
        <f t="shared" si="32"/>
        <v>2</v>
      </c>
      <c r="I209" s="32">
        <v>207</v>
      </c>
      <c r="J209" s="32" t="s">
        <v>446</v>
      </c>
      <c r="K209" s="5" t="s">
        <v>447</v>
      </c>
      <c r="L209" s="32">
        <f t="shared" si="33"/>
        <v>2070106</v>
      </c>
      <c r="M209" s="32">
        <v>10</v>
      </c>
      <c r="N209" s="38">
        <v>22070106</v>
      </c>
      <c r="O209" s="32">
        <v>22070106</v>
      </c>
      <c r="P209" s="32">
        <v>204</v>
      </c>
    </row>
    <row r="210" s="32" customFormat="1" spans="1:16">
      <c r="A210" s="32" t="s">
        <v>39</v>
      </c>
      <c r="B210" s="32">
        <v>2070107</v>
      </c>
      <c r="C210" s="32" t="str">
        <f t="shared" si="30"/>
        <v>20701</v>
      </c>
      <c r="D210" s="32">
        <f t="shared" si="34"/>
        <v>20911</v>
      </c>
      <c r="E210" s="32">
        <v>1</v>
      </c>
      <c r="F210" s="32">
        <v>7</v>
      </c>
      <c r="G210" s="32">
        <f t="shared" si="31"/>
        <v>2070107</v>
      </c>
      <c r="H210" s="32" t="str">
        <f t="shared" si="32"/>
        <v>2</v>
      </c>
      <c r="I210" s="32">
        <v>207</v>
      </c>
      <c r="J210" s="32" t="s">
        <v>448</v>
      </c>
      <c r="K210" s="5" t="s">
        <v>449</v>
      </c>
      <c r="L210" s="32">
        <f t="shared" si="33"/>
        <v>2070107</v>
      </c>
      <c r="M210" s="32">
        <v>10</v>
      </c>
      <c r="N210" s="38">
        <v>22070107</v>
      </c>
      <c r="O210" s="32">
        <v>22070107</v>
      </c>
      <c r="P210" s="32">
        <v>205</v>
      </c>
    </row>
    <row r="211" s="32" customFormat="1" spans="1:16">
      <c r="A211" s="32" t="s">
        <v>39</v>
      </c>
      <c r="B211" s="32">
        <v>2070108</v>
      </c>
      <c r="C211" s="32" t="str">
        <f t="shared" si="30"/>
        <v>20701</v>
      </c>
      <c r="D211" s="32">
        <f t="shared" si="34"/>
        <v>20912</v>
      </c>
      <c r="E211" s="32">
        <v>1</v>
      </c>
      <c r="F211" s="32">
        <v>8</v>
      </c>
      <c r="G211" s="32">
        <f t="shared" si="31"/>
        <v>2070108</v>
      </c>
      <c r="H211" s="32" t="str">
        <f t="shared" si="32"/>
        <v>2</v>
      </c>
      <c r="I211" s="32">
        <v>207</v>
      </c>
      <c r="J211" s="32" t="s">
        <v>450</v>
      </c>
      <c r="K211" s="5" t="s">
        <v>451</v>
      </c>
      <c r="L211" s="32">
        <f t="shared" si="33"/>
        <v>2070108</v>
      </c>
      <c r="M211" s="32">
        <v>10</v>
      </c>
      <c r="N211" s="38">
        <v>22070108</v>
      </c>
      <c r="O211" s="38">
        <v>22070108</v>
      </c>
      <c r="P211" s="32">
        <v>206</v>
      </c>
    </row>
    <row r="212" s="32" customFormat="1" spans="1:16">
      <c r="A212" s="32" t="s">
        <v>39</v>
      </c>
      <c r="B212" s="32">
        <v>2070109</v>
      </c>
      <c r="C212" s="32" t="str">
        <f t="shared" si="30"/>
        <v>20701</v>
      </c>
      <c r="D212" s="32">
        <f t="shared" si="34"/>
        <v>20913</v>
      </c>
      <c r="E212" s="32">
        <v>1</v>
      </c>
      <c r="F212" s="32">
        <v>9</v>
      </c>
      <c r="G212" s="32">
        <f t="shared" si="31"/>
        <v>2070109</v>
      </c>
      <c r="H212" s="32" t="str">
        <f t="shared" si="32"/>
        <v>2</v>
      </c>
      <c r="I212" s="32">
        <v>207</v>
      </c>
      <c r="J212" s="32" t="s">
        <v>452</v>
      </c>
      <c r="K212" s="5" t="s">
        <v>453</v>
      </c>
      <c r="L212" s="32">
        <f t="shared" si="33"/>
        <v>2070109</v>
      </c>
      <c r="M212" s="32">
        <v>10</v>
      </c>
      <c r="N212" s="38">
        <v>22070109</v>
      </c>
      <c r="O212" s="38">
        <v>22070109</v>
      </c>
      <c r="P212" s="32">
        <v>207</v>
      </c>
    </row>
    <row r="213" s="32" customFormat="1" spans="1:16">
      <c r="A213" s="32" t="s">
        <v>39</v>
      </c>
      <c r="B213" s="32">
        <v>2070110</v>
      </c>
      <c r="C213" s="32" t="str">
        <f t="shared" si="30"/>
        <v>20701</v>
      </c>
      <c r="D213" s="32">
        <f t="shared" si="34"/>
        <v>20914</v>
      </c>
      <c r="E213" s="32">
        <v>1</v>
      </c>
      <c r="F213" s="32">
        <v>10</v>
      </c>
      <c r="G213" s="32">
        <f t="shared" si="31"/>
        <v>2070110</v>
      </c>
      <c r="H213" s="32" t="str">
        <f t="shared" si="32"/>
        <v>2</v>
      </c>
      <c r="I213" s="32">
        <v>207</v>
      </c>
      <c r="J213" s="32" t="s">
        <v>454</v>
      </c>
      <c r="K213" s="5" t="s">
        <v>455</v>
      </c>
      <c r="L213" s="32">
        <f t="shared" si="33"/>
        <v>2070110</v>
      </c>
      <c r="M213" s="32">
        <v>10</v>
      </c>
      <c r="N213" s="38">
        <v>22070110</v>
      </c>
      <c r="O213" s="38">
        <v>22070110</v>
      </c>
      <c r="P213" s="32">
        <v>208</v>
      </c>
    </row>
    <row r="214" s="32" customFormat="1" spans="1:16">
      <c r="A214" s="32" t="s">
        <v>39</v>
      </c>
      <c r="B214" s="32">
        <v>2070111</v>
      </c>
      <c r="C214" s="32" t="s">
        <v>456</v>
      </c>
      <c r="D214" s="32">
        <v>20915</v>
      </c>
      <c r="E214" s="32">
        <v>1</v>
      </c>
      <c r="F214" s="32">
        <v>10</v>
      </c>
      <c r="G214" s="32">
        <v>2070111</v>
      </c>
      <c r="H214" s="32" t="s">
        <v>457</v>
      </c>
      <c r="I214" s="32">
        <v>207</v>
      </c>
      <c r="J214" s="32" t="s">
        <v>454</v>
      </c>
      <c r="K214" s="5" t="s">
        <v>458</v>
      </c>
      <c r="L214" s="32">
        <v>2070111</v>
      </c>
      <c r="M214" s="32">
        <v>10</v>
      </c>
      <c r="N214" s="38">
        <v>22070110</v>
      </c>
      <c r="O214" s="38">
        <v>22070110</v>
      </c>
      <c r="P214" s="32">
        <v>208</v>
      </c>
    </row>
    <row r="215" s="32" customFormat="1" spans="1:16">
      <c r="A215" s="32" t="s">
        <v>39</v>
      </c>
      <c r="B215" s="32">
        <v>2070112</v>
      </c>
      <c r="C215" s="32" t="s">
        <v>456</v>
      </c>
      <c r="D215" s="32">
        <v>20916</v>
      </c>
      <c r="E215" s="32">
        <v>1</v>
      </c>
      <c r="F215" s="32">
        <v>10</v>
      </c>
      <c r="G215" s="32">
        <v>2070112</v>
      </c>
      <c r="H215" s="32" t="s">
        <v>457</v>
      </c>
      <c r="I215" s="32">
        <v>207</v>
      </c>
      <c r="J215" s="32" t="s">
        <v>454</v>
      </c>
      <c r="K215" s="5" t="s">
        <v>459</v>
      </c>
      <c r="L215" s="32">
        <v>2070112</v>
      </c>
      <c r="M215" s="32">
        <v>10</v>
      </c>
      <c r="N215" s="38">
        <v>22070110</v>
      </c>
      <c r="O215" s="38">
        <v>22070110</v>
      </c>
      <c r="P215" s="32">
        <v>208</v>
      </c>
    </row>
    <row r="216" s="32" customFormat="1" spans="1:16">
      <c r="A216" s="32" t="s">
        <v>39</v>
      </c>
      <c r="B216" s="32">
        <v>2070113</v>
      </c>
      <c r="C216" s="32" t="s">
        <v>456</v>
      </c>
      <c r="D216" s="32">
        <v>20917</v>
      </c>
      <c r="E216" s="32">
        <v>1</v>
      </c>
      <c r="F216" s="32">
        <v>10</v>
      </c>
      <c r="G216" s="32">
        <v>2070113</v>
      </c>
      <c r="H216" s="32" t="s">
        <v>457</v>
      </c>
      <c r="I216" s="32">
        <v>207</v>
      </c>
      <c r="J216" s="32" t="s">
        <v>454</v>
      </c>
      <c r="K216" s="5" t="s">
        <v>460</v>
      </c>
      <c r="L216" s="32">
        <v>2070113</v>
      </c>
      <c r="M216" s="32">
        <v>10</v>
      </c>
      <c r="N216" s="38">
        <v>22070110</v>
      </c>
      <c r="O216" s="38">
        <v>22070110</v>
      </c>
      <c r="P216" s="32">
        <v>208</v>
      </c>
    </row>
    <row r="217" s="32" customFormat="1" spans="1:16">
      <c r="A217" s="32" t="s">
        <v>39</v>
      </c>
      <c r="B217" s="32">
        <v>2070114</v>
      </c>
      <c r="C217" s="32" t="s">
        <v>456</v>
      </c>
      <c r="D217" s="32">
        <v>20918</v>
      </c>
      <c r="E217" s="32">
        <v>1</v>
      </c>
      <c r="F217" s="32">
        <v>10</v>
      </c>
      <c r="G217" s="32">
        <v>2070114</v>
      </c>
      <c r="H217" s="32" t="s">
        <v>457</v>
      </c>
      <c r="I217" s="32">
        <v>207</v>
      </c>
      <c r="J217" s="32" t="s">
        <v>454</v>
      </c>
      <c r="K217" s="5" t="s">
        <v>461</v>
      </c>
      <c r="L217" s="32">
        <v>2070114</v>
      </c>
      <c r="M217" s="32">
        <v>10</v>
      </c>
      <c r="N217" s="38">
        <v>22070110</v>
      </c>
      <c r="O217" s="38">
        <v>22070110</v>
      </c>
      <c r="P217" s="32">
        <v>208</v>
      </c>
    </row>
    <row r="218" s="32" customFormat="1" spans="1:16">
      <c r="A218" s="32" t="s">
        <v>39</v>
      </c>
      <c r="B218" s="32">
        <v>2070115</v>
      </c>
      <c r="C218" s="32" t="s">
        <v>456</v>
      </c>
      <c r="D218" s="32">
        <v>20919</v>
      </c>
      <c r="E218" s="32">
        <v>1</v>
      </c>
      <c r="F218" s="32">
        <v>10</v>
      </c>
      <c r="G218" s="32">
        <v>2070115</v>
      </c>
      <c r="H218" s="32" t="s">
        <v>457</v>
      </c>
      <c r="I218" s="32">
        <v>207</v>
      </c>
      <c r="J218" s="32" t="s">
        <v>454</v>
      </c>
      <c r="K218" s="5" t="s">
        <v>462</v>
      </c>
      <c r="L218" s="32">
        <v>2070115</v>
      </c>
      <c r="M218" s="32">
        <v>10</v>
      </c>
      <c r="N218" s="38">
        <v>22070110</v>
      </c>
      <c r="O218" s="38">
        <v>22070110</v>
      </c>
      <c r="P218" s="32">
        <v>208</v>
      </c>
    </row>
    <row r="219" s="32" customFormat="1" spans="1:16">
      <c r="A219" s="32" t="s">
        <v>39</v>
      </c>
      <c r="B219" s="32">
        <v>2070116</v>
      </c>
      <c r="C219" s="32" t="s">
        <v>456</v>
      </c>
      <c r="D219" s="32">
        <v>20920</v>
      </c>
      <c r="E219" s="32">
        <v>1</v>
      </c>
      <c r="F219" s="32">
        <v>10</v>
      </c>
      <c r="G219" s="32">
        <v>2070116</v>
      </c>
      <c r="H219" s="32" t="s">
        <v>457</v>
      </c>
      <c r="I219" s="32">
        <v>207</v>
      </c>
      <c r="J219" s="32" t="s">
        <v>454</v>
      </c>
      <c r="K219" s="5" t="s">
        <v>463</v>
      </c>
      <c r="L219" s="32">
        <v>2070116</v>
      </c>
      <c r="M219" s="32">
        <v>10</v>
      </c>
      <c r="N219" s="38">
        <v>22070110</v>
      </c>
      <c r="O219" s="38">
        <v>22070110</v>
      </c>
      <c r="P219" s="32">
        <v>208</v>
      </c>
    </row>
    <row r="220" s="32" customFormat="1" spans="1:16">
      <c r="A220" s="32" t="s">
        <v>39</v>
      </c>
      <c r="B220" s="32">
        <v>2070117</v>
      </c>
      <c r="C220" s="32" t="s">
        <v>456</v>
      </c>
      <c r="D220" s="32">
        <v>20921</v>
      </c>
      <c r="E220" s="32">
        <v>1</v>
      </c>
      <c r="F220" s="32">
        <v>10</v>
      </c>
      <c r="G220" s="32">
        <v>2070117</v>
      </c>
      <c r="H220" s="32" t="s">
        <v>457</v>
      </c>
      <c r="I220" s="32">
        <v>207</v>
      </c>
      <c r="J220" s="32" t="s">
        <v>454</v>
      </c>
      <c r="K220" s="5" t="s">
        <v>464</v>
      </c>
      <c r="L220" s="32">
        <v>2070117</v>
      </c>
      <c r="M220" s="32">
        <v>10</v>
      </c>
      <c r="N220" s="38">
        <v>22070110</v>
      </c>
      <c r="O220" s="38">
        <v>22070110</v>
      </c>
      <c r="P220" s="32">
        <v>208</v>
      </c>
    </row>
    <row r="221" s="32" customFormat="1" spans="1:16">
      <c r="A221" s="32" t="s">
        <v>39</v>
      </c>
      <c r="B221" s="32">
        <v>2070118</v>
      </c>
      <c r="C221" s="32" t="s">
        <v>456</v>
      </c>
      <c r="D221" s="32">
        <v>20922</v>
      </c>
      <c r="E221" s="32">
        <v>1</v>
      </c>
      <c r="F221" s="32">
        <v>10</v>
      </c>
      <c r="G221" s="32">
        <v>2070118</v>
      </c>
      <c r="H221" s="32" t="s">
        <v>457</v>
      </c>
      <c r="I221" s="32">
        <v>207</v>
      </c>
      <c r="J221" s="32" t="s">
        <v>454</v>
      </c>
      <c r="K221" s="5" t="s">
        <v>465</v>
      </c>
      <c r="L221" s="32">
        <v>2070118</v>
      </c>
      <c r="M221" s="32">
        <v>10</v>
      </c>
      <c r="N221" s="38">
        <v>22070110</v>
      </c>
      <c r="O221" s="38">
        <v>22070110</v>
      </c>
      <c r="P221" s="32">
        <v>208</v>
      </c>
    </row>
    <row r="222" s="32" customFormat="1" spans="1:16">
      <c r="A222" s="32" t="s">
        <v>39</v>
      </c>
      <c r="B222" s="32">
        <v>2070119</v>
      </c>
      <c r="C222" s="32" t="s">
        <v>456</v>
      </c>
      <c r="D222" s="32">
        <v>20923</v>
      </c>
      <c r="E222" s="32">
        <v>1</v>
      </c>
      <c r="F222" s="32">
        <v>10</v>
      </c>
      <c r="G222" s="32">
        <v>2070119</v>
      </c>
      <c r="H222" s="32" t="s">
        <v>457</v>
      </c>
      <c r="I222" s="32">
        <v>207</v>
      </c>
      <c r="J222" s="32" t="s">
        <v>454</v>
      </c>
      <c r="K222" s="5" t="s">
        <v>466</v>
      </c>
      <c r="L222" s="32">
        <v>2070119</v>
      </c>
      <c r="M222" s="32">
        <v>10</v>
      </c>
      <c r="N222" s="38">
        <v>22070110</v>
      </c>
      <c r="O222" s="38">
        <v>22070110</v>
      </c>
      <c r="P222" s="32">
        <v>208</v>
      </c>
    </row>
    <row r="223" s="32" customFormat="1" spans="1:16">
      <c r="A223" s="32" t="s">
        <v>39</v>
      </c>
      <c r="B223" s="32">
        <v>2070120</v>
      </c>
      <c r="C223" s="32" t="s">
        <v>456</v>
      </c>
      <c r="D223" s="32">
        <v>20924</v>
      </c>
      <c r="E223" s="32">
        <v>1</v>
      </c>
      <c r="F223" s="32">
        <v>10</v>
      </c>
      <c r="G223" s="32">
        <v>2070120</v>
      </c>
      <c r="H223" s="32" t="s">
        <v>457</v>
      </c>
      <c r="I223" s="32">
        <v>207</v>
      </c>
      <c r="J223" s="32" t="s">
        <v>454</v>
      </c>
      <c r="K223" s="5" t="s">
        <v>467</v>
      </c>
      <c r="L223" s="32">
        <v>2070120</v>
      </c>
      <c r="M223" s="32">
        <v>10</v>
      </c>
      <c r="N223" s="38">
        <v>22070110</v>
      </c>
      <c r="O223" s="38">
        <v>22070110</v>
      </c>
      <c r="P223" s="32">
        <v>208</v>
      </c>
    </row>
    <row r="224" s="32" customFormat="1" spans="1:16">
      <c r="A224" s="32" t="s">
        <v>39</v>
      </c>
      <c r="B224" s="32">
        <v>2080101</v>
      </c>
      <c r="C224" s="32" t="str">
        <f>LEFT(B224,5)</f>
        <v>20801</v>
      </c>
      <c r="D224" s="32" t="str">
        <f t="shared" ref="D224:D239" si="35">IF(E224=0,LEFT(B224,5),LEFT(B224,5)+ROW())</f>
        <v>20801</v>
      </c>
      <c r="E224" s="32">
        <v>0</v>
      </c>
      <c r="F224" s="32">
        <v>1</v>
      </c>
      <c r="G224" s="32">
        <f>B224</f>
        <v>2080101</v>
      </c>
      <c r="H224" s="32" t="str">
        <f>LEFT(G224,1)</f>
        <v>2</v>
      </c>
      <c r="I224" s="32">
        <v>208</v>
      </c>
      <c r="J224" s="32" t="s">
        <v>468</v>
      </c>
      <c r="K224" s="32" t="s">
        <v>469</v>
      </c>
      <c r="L224" s="32">
        <f>B224</f>
        <v>2080101</v>
      </c>
      <c r="M224" s="32">
        <v>10</v>
      </c>
      <c r="N224" s="38">
        <v>22080101</v>
      </c>
      <c r="O224" s="32">
        <v>22080101</v>
      </c>
      <c r="P224" s="32">
        <v>209</v>
      </c>
    </row>
    <row r="225" s="32" customFormat="1" spans="1:16">
      <c r="A225" s="32" t="s">
        <v>39</v>
      </c>
      <c r="B225" s="32">
        <v>2080201</v>
      </c>
      <c r="C225" s="32" t="str">
        <f>LEFT(B225,5)</f>
        <v>20802</v>
      </c>
      <c r="D225" s="32" t="str">
        <f t="shared" si="35"/>
        <v>20802</v>
      </c>
      <c r="E225" s="32">
        <v>0</v>
      </c>
      <c r="F225" s="32">
        <v>1</v>
      </c>
      <c r="G225" s="32">
        <f>B225</f>
        <v>2080201</v>
      </c>
      <c r="H225" s="32" t="str">
        <f>LEFT(G225,1)</f>
        <v>2</v>
      </c>
      <c r="I225" s="32">
        <v>208</v>
      </c>
      <c r="J225" s="32" t="s">
        <v>470</v>
      </c>
      <c r="K225" s="5" t="s">
        <v>471</v>
      </c>
      <c r="L225" s="32">
        <f>B225</f>
        <v>2080201</v>
      </c>
      <c r="M225" s="32">
        <v>10</v>
      </c>
      <c r="N225" s="38">
        <v>22080201</v>
      </c>
      <c r="O225" s="32">
        <v>22080201</v>
      </c>
      <c r="P225" s="32">
        <v>210</v>
      </c>
    </row>
    <row r="226" s="32" customFormat="1" spans="1:16">
      <c r="A226" s="32" t="s">
        <v>39</v>
      </c>
      <c r="B226" s="32">
        <v>2080202</v>
      </c>
      <c r="C226" s="32" t="str">
        <f>LEFT(B226,5)</f>
        <v>20802</v>
      </c>
      <c r="D226" s="32" t="str">
        <f t="shared" si="35"/>
        <v>20802</v>
      </c>
      <c r="E226" s="32">
        <v>0</v>
      </c>
      <c r="F226" s="32">
        <v>2</v>
      </c>
      <c r="G226" s="32">
        <f>B226</f>
        <v>2080202</v>
      </c>
      <c r="H226" s="32" t="str">
        <f>LEFT(G226,1)</f>
        <v>2</v>
      </c>
      <c r="I226" s="32">
        <v>208</v>
      </c>
      <c r="J226" s="32" t="s">
        <v>472</v>
      </c>
      <c r="K226" s="5" t="s">
        <v>473</v>
      </c>
      <c r="L226" s="32">
        <f>B226</f>
        <v>2080202</v>
      </c>
      <c r="M226" s="32">
        <v>10</v>
      </c>
      <c r="N226" s="38">
        <v>22080202</v>
      </c>
      <c r="O226" s="32">
        <v>22080202</v>
      </c>
      <c r="P226" s="32">
        <v>211</v>
      </c>
    </row>
    <row r="227" s="32" customFormat="1" spans="1:16">
      <c r="A227" s="32" t="s">
        <v>39</v>
      </c>
      <c r="B227" s="32">
        <v>2080203</v>
      </c>
      <c r="C227" s="32" t="str">
        <f>LEFT(B227,5)</f>
        <v>20802</v>
      </c>
      <c r="D227" s="32" t="str">
        <f t="shared" si="35"/>
        <v>20802</v>
      </c>
      <c r="E227" s="32">
        <v>0</v>
      </c>
      <c r="F227" s="32">
        <v>3</v>
      </c>
      <c r="G227" s="32">
        <f>B227</f>
        <v>2080203</v>
      </c>
      <c r="H227" s="32" t="str">
        <f>LEFT(G227,1)</f>
        <v>2</v>
      </c>
      <c r="I227" s="32">
        <v>208</v>
      </c>
      <c r="J227" s="32" t="s">
        <v>474</v>
      </c>
      <c r="K227" s="5" t="s">
        <v>475</v>
      </c>
      <c r="L227" s="32">
        <f>B227</f>
        <v>2080203</v>
      </c>
      <c r="M227" s="32">
        <v>10</v>
      </c>
      <c r="N227" s="38">
        <v>22080203</v>
      </c>
      <c r="O227" s="32">
        <v>22080203</v>
      </c>
      <c r="P227" s="32">
        <v>212</v>
      </c>
    </row>
    <row r="228" s="32" customFormat="1" spans="1:16">
      <c r="A228" s="32" t="s">
        <v>39</v>
      </c>
      <c r="B228" s="32">
        <v>2080301</v>
      </c>
      <c r="C228" s="32" t="str">
        <f>LEFT(B228,5)</f>
        <v>20803</v>
      </c>
      <c r="D228" s="32" t="str">
        <f t="shared" si="35"/>
        <v>20803</v>
      </c>
      <c r="E228" s="32">
        <v>0</v>
      </c>
      <c r="F228" s="32">
        <v>1</v>
      </c>
      <c r="G228" s="32">
        <f>B228</f>
        <v>2080301</v>
      </c>
      <c r="H228" s="32" t="str">
        <f>LEFT(G228,1)</f>
        <v>2</v>
      </c>
      <c r="I228" s="32">
        <v>208</v>
      </c>
      <c r="J228" s="32" t="s">
        <v>476</v>
      </c>
      <c r="K228" s="5" t="s">
        <v>477</v>
      </c>
      <c r="L228" s="32">
        <f>B228</f>
        <v>2080301</v>
      </c>
      <c r="M228" s="32">
        <v>10</v>
      </c>
      <c r="N228" s="38">
        <v>22080301</v>
      </c>
      <c r="O228" s="32">
        <v>22080301</v>
      </c>
      <c r="P228" s="32">
        <v>213</v>
      </c>
    </row>
    <row r="229" s="32" customFormat="1" spans="1:16">
      <c r="A229" s="32" t="s">
        <v>39</v>
      </c>
      <c r="B229" s="32">
        <v>2080302</v>
      </c>
      <c r="C229" s="32" t="str">
        <f>LEFT(B229,5)</f>
        <v>20803</v>
      </c>
      <c r="D229" s="32" t="str">
        <f t="shared" si="35"/>
        <v>20803</v>
      </c>
      <c r="E229" s="32">
        <v>0</v>
      </c>
      <c r="F229" s="32">
        <v>2</v>
      </c>
      <c r="G229" s="32">
        <f>B229</f>
        <v>2080302</v>
      </c>
      <c r="H229" s="32" t="str">
        <f>LEFT(G229,1)</f>
        <v>2</v>
      </c>
      <c r="I229" s="32">
        <v>208</v>
      </c>
      <c r="J229" s="32" t="s">
        <v>478</v>
      </c>
      <c r="K229" s="5" t="s">
        <v>479</v>
      </c>
      <c r="L229" s="32">
        <f>B229</f>
        <v>2080302</v>
      </c>
      <c r="M229" s="32">
        <v>10</v>
      </c>
      <c r="N229" s="38">
        <v>22080302</v>
      </c>
      <c r="O229" s="32">
        <v>22080302</v>
      </c>
      <c r="P229" s="32">
        <v>214</v>
      </c>
    </row>
    <row r="230" s="32" customFormat="1" spans="1:16">
      <c r="A230" s="32" t="s">
        <v>39</v>
      </c>
      <c r="B230" s="32">
        <v>2080303</v>
      </c>
      <c r="C230" s="32" t="str">
        <f>LEFT(B230,5)</f>
        <v>20803</v>
      </c>
      <c r="D230" s="32" t="str">
        <f t="shared" si="35"/>
        <v>20803</v>
      </c>
      <c r="E230" s="32">
        <v>0</v>
      </c>
      <c r="F230" s="32">
        <v>3</v>
      </c>
      <c r="G230" s="32">
        <f>B230</f>
        <v>2080303</v>
      </c>
      <c r="H230" s="32" t="str">
        <f>LEFT(G230,1)</f>
        <v>2</v>
      </c>
      <c r="I230" s="32">
        <v>208</v>
      </c>
      <c r="J230" s="32" t="s">
        <v>480</v>
      </c>
      <c r="K230" s="5" t="s">
        <v>481</v>
      </c>
      <c r="L230" s="32">
        <f>B230</f>
        <v>2080303</v>
      </c>
      <c r="M230" s="32">
        <v>10</v>
      </c>
      <c r="N230" s="38">
        <v>22080303</v>
      </c>
      <c r="O230" s="32">
        <v>22080303</v>
      </c>
      <c r="P230" s="32">
        <v>215</v>
      </c>
    </row>
    <row r="231" s="32" customFormat="1" spans="1:16">
      <c r="A231" s="32" t="s">
        <v>39</v>
      </c>
      <c r="B231" s="32">
        <v>2080401</v>
      </c>
      <c r="C231" s="32" t="str">
        <f>LEFT(B231,5)</f>
        <v>20804</v>
      </c>
      <c r="D231" s="32" t="str">
        <f t="shared" si="35"/>
        <v>20804</v>
      </c>
      <c r="E231" s="32">
        <v>0</v>
      </c>
      <c r="F231" s="32">
        <v>1</v>
      </c>
      <c r="G231" s="32">
        <f>B231</f>
        <v>2080401</v>
      </c>
      <c r="H231" s="32" t="str">
        <f>LEFT(G231,1)</f>
        <v>2</v>
      </c>
      <c r="I231" s="32">
        <v>208</v>
      </c>
      <c r="J231" s="32" t="s">
        <v>482</v>
      </c>
      <c r="K231" s="5" t="s">
        <v>483</v>
      </c>
      <c r="L231" s="32">
        <f>B231</f>
        <v>2080401</v>
      </c>
      <c r="M231" s="32">
        <v>10</v>
      </c>
      <c r="N231" s="38">
        <v>22080401</v>
      </c>
      <c r="O231" s="32">
        <v>22080401</v>
      </c>
      <c r="P231" s="32">
        <v>216</v>
      </c>
    </row>
    <row r="232" s="32" customFormat="1" spans="1:16">
      <c r="A232" s="32" t="s">
        <v>39</v>
      </c>
      <c r="B232" s="32">
        <v>2080402</v>
      </c>
      <c r="C232" s="32" t="str">
        <f>LEFT(B232,5)</f>
        <v>20804</v>
      </c>
      <c r="D232" s="32" t="str">
        <f t="shared" si="35"/>
        <v>20804</v>
      </c>
      <c r="E232" s="32">
        <v>0</v>
      </c>
      <c r="F232" s="32">
        <v>2</v>
      </c>
      <c r="G232" s="32">
        <f>B232</f>
        <v>2080402</v>
      </c>
      <c r="H232" s="32" t="str">
        <f>LEFT(G232,1)</f>
        <v>2</v>
      </c>
      <c r="I232" s="32">
        <v>208</v>
      </c>
      <c r="J232" s="32" t="s">
        <v>484</v>
      </c>
      <c r="K232" s="5" t="s">
        <v>485</v>
      </c>
      <c r="L232" s="32">
        <f>B232</f>
        <v>2080402</v>
      </c>
      <c r="M232" s="32">
        <v>10</v>
      </c>
      <c r="N232" s="38">
        <v>22080402</v>
      </c>
      <c r="O232" s="32">
        <v>22080402</v>
      </c>
      <c r="P232" s="32">
        <v>217</v>
      </c>
    </row>
    <row r="233" s="32" customFormat="1" spans="1:16">
      <c r="A233" s="32" t="s">
        <v>39</v>
      </c>
      <c r="B233" s="32">
        <v>2080403</v>
      </c>
      <c r="C233" s="32" t="str">
        <f>LEFT(B233,5)</f>
        <v>20804</v>
      </c>
      <c r="D233" s="32" t="str">
        <f t="shared" si="35"/>
        <v>20804</v>
      </c>
      <c r="E233" s="32">
        <v>0</v>
      </c>
      <c r="F233" s="32">
        <v>3</v>
      </c>
      <c r="G233" s="32">
        <f>B233</f>
        <v>2080403</v>
      </c>
      <c r="H233" s="32" t="str">
        <f>LEFT(G233,1)</f>
        <v>2</v>
      </c>
      <c r="I233" s="32">
        <v>208</v>
      </c>
      <c r="J233" s="32" t="s">
        <v>486</v>
      </c>
      <c r="K233" s="5" t="s">
        <v>487</v>
      </c>
      <c r="L233" s="32">
        <f>B233</f>
        <v>2080403</v>
      </c>
      <c r="M233" s="32">
        <v>10</v>
      </c>
      <c r="N233" s="38">
        <v>22080403</v>
      </c>
      <c r="O233" s="32">
        <v>22080403</v>
      </c>
      <c r="P233" s="32">
        <v>218</v>
      </c>
    </row>
    <row r="234" s="32" customFormat="1" ht="16.5" spans="1:16">
      <c r="A234" s="32" t="s">
        <v>39</v>
      </c>
      <c r="B234" s="32">
        <v>2080501</v>
      </c>
      <c r="C234" s="32" t="str">
        <f>LEFT(B234,5)</f>
        <v>20805</v>
      </c>
      <c r="D234" s="32" t="str">
        <f t="shared" si="35"/>
        <v>20805</v>
      </c>
      <c r="E234" s="32">
        <v>0</v>
      </c>
      <c r="F234" s="32">
        <v>1</v>
      </c>
      <c r="G234" s="32">
        <f>B234</f>
        <v>2080501</v>
      </c>
      <c r="H234" s="32" t="str">
        <f>LEFT(G234,1)</f>
        <v>2</v>
      </c>
      <c r="I234" s="32">
        <v>208</v>
      </c>
      <c r="J234" s="32" t="s">
        <v>488</v>
      </c>
      <c r="K234" s="5" t="s">
        <v>489</v>
      </c>
      <c r="L234" s="32">
        <f>B234</f>
        <v>2080501</v>
      </c>
      <c r="M234" s="32">
        <v>10</v>
      </c>
      <c r="N234" s="44">
        <v>22080501</v>
      </c>
      <c r="O234" s="45">
        <v>22080501</v>
      </c>
      <c r="P234" s="32">
        <v>219</v>
      </c>
    </row>
    <row r="235" s="32" customFormat="1" ht="16.5" spans="1:16">
      <c r="A235" s="32" t="s">
        <v>39</v>
      </c>
      <c r="B235" s="32">
        <v>2080502</v>
      </c>
      <c r="C235" s="32" t="str">
        <f>LEFT(B235,5)</f>
        <v>20805</v>
      </c>
      <c r="D235" s="32" t="str">
        <f t="shared" si="35"/>
        <v>20805</v>
      </c>
      <c r="E235" s="32">
        <v>0</v>
      </c>
      <c r="F235" s="32">
        <v>2</v>
      </c>
      <c r="G235" s="32">
        <f>B235</f>
        <v>2080502</v>
      </c>
      <c r="H235" s="32" t="str">
        <f>LEFT(G235,1)</f>
        <v>2</v>
      </c>
      <c r="I235" s="32">
        <v>208</v>
      </c>
      <c r="J235" s="32" t="s">
        <v>490</v>
      </c>
      <c r="K235" s="5" t="s">
        <v>491</v>
      </c>
      <c r="L235" s="32">
        <f>B235</f>
        <v>2080502</v>
      </c>
      <c r="M235" s="32">
        <v>10</v>
      </c>
      <c r="N235" s="44">
        <v>22080502</v>
      </c>
      <c r="O235" s="45">
        <v>22080502</v>
      </c>
      <c r="P235" s="32">
        <v>220</v>
      </c>
    </row>
    <row r="236" s="32" customFormat="1" ht="16.5" spans="1:16">
      <c r="A236" s="32" t="s">
        <v>39</v>
      </c>
      <c r="B236" s="32">
        <v>2080503</v>
      </c>
      <c r="C236" s="32" t="str">
        <f>LEFT(B236,5)</f>
        <v>20805</v>
      </c>
      <c r="D236" s="32" t="str">
        <f t="shared" si="35"/>
        <v>20805</v>
      </c>
      <c r="E236" s="32">
        <v>0</v>
      </c>
      <c r="F236" s="32">
        <v>3</v>
      </c>
      <c r="G236" s="32">
        <f>B236</f>
        <v>2080503</v>
      </c>
      <c r="H236" s="32" t="str">
        <f>LEFT(G236,1)</f>
        <v>2</v>
      </c>
      <c r="I236" s="32">
        <v>208</v>
      </c>
      <c r="J236" s="32" t="s">
        <v>492</v>
      </c>
      <c r="K236" s="5" t="s">
        <v>493</v>
      </c>
      <c r="L236" s="32">
        <f>B236</f>
        <v>2080503</v>
      </c>
      <c r="M236" s="32">
        <v>10</v>
      </c>
      <c r="N236" s="44">
        <v>22080503</v>
      </c>
      <c r="O236" s="45">
        <v>22080503</v>
      </c>
      <c r="P236" s="32">
        <v>221</v>
      </c>
    </row>
    <row r="237" s="32" customFormat="1" spans="1:16">
      <c r="A237" s="32" t="s">
        <v>39</v>
      </c>
      <c r="B237" s="32">
        <v>2090101</v>
      </c>
      <c r="C237" s="32" t="str">
        <f t="shared" ref="C237:C275" si="36">LEFT(B237,5)</f>
        <v>20901</v>
      </c>
      <c r="D237" s="32">
        <f t="shared" si="35"/>
        <v>21138</v>
      </c>
      <c r="E237" s="32">
        <v>1</v>
      </c>
      <c r="F237" s="32">
        <v>1</v>
      </c>
      <c r="G237" s="32">
        <f t="shared" ref="G237:G275" si="37">B237</f>
        <v>2090101</v>
      </c>
      <c r="H237" s="32" t="str">
        <f t="shared" ref="H237:H275" si="38">LEFT(G237,1)</f>
        <v>2</v>
      </c>
      <c r="I237" s="32">
        <v>209</v>
      </c>
      <c r="J237" s="32" t="s">
        <v>494</v>
      </c>
      <c r="K237" s="32" t="s">
        <v>495</v>
      </c>
      <c r="L237" s="32">
        <f t="shared" ref="L237:L275" si="39">B237</f>
        <v>2090101</v>
      </c>
      <c r="M237" s="32">
        <v>10</v>
      </c>
      <c r="N237" s="38">
        <v>22090101</v>
      </c>
      <c r="O237" s="32">
        <v>22090101</v>
      </c>
      <c r="P237" s="32">
        <v>222</v>
      </c>
    </row>
    <row r="238" s="32" customFormat="1" spans="1:16">
      <c r="A238" s="32" t="s">
        <v>39</v>
      </c>
      <c r="B238" s="32">
        <v>2090201</v>
      </c>
      <c r="C238" s="32" t="str">
        <f t="shared" si="36"/>
        <v>20902</v>
      </c>
      <c r="D238" s="32">
        <f t="shared" si="35"/>
        <v>21140</v>
      </c>
      <c r="E238" s="32">
        <v>1</v>
      </c>
      <c r="F238" s="32">
        <v>1</v>
      </c>
      <c r="G238" s="32">
        <f t="shared" si="37"/>
        <v>2090201</v>
      </c>
      <c r="H238" s="32" t="str">
        <f t="shared" si="38"/>
        <v>2</v>
      </c>
      <c r="I238" s="32">
        <v>209</v>
      </c>
      <c r="J238" s="32" t="s">
        <v>496</v>
      </c>
      <c r="K238" s="32" t="s">
        <v>497</v>
      </c>
      <c r="L238" s="32">
        <f t="shared" si="39"/>
        <v>2090201</v>
      </c>
      <c r="M238" s="32">
        <v>10</v>
      </c>
      <c r="N238" s="38">
        <v>22090201</v>
      </c>
      <c r="O238" s="32">
        <v>22090201</v>
      </c>
      <c r="P238" s="32">
        <v>223</v>
      </c>
    </row>
    <row r="239" s="32" customFormat="1" spans="1:16">
      <c r="A239" s="32" t="s">
        <v>39</v>
      </c>
      <c r="B239" s="32">
        <v>2090301</v>
      </c>
      <c r="C239" s="32" t="str">
        <f t="shared" si="36"/>
        <v>20903</v>
      </c>
      <c r="D239" s="32">
        <f t="shared" si="35"/>
        <v>21142</v>
      </c>
      <c r="E239" s="32">
        <v>1</v>
      </c>
      <c r="F239" s="32">
        <v>1</v>
      </c>
      <c r="G239" s="32">
        <f t="shared" si="37"/>
        <v>2090301</v>
      </c>
      <c r="H239" s="32" t="str">
        <f t="shared" si="38"/>
        <v>2</v>
      </c>
      <c r="I239" s="32">
        <v>209</v>
      </c>
      <c r="J239" s="32" t="s">
        <v>498</v>
      </c>
      <c r="K239" s="32" t="s">
        <v>499</v>
      </c>
      <c r="L239" s="32">
        <f t="shared" si="39"/>
        <v>2090301</v>
      </c>
      <c r="M239" s="32">
        <v>10</v>
      </c>
      <c r="N239" s="38">
        <v>22090301</v>
      </c>
      <c r="O239" s="32">
        <v>22090301</v>
      </c>
      <c r="P239" s="32">
        <v>224</v>
      </c>
    </row>
    <row r="240" s="32" customFormat="1" spans="1:16">
      <c r="A240" s="32" t="s">
        <v>39</v>
      </c>
      <c r="B240" s="32">
        <v>2090401</v>
      </c>
      <c r="C240" s="32" t="str">
        <f t="shared" si="36"/>
        <v>20904</v>
      </c>
      <c r="D240" s="32">
        <v>21005</v>
      </c>
      <c r="E240" s="32">
        <v>1</v>
      </c>
      <c r="F240" s="32">
        <v>1</v>
      </c>
      <c r="G240" s="32">
        <f t="shared" si="37"/>
        <v>2090401</v>
      </c>
      <c r="H240" s="32" t="str">
        <f t="shared" si="38"/>
        <v>2</v>
      </c>
      <c r="I240" s="32">
        <v>209</v>
      </c>
      <c r="J240" s="32" t="s">
        <v>500</v>
      </c>
      <c r="K240" s="32" t="s">
        <v>501</v>
      </c>
      <c r="L240" s="32">
        <f t="shared" si="39"/>
        <v>2090401</v>
      </c>
      <c r="M240" s="32">
        <v>10</v>
      </c>
      <c r="N240" s="38">
        <v>22090401</v>
      </c>
      <c r="O240" s="32">
        <v>22090401</v>
      </c>
      <c r="P240" s="32">
        <v>225</v>
      </c>
    </row>
    <row r="241" s="32" customFormat="1" spans="1:16">
      <c r="A241" s="32" t="s">
        <v>39</v>
      </c>
      <c r="B241" s="32">
        <v>2090501</v>
      </c>
      <c r="C241" s="32" t="str">
        <f t="shared" si="36"/>
        <v>20905</v>
      </c>
      <c r="D241" s="32">
        <v>21007</v>
      </c>
      <c r="E241" s="32">
        <v>1</v>
      </c>
      <c r="F241" s="32">
        <v>1</v>
      </c>
      <c r="G241" s="32">
        <f t="shared" si="37"/>
        <v>2090501</v>
      </c>
      <c r="H241" s="32" t="str">
        <f t="shared" si="38"/>
        <v>2</v>
      </c>
      <c r="I241" s="32">
        <v>209</v>
      </c>
      <c r="J241" s="32" t="s">
        <v>502</v>
      </c>
      <c r="K241" s="32" t="s">
        <v>503</v>
      </c>
      <c r="L241" s="32">
        <f t="shared" si="39"/>
        <v>2090501</v>
      </c>
      <c r="M241" s="32">
        <v>10</v>
      </c>
      <c r="N241" s="38">
        <v>22090501</v>
      </c>
      <c r="O241" s="32">
        <v>22090501</v>
      </c>
      <c r="P241" s="32">
        <v>226</v>
      </c>
    </row>
    <row r="242" s="32" customFormat="1" spans="1:16">
      <c r="A242" s="32" t="s">
        <v>39</v>
      </c>
      <c r="B242" s="32">
        <v>2090601</v>
      </c>
      <c r="C242" s="32" t="str">
        <f t="shared" si="36"/>
        <v>20906</v>
      </c>
      <c r="D242" s="32">
        <f t="shared" ref="D242:D305" si="40">IF(E242=0,LEFT(B242,5),LEFT(B242,5)+ROW())</f>
        <v>21148</v>
      </c>
      <c r="E242" s="32">
        <v>1</v>
      </c>
      <c r="F242" s="32">
        <v>1</v>
      </c>
      <c r="G242" s="32">
        <f t="shared" si="37"/>
        <v>2090601</v>
      </c>
      <c r="H242" s="32" t="str">
        <f t="shared" si="38"/>
        <v>2</v>
      </c>
      <c r="I242" s="32">
        <v>209</v>
      </c>
      <c r="J242" s="32" t="s">
        <v>504</v>
      </c>
      <c r="K242" s="32" t="s">
        <v>505</v>
      </c>
      <c r="L242" s="32">
        <f t="shared" si="39"/>
        <v>2090601</v>
      </c>
      <c r="M242" s="32">
        <v>10</v>
      </c>
      <c r="N242" s="38">
        <v>22090601</v>
      </c>
      <c r="O242" s="32">
        <v>22090601</v>
      </c>
      <c r="P242" s="32">
        <v>227</v>
      </c>
    </row>
    <row r="243" s="32" customFormat="1" spans="1:16">
      <c r="A243" s="32" t="s">
        <v>39</v>
      </c>
      <c r="B243" s="32">
        <v>2090701</v>
      </c>
      <c r="C243" s="32" t="str">
        <f t="shared" si="36"/>
        <v>20907</v>
      </c>
      <c r="D243" s="32">
        <f t="shared" si="40"/>
        <v>21150</v>
      </c>
      <c r="E243" s="32">
        <v>1</v>
      </c>
      <c r="F243" s="32">
        <v>1</v>
      </c>
      <c r="G243" s="32">
        <f t="shared" si="37"/>
        <v>2090701</v>
      </c>
      <c r="H243" s="32" t="str">
        <f t="shared" si="38"/>
        <v>2</v>
      </c>
      <c r="I243" s="32">
        <v>209</v>
      </c>
      <c r="J243" s="32" t="s">
        <v>506</v>
      </c>
      <c r="K243" s="32" t="s">
        <v>507</v>
      </c>
      <c r="L243" s="32">
        <f t="shared" si="39"/>
        <v>2090701</v>
      </c>
      <c r="M243" s="32">
        <v>10</v>
      </c>
      <c r="N243" s="38">
        <v>22090701</v>
      </c>
      <c r="O243" s="32">
        <v>22090701</v>
      </c>
      <c r="P243" s="32">
        <v>228</v>
      </c>
    </row>
    <row r="244" s="32" customFormat="1" spans="1:16">
      <c r="A244" s="32" t="s">
        <v>39</v>
      </c>
      <c r="B244" s="32">
        <v>2090801</v>
      </c>
      <c r="C244" s="32" t="str">
        <f t="shared" si="36"/>
        <v>20908</v>
      </c>
      <c r="D244" s="32">
        <f t="shared" si="40"/>
        <v>21152</v>
      </c>
      <c r="E244" s="32">
        <v>1</v>
      </c>
      <c r="F244" s="32">
        <v>1</v>
      </c>
      <c r="G244" s="32">
        <f t="shared" si="37"/>
        <v>2090801</v>
      </c>
      <c r="H244" s="32" t="str">
        <f t="shared" si="38"/>
        <v>2</v>
      </c>
      <c r="I244" s="32">
        <v>209</v>
      </c>
      <c r="J244" s="32" t="s">
        <v>508</v>
      </c>
      <c r="K244" s="32" t="s">
        <v>509</v>
      </c>
      <c r="L244" s="32">
        <f t="shared" si="39"/>
        <v>2090801</v>
      </c>
      <c r="M244" s="32">
        <v>10</v>
      </c>
      <c r="N244" s="38">
        <v>22090801</v>
      </c>
      <c r="O244" s="32">
        <v>22090801</v>
      </c>
      <c r="P244" s="32">
        <v>229</v>
      </c>
    </row>
    <row r="245" s="32" customFormat="1" spans="1:16">
      <c r="A245" s="32" t="s">
        <v>39</v>
      </c>
      <c r="B245" s="32">
        <v>2090901</v>
      </c>
      <c r="C245" s="32" t="str">
        <f t="shared" si="36"/>
        <v>20909</v>
      </c>
      <c r="D245" s="32">
        <f t="shared" si="40"/>
        <v>21154</v>
      </c>
      <c r="E245" s="32">
        <v>1</v>
      </c>
      <c r="F245" s="32">
        <v>1</v>
      </c>
      <c r="G245" s="32">
        <f t="shared" si="37"/>
        <v>2090901</v>
      </c>
      <c r="H245" s="32" t="str">
        <f t="shared" si="38"/>
        <v>2</v>
      </c>
      <c r="I245" s="32">
        <v>209</v>
      </c>
      <c r="J245" s="32" t="s">
        <v>510</v>
      </c>
      <c r="K245" s="32" t="s">
        <v>511</v>
      </c>
      <c r="L245" s="32">
        <f t="shared" si="39"/>
        <v>2090901</v>
      </c>
      <c r="M245" s="32">
        <v>10</v>
      </c>
      <c r="N245" s="38">
        <v>22090901</v>
      </c>
      <c r="O245" s="32">
        <v>22090901</v>
      </c>
      <c r="P245" s="32">
        <v>230</v>
      </c>
    </row>
    <row r="246" s="32" customFormat="1" spans="1:16">
      <c r="A246" s="32" t="s">
        <v>39</v>
      </c>
      <c r="B246" s="32">
        <v>2091001</v>
      </c>
      <c r="C246" s="32" t="str">
        <f t="shared" si="36"/>
        <v>20910</v>
      </c>
      <c r="D246" s="32">
        <f t="shared" si="40"/>
        <v>21156</v>
      </c>
      <c r="E246" s="32">
        <v>1</v>
      </c>
      <c r="F246" s="32">
        <v>1</v>
      </c>
      <c r="G246" s="32">
        <f t="shared" si="37"/>
        <v>2091001</v>
      </c>
      <c r="H246" s="32" t="str">
        <f t="shared" si="38"/>
        <v>2</v>
      </c>
      <c r="I246" s="32">
        <v>209</v>
      </c>
      <c r="J246" s="32" t="s">
        <v>512</v>
      </c>
      <c r="K246" s="32" t="s">
        <v>513</v>
      </c>
      <c r="L246" s="32">
        <f t="shared" si="39"/>
        <v>2091001</v>
      </c>
      <c r="M246" s="32">
        <v>10</v>
      </c>
      <c r="N246" s="38">
        <v>22091001</v>
      </c>
      <c r="O246" s="32">
        <v>22091001</v>
      </c>
      <c r="P246" s="32">
        <v>231</v>
      </c>
    </row>
    <row r="247" s="32" customFormat="1" spans="1:16">
      <c r="A247" s="32" t="s">
        <v>39</v>
      </c>
      <c r="B247" s="32">
        <v>2091101</v>
      </c>
      <c r="C247" s="32" t="str">
        <f t="shared" si="36"/>
        <v>20911</v>
      </c>
      <c r="D247" s="32">
        <f t="shared" si="40"/>
        <v>21158</v>
      </c>
      <c r="E247" s="32">
        <v>1</v>
      </c>
      <c r="F247" s="32">
        <v>1</v>
      </c>
      <c r="G247" s="32">
        <f t="shared" si="37"/>
        <v>2091101</v>
      </c>
      <c r="H247" s="32" t="str">
        <f t="shared" si="38"/>
        <v>2</v>
      </c>
      <c r="I247" s="32">
        <v>209</v>
      </c>
      <c r="J247" s="32" t="s">
        <v>514</v>
      </c>
      <c r="K247" s="32" t="s">
        <v>515</v>
      </c>
      <c r="L247" s="32">
        <f t="shared" si="39"/>
        <v>2091101</v>
      </c>
      <c r="M247" s="32">
        <v>10</v>
      </c>
      <c r="N247" s="38">
        <v>22091101</v>
      </c>
      <c r="O247" s="32">
        <v>22091101</v>
      </c>
      <c r="P247" s="32">
        <v>232</v>
      </c>
    </row>
    <row r="248" s="32" customFormat="1" spans="1:16">
      <c r="A248" s="32" t="s">
        <v>39</v>
      </c>
      <c r="B248" s="32">
        <v>2091201</v>
      </c>
      <c r="C248" s="32" t="str">
        <f t="shared" si="36"/>
        <v>20912</v>
      </c>
      <c r="D248" s="32">
        <f t="shared" si="40"/>
        <v>21160</v>
      </c>
      <c r="E248" s="32">
        <v>1</v>
      </c>
      <c r="F248" s="32">
        <v>1</v>
      </c>
      <c r="G248" s="32">
        <f t="shared" si="37"/>
        <v>2091201</v>
      </c>
      <c r="H248" s="32" t="str">
        <f t="shared" si="38"/>
        <v>2</v>
      </c>
      <c r="I248" s="32">
        <v>209</v>
      </c>
      <c r="J248" s="32" t="s">
        <v>516</v>
      </c>
      <c r="K248" s="32" t="s">
        <v>517</v>
      </c>
      <c r="L248" s="32">
        <f t="shared" si="39"/>
        <v>2091201</v>
      </c>
      <c r="M248" s="32">
        <v>10</v>
      </c>
      <c r="N248" s="38">
        <v>22091201</v>
      </c>
      <c r="O248" s="32">
        <v>22091201</v>
      </c>
      <c r="P248" s="32">
        <v>233</v>
      </c>
    </row>
    <row r="249" s="32" customFormat="1" spans="2:16">
      <c r="B249" s="32">
        <v>2091301</v>
      </c>
      <c r="C249" s="32" t="str">
        <f t="shared" si="36"/>
        <v>20913</v>
      </c>
      <c r="D249" s="32">
        <f t="shared" si="40"/>
        <v>21162</v>
      </c>
      <c r="E249" s="32">
        <v>1</v>
      </c>
      <c r="F249" s="32">
        <v>1</v>
      </c>
      <c r="G249" s="32">
        <f t="shared" si="37"/>
        <v>2091301</v>
      </c>
      <c r="H249" s="32" t="str">
        <f t="shared" si="38"/>
        <v>2</v>
      </c>
      <c r="I249" s="32">
        <v>209</v>
      </c>
      <c r="J249" s="32" t="s">
        <v>518</v>
      </c>
      <c r="K249" s="32" t="s">
        <v>519</v>
      </c>
      <c r="L249" s="32">
        <f t="shared" si="39"/>
        <v>2091301</v>
      </c>
      <c r="M249" s="32">
        <v>10</v>
      </c>
      <c r="N249" s="38">
        <v>22091301</v>
      </c>
      <c r="O249" s="32">
        <v>22091301</v>
      </c>
      <c r="P249" s="32">
        <v>234</v>
      </c>
    </row>
    <row r="250" s="32" customFormat="1" spans="1:16">
      <c r="A250" s="32" t="s">
        <v>39</v>
      </c>
      <c r="B250" s="32">
        <v>2100101</v>
      </c>
      <c r="C250" s="32" t="str">
        <f t="shared" si="36"/>
        <v>21001</v>
      </c>
      <c r="D250" s="32" t="str">
        <f t="shared" si="40"/>
        <v>21001</v>
      </c>
      <c r="E250" s="32">
        <v>0</v>
      </c>
      <c r="F250" s="32">
        <v>1</v>
      </c>
      <c r="G250" s="32">
        <f t="shared" si="37"/>
        <v>2100101</v>
      </c>
      <c r="H250" s="32" t="str">
        <f t="shared" si="38"/>
        <v>2</v>
      </c>
      <c r="I250" s="32">
        <v>210</v>
      </c>
      <c r="J250" s="32" t="s">
        <v>520</v>
      </c>
      <c r="K250" s="32" t="s">
        <v>521</v>
      </c>
      <c r="L250" s="32">
        <f t="shared" si="39"/>
        <v>2100101</v>
      </c>
      <c r="M250" s="32">
        <v>10</v>
      </c>
      <c r="N250" s="38">
        <v>22100101</v>
      </c>
      <c r="O250" s="32">
        <v>22100101</v>
      </c>
      <c r="P250" s="32">
        <v>235</v>
      </c>
    </row>
    <row r="251" s="32" customFormat="1" spans="1:16">
      <c r="A251" s="32" t="s">
        <v>39</v>
      </c>
      <c r="B251" s="32">
        <v>2100102</v>
      </c>
      <c r="C251" s="32" t="str">
        <f t="shared" si="36"/>
        <v>21001</v>
      </c>
      <c r="D251" s="32" t="str">
        <f t="shared" si="40"/>
        <v>21001</v>
      </c>
      <c r="E251" s="32">
        <v>0</v>
      </c>
      <c r="F251" s="32">
        <v>2</v>
      </c>
      <c r="G251" s="32">
        <f t="shared" si="37"/>
        <v>2100102</v>
      </c>
      <c r="H251" s="32" t="str">
        <f t="shared" si="38"/>
        <v>2</v>
      </c>
      <c r="I251" s="32">
        <v>210</v>
      </c>
      <c r="J251" s="32" t="s">
        <v>522</v>
      </c>
      <c r="K251" s="32" t="s">
        <v>523</v>
      </c>
      <c r="L251" s="32">
        <f t="shared" si="39"/>
        <v>2100102</v>
      </c>
      <c r="M251" s="32">
        <v>10</v>
      </c>
      <c r="N251" s="38">
        <v>22100102</v>
      </c>
      <c r="O251" s="32">
        <v>22100102</v>
      </c>
      <c r="P251" s="32">
        <v>236</v>
      </c>
    </row>
    <row r="252" s="32" customFormat="1" spans="1:16">
      <c r="A252" s="32" t="s">
        <v>39</v>
      </c>
      <c r="B252" s="32">
        <v>2100103</v>
      </c>
      <c r="C252" s="32" t="str">
        <f t="shared" si="36"/>
        <v>21001</v>
      </c>
      <c r="D252" s="32" t="str">
        <f t="shared" si="40"/>
        <v>21001</v>
      </c>
      <c r="E252" s="32">
        <v>0</v>
      </c>
      <c r="F252" s="32">
        <v>3</v>
      </c>
      <c r="G252" s="32">
        <f t="shared" si="37"/>
        <v>2100103</v>
      </c>
      <c r="H252" s="32" t="str">
        <f t="shared" si="38"/>
        <v>2</v>
      </c>
      <c r="I252" s="32">
        <v>210</v>
      </c>
      <c r="J252" s="32" t="s">
        <v>524</v>
      </c>
      <c r="K252" s="32" t="s">
        <v>525</v>
      </c>
      <c r="L252" s="32">
        <f t="shared" si="39"/>
        <v>2100103</v>
      </c>
      <c r="M252" s="32">
        <v>10</v>
      </c>
      <c r="N252" s="38">
        <v>22100103</v>
      </c>
      <c r="O252" s="32">
        <v>22100103</v>
      </c>
      <c r="P252" s="32">
        <v>237</v>
      </c>
    </row>
    <row r="253" s="32" customFormat="1" spans="1:16">
      <c r="A253" s="32" t="s">
        <v>39</v>
      </c>
      <c r="B253" s="32">
        <v>2100104</v>
      </c>
      <c r="C253" s="32" t="str">
        <f t="shared" si="36"/>
        <v>21001</v>
      </c>
      <c r="D253" s="32" t="str">
        <f t="shared" si="40"/>
        <v>21001</v>
      </c>
      <c r="E253" s="32">
        <v>0</v>
      </c>
      <c r="F253" s="32">
        <v>4</v>
      </c>
      <c r="G253" s="32">
        <f t="shared" si="37"/>
        <v>2100104</v>
      </c>
      <c r="H253" s="32" t="str">
        <f t="shared" si="38"/>
        <v>2</v>
      </c>
      <c r="I253" s="32">
        <v>210</v>
      </c>
      <c r="J253" s="32" t="s">
        <v>526</v>
      </c>
      <c r="K253" s="32" t="s">
        <v>527</v>
      </c>
      <c r="L253" s="32">
        <f t="shared" si="39"/>
        <v>2100104</v>
      </c>
      <c r="M253" s="32">
        <v>10</v>
      </c>
      <c r="N253" s="38">
        <v>22100104</v>
      </c>
      <c r="O253" s="32">
        <v>22100104</v>
      </c>
      <c r="P253" s="32">
        <v>238</v>
      </c>
    </row>
    <row r="254" s="32" customFormat="1" spans="1:16">
      <c r="A254" s="32" t="s">
        <v>39</v>
      </c>
      <c r="B254" s="32">
        <v>2100201</v>
      </c>
      <c r="C254" s="32" t="str">
        <f t="shared" si="36"/>
        <v>21002</v>
      </c>
      <c r="D254" s="32" t="str">
        <f t="shared" si="40"/>
        <v>21002</v>
      </c>
      <c r="E254" s="32">
        <v>0</v>
      </c>
      <c r="F254" s="32">
        <v>1</v>
      </c>
      <c r="G254" s="32">
        <f t="shared" si="37"/>
        <v>2100201</v>
      </c>
      <c r="H254" s="32" t="str">
        <f t="shared" si="38"/>
        <v>2</v>
      </c>
      <c r="I254" s="32">
        <v>210</v>
      </c>
      <c r="J254" s="32" t="s">
        <v>528</v>
      </c>
      <c r="K254" s="32" t="s">
        <v>529</v>
      </c>
      <c r="L254" s="32">
        <f t="shared" si="39"/>
        <v>2100201</v>
      </c>
      <c r="M254" s="32">
        <v>10</v>
      </c>
      <c r="N254" s="38">
        <v>22100201</v>
      </c>
      <c r="O254" s="32">
        <v>22100201</v>
      </c>
      <c r="P254" s="32">
        <v>239</v>
      </c>
    </row>
    <row r="255" s="32" customFormat="1" spans="1:16">
      <c r="A255" s="32" t="s">
        <v>39</v>
      </c>
      <c r="B255" s="32">
        <v>2100202</v>
      </c>
      <c r="C255" s="32" t="str">
        <f t="shared" si="36"/>
        <v>21002</v>
      </c>
      <c r="D255" s="32" t="str">
        <f t="shared" si="40"/>
        <v>21002</v>
      </c>
      <c r="E255" s="32">
        <v>0</v>
      </c>
      <c r="F255" s="32">
        <v>2</v>
      </c>
      <c r="G255" s="32">
        <f t="shared" si="37"/>
        <v>2100202</v>
      </c>
      <c r="H255" s="32" t="str">
        <f t="shared" si="38"/>
        <v>2</v>
      </c>
      <c r="I255" s="32">
        <v>210</v>
      </c>
      <c r="J255" s="32" t="s">
        <v>530</v>
      </c>
      <c r="K255" s="32" t="s">
        <v>531</v>
      </c>
      <c r="L255" s="32">
        <f t="shared" si="39"/>
        <v>2100202</v>
      </c>
      <c r="M255" s="32">
        <v>10</v>
      </c>
      <c r="N255" s="38">
        <v>22100202</v>
      </c>
      <c r="O255" s="32">
        <v>22100202</v>
      </c>
      <c r="P255" s="32">
        <v>240</v>
      </c>
    </row>
    <row r="256" s="32" customFormat="1" spans="1:16">
      <c r="A256" s="32" t="s">
        <v>39</v>
      </c>
      <c r="B256" s="32">
        <v>2100203</v>
      </c>
      <c r="C256" s="32" t="str">
        <f t="shared" si="36"/>
        <v>21002</v>
      </c>
      <c r="D256" s="32" t="str">
        <f t="shared" si="40"/>
        <v>21002</v>
      </c>
      <c r="E256" s="32">
        <v>0</v>
      </c>
      <c r="F256" s="32">
        <v>3</v>
      </c>
      <c r="G256" s="32">
        <f t="shared" si="37"/>
        <v>2100203</v>
      </c>
      <c r="H256" s="32" t="str">
        <f t="shared" si="38"/>
        <v>2</v>
      </c>
      <c r="I256" s="32">
        <v>210</v>
      </c>
      <c r="J256" s="32" t="s">
        <v>532</v>
      </c>
      <c r="K256" s="32" t="s">
        <v>533</v>
      </c>
      <c r="L256" s="32">
        <f t="shared" si="39"/>
        <v>2100203</v>
      </c>
      <c r="M256" s="32">
        <v>10</v>
      </c>
      <c r="N256" s="38">
        <v>22100203</v>
      </c>
      <c r="O256" s="32">
        <v>22100203</v>
      </c>
      <c r="P256" s="32">
        <v>241</v>
      </c>
    </row>
    <row r="257" s="32" customFormat="1" spans="1:16">
      <c r="A257" s="32" t="s">
        <v>39</v>
      </c>
      <c r="B257" s="32">
        <v>2100204</v>
      </c>
      <c r="C257" s="32" t="str">
        <f t="shared" si="36"/>
        <v>21002</v>
      </c>
      <c r="D257" s="32" t="str">
        <f t="shared" si="40"/>
        <v>21002</v>
      </c>
      <c r="E257" s="32">
        <v>0</v>
      </c>
      <c r="F257" s="32">
        <v>4</v>
      </c>
      <c r="G257" s="32">
        <f t="shared" si="37"/>
        <v>2100204</v>
      </c>
      <c r="H257" s="32" t="str">
        <f t="shared" si="38"/>
        <v>2</v>
      </c>
      <c r="I257" s="32">
        <v>210</v>
      </c>
      <c r="J257" s="32" t="s">
        <v>534</v>
      </c>
      <c r="K257" s="32" t="s">
        <v>535</v>
      </c>
      <c r="L257" s="32">
        <f t="shared" si="39"/>
        <v>2100204</v>
      </c>
      <c r="M257" s="32">
        <v>10</v>
      </c>
      <c r="N257" s="38">
        <v>22100204</v>
      </c>
      <c r="O257" s="32">
        <v>22100204</v>
      </c>
      <c r="P257" s="32">
        <v>242</v>
      </c>
    </row>
    <row r="258" s="32" customFormat="1" spans="1:16">
      <c r="A258" s="32" t="s">
        <v>39</v>
      </c>
      <c r="B258" s="32">
        <v>2100301</v>
      </c>
      <c r="C258" s="32" t="str">
        <f t="shared" si="36"/>
        <v>21003</v>
      </c>
      <c r="D258" s="32" t="str">
        <f t="shared" si="40"/>
        <v>21003</v>
      </c>
      <c r="E258" s="32">
        <v>0</v>
      </c>
      <c r="F258" s="32">
        <v>1</v>
      </c>
      <c r="G258" s="32">
        <f t="shared" si="37"/>
        <v>2100301</v>
      </c>
      <c r="H258" s="32" t="str">
        <f t="shared" si="38"/>
        <v>2</v>
      </c>
      <c r="I258" s="32">
        <v>210</v>
      </c>
      <c r="J258" s="32" t="s">
        <v>536</v>
      </c>
      <c r="K258" s="32" t="s">
        <v>537</v>
      </c>
      <c r="L258" s="32">
        <f t="shared" si="39"/>
        <v>2100301</v>
      </c>
      <c r="M258" s="32">
        <v>10</v>
      </c>
      <c r="N258" s="38">
        <v>22100301</v>
      </c>
      <c r="O258" s="32">
        <v>22100301</v>
      </c>
      <c r="P258" s="32">
        <v>243</v>
      </c>
    </row>
    <row r="259" s="32" customFormat="1" spans="1:16">
      <c r="A259" s="32" t="s">
        <v>39</v>
      </c>
      <c r="B259" s="32">
        <v>2100302</v>
      </c>
      <c r="C259" s="32" t="str">
        <f t="shared" si="36"/>
        <v>21003</v>
      </c>
      <c r="D259" s="32" t="str">
        <f t="shared" si="40"/>
        <v>21003</v>
      </c>
      <c r="E259" s="32">
        <v>0</v>
      </c>
      <c r="F259" s="32">
        <v>2</v>
      </c>
      <c r="G259" s="32">
        <f t="shared" si="37"/>
        <v>2100302</v>
      </c>
      <c r="H259" s="32" t="str">
        <f t="shared" si="38"/>
        <v>2</v>
      </c>
      <c r="I259" s="32">
        <v>210</v>
      </c>
      <c r="J259" s="32" t="s">
        <v>538</v>
      </c>
      <c r="K259" s="32" t="s">
        <v>539</v>
      </c>
      <c r="L259" s="32">
        <f t="shared" si="39"/>
        <v>2100302</v>
      </c>
      <c r="M259" s="32">
        <v>10</v>
      </c>
      <c r="N259" s="38">
        <v>22100302</v>
      </c>
      <c r="O259" s="32">
        <v>22100302</v>
      </c>
      <c r="P259" s="32">
        <v>244</v>
      </c>
    </row>
    <row r="260" s="32" customFormat="1" spans="1:16">
      <c r="A260" s="32" t="s">
        <v>39</v>
      </c>
      <c r="B260" s="32">
        <v>2100303</v>
      </c>
      <c r="C260" s="32" t="str">
        <f t="shared" si="36"/>
        <v>21003</v>
      </c>
      <c r="D260" s="32" t="str">
        <f t="shared" si="40"/>
        <v>21003</v>
      </c>
      <c r="E260" s="32">
        <v>0</v>
      </c>
      <c r="F260" s="32">
        <v>3</v>
      </c>
      <c r="G260" s="32">
        <f t="shared" si="37"/>
        <v>2100303</v>
      </c>
      <c r="H260" s="32" t="str">
        <f t="shared" si="38"/>
        <v>2</v>
      </c>
      <c r="I260" s="32">
        <v>210</v>
      </c>
      <c r="J260" s="32" t="s">
        <v>540</v>
      </c>
      <c r="K260" s="32" t="s">
        <v>541</v>
      </c>
      <c r="L260" s="32">
        <f t="shared" si="39"/>
        <v>2100303</v>
      </c>
      <c r="M260" s="32">
        <v>10</v>
      </c>
      <c r="N260" s="38">
        <v>22100303</v>
      </c>
      <c r="O260" s="32">
        <v>22100303</v>
      </c>
      <c r="P260" s="32">
        <v>245</v>
      </c>
    </row>
    <row r="261" s="32" customFormat="1" spans="1:16">
      <c r="A261" s="32" t="s">
        <v>39</v>
      </c>
      <c r="B261" s="32">
        <v>2100304</v>
      </c>
      <c r="C261" s="32" t="str">
        <f t="shared" si="36"/>
        <v>21003</v>
      </c>
      <c r="D261" s="32" t="str">
        <f t="shared" si="40"/>
        <v>21003</v>
      </c>
      <c r="E261" s="32">
        <v>0</v>
      </c>
      <c r="F261" s="32">
        <v>4</v>
      </c>
      <c r="G261" s="32">
        <f t="shared" si="37"/>
        <v>2100304</v>
      </c>
      <c r="H261" s="32" t="str">
        <f t="shared" si="38"/>
        <v>2</v>
      </c>
      <c r="I261" s="32">
        <v>210</v>
      </c>
      <c r="J261" s="32" t="s">
        <v>542</v>
      </c>
      <c r="K261" s="32" t="s">
        <v>543</v>
      </c>
      <c r="L261" s="32">
        <f t="shared" si="39"/>
        <v>2100304</v>
      </c>
      <c r="M261" s="32">
        <v>10</v>
      </c>
      <c r="N261" s="38">
        <v>22100304</v>
      </c>
      <c r="O261" s="32">
        <v>22100304</v>
      </c>
      <c r="P261" s="32">
        <v>246</v>
      </c>
    </row>
    <row r="262" s="32" customFormat="1" spans="1:16">
      <c r="A262" s="32" t="s">
        <v>39</v>
      </c>
      <c r="B262" s="32">
        <v>2100401</v>
      </c>
      <c r="C262" s="32" t="str">
        <f t="shared" si="36"/>
        <v>21004</v>
      </c>
      <c r="D262" s="32" t="str">
        <f t="shared" si="40"/>
        <v>21004</v>
      </c>
      <c r="E262" s="32">
        <v>0</v>
      </c>
      <c r="F262" s="32">
        <v>1</v>
      </c>
      <c r="G262" s="32">
        <f t="shared" si="37"/>
        <v>2100401</v>
      </c>
      <c r="H262" s="32" t="str">
        <f t="shared" si="38"/>
        <v>2</v>
      </c>
      <c r="I262" s="32">
        <v>210</v>
      </c>
      <c r="J262" s="32" t="s">
        <v>544</v>
      </c>
      <c r="K262" s="32" t="s">
        <v>545</v>
      </c>
      <c r="L262" s="32">
        <f t="shared" si="39"/>
        <v>2100401</v>
      </c>
      <c r="M262" s="32">
        <v>10</v>
      </c>
      <c r="N262" s="38">
        <v>22100401</v>
      </c>
      <c r="O262" s="32">
        <v>22100401</v>
      </c>
      <c r="P262" s="32">
        <v>247</v>
      </c>
    </row>
    <row r="263" s="32" customFormat="1" spans="1:16">
      <c r="A263" s="32" t="s">
        <v>39</v>
      </c>
      <c r="B263" s="32">
        <v>2100402</v>
      </c>
      <c r="C263" s="32" t="str">
        <f t="shared" si="36"/>
        <v>21004</v>
      </c>
      <c r="D263" s="32" t="str">
        <f t="shared" si="40"/>
        <v>21004</v>
      </c>
      <c r="E263" s="32">
        <v>0</v>
      </c>
      <c r="F263" s="32">
        <v>2</v>
      </c>
      <c r="G263" s="32">
        <f t="shared" si="37"/>
        <v>2100402</v>
      </c>
      <c r="H263" s="32" t="str">
        <f t="shared" si="38"/>
        <v>2</v>
      </c>
      <c r="I263" s="32">
        <v>210</v>
      </c>
      <c r="J263" s="32" t="s">
        <v>546</v>
      </c>
      <c r="K263" s="32" t="s">
        <v>547</v>
      </c>
      <c r="L263" s="32">
        <f t="shared" si="39"/>
        <v>2100402</v>
      </c>
      <c r="M263" s="32">
        <v>10</v>
      </c>
      <c r="N263" s="38">
        <v>22100402</v>
      </c>
      <c r="O263" s="32">
        <v>22100402</v>
      </c>
      <c r="P263" s="32">
        <v>248</v>
      </c>
    </row>
    <row r="264" s="32" customFormat="1" spans="1:16">
      <c r="A264" s="32" t="s">
        <v>39</v>
      </c>
      <c r="B264" s="32">
        <v>2100403</v>
      </c>
      <c r="C264" s="32" t="str">
        <f t="shared" si="36"/>
        <v>21004</v>
      </c>
      <c r="D264" s="32" t="str">
        <f t="shared" si="40"/>
        <v>21004</v>
      </c>
      <c r="E264" s="32">
        <v>0</v>
      </c>
      <c r="F264" s="32">
        <v>3</v>
      </c>
      <c r="G264" s="32">
        <f t="shared" si="37"/>
        <v>2100403</v>
      </c>
      <c r="H264" s="32" t="str">
        <f t="shared" si="38"/>
        <v>2</v>
      </c>
      <c r="I264" s="32">
        <v>210</v>
      </c>
      <c r="J264" s="32" t="s">
        <v>548</v>
      </c>
      <c r="K264" s="32" t="s">
        <v>549</v>
      </c>
      <c r="L264" s="32">
        <f t="shared" si="39"/>
        <v>2100403</v>
      </c>
      <c r="M264" s="32">
        <v>10</v>
      </c>
      <c r="N264" s="38">
        <v>22100403</v>
      </c>
      <c r="O264" s="32">
        <v>22100403</v>
      </c>
      <c r="P264" s="32">
        <v>249</v>
      </c>
    </row>
    <row r="265" s="32" customFormat="1" spans="1:16">
      <c r="A265" s="32" t="s">
        <v>39</v>
      </c>
      <c r="B265" s="32">
        <v>2100404</v>
      </c>
      <c r="C265" s="32" t="str">
        <f t="shared" si="36"/>
        <v>21004</v>
      </c>
      <c r="D265" s="32" t="str">
        <f t="shared" si="40"/>
        <v>21004</v>
      </c>
      <c r="E265" s="32">
        <v>0</v>
      </c>
      <c r="F265" s="32">
        <v>4</v>
      </c>
      <c r="G265" s="32">
        <f t="shared" si="37"/>
        <v>2100404</v>
      </c>
      <c r="H265" s="32" t="str">
        <f t="shared" si="38"/>
        <v>2</v>
      </c>
      <c r="I265" s="32">
        <v>210</v>
      </c>
      <c r="J265" s="32" t="s">
        <v>550</v>
      </c>
      <c r="K265" s="32" t="s">
        <v>551</v>
      </c>
      <c r="L265" s="32">
        <f t="shared" si="39"/>
        <v>2100404</v>
      </c>
      <c r="M265" s="32">
        <v>10</v>
      </c>
      <c r="N265" s="38">
        <v>22100404</v>
      </c>
      <c r="O265" s="32">
        <v>22100404</v>
      </c>
      <c r="P265" s="32">
        <v>250</v>
      </c>
    </row>
    <row r="266" s="32" customFormat="1" spans="1:16">
      <c r="A266" s="32" t="s">
        <v>39</v>
      </c>
      <c r="B266" s="32">
        <v>2110101</v>
      </c>
      <c r="C266" s="32" t="str">
        <f t="shared" si="36"/>
        <v>21101</v>
      </c>
      <c r="D266" s="32" t="str">
        <f t="shared" si="40"/>
        <v>21101</v>
      </c>
      <c r="E266" s="32">
        <v>0</v>
      </c>
      <c r="F266" s="32">
        <v>1</v>
      </c>
      <c r="G266" s="32">
        <f t="shared" si="37"/>
        <v>2110101</v>
      </c>
      <c r="H266" s="32" t="str">
        <f t="shared" si="38"/>
        <v>2</v>
      </c>
      <c r="I266" s="32">
        <v>211</v>
      </c>
      <c r="J266" s="32" t="s">
        <v>552</v>
      </c>
      <c r="K266" s="46" t="s">
        <v>553</v>
      </c>
      <c r="L266" s="32">
        <f t="shared" si="39"/>
        <v>2110101</v>
      </c>
      <c r="M266" s="32">
        <v>10</v>
      </c>
      <c r="N266" s="38">
        <v>22110101</v>
      </c>
      <c r="O266" s="32">
        <v>22110101</v>
      </c>
      <c r="P266" s="32">
        <v>251</v>
      </c>
    </row>
    <row r="267" s="32" customFormat="1" spans="1:16">
      <c r="A267" s="32" t="s">
        <v>39</v>
      </c>
      <c r="B267" s="32">
        <v>2110102</v>
      </c>
      <c r="C267" s="32" t="str">
        <f t="shared" si="36"/>
        <v>21101</v>
      </c>
      <c r="D267" s="32" t="str">
        <f t="shared" si="40"/>
        <v>21101</v>
      </c>
      <c r="E267" s="32">
        <v>0</v>
      </c>
      <c r="F267" s="32">
        <v>2</v>
      </c>
      <c r="G267" s="32">
        <f t="shared" si="37"/>
        <v>2110102</v>
      </c>
      <c r="H267" s="32" t="str">
        <f t="shared" si="38"/>
        <v>2</v>
      </c>
      <c r="I267" s="32">
        <v>211</v>
      </c>
      <c r="J267" s="32" t="s">
        <v>554</v>
      </c>
      <c r="K267" s="46" t="s">
        <v>555</v>
      </c>
      <c r="L267" s="32">
        <f t="shared" si="39"/>
        <v>2110102</v>
      </c>
      <c r="M267" s="32">
        <v>10</v>
      </c>
      <c r="N267" s="38">
        <v>22110102</v>
      </c>
      <c r="O267" s="32">
        <v>22110102</v>
      </c>
      <c r="P267" s="32">
        <v>252</v>
      </c>
    </row>
    <row r="268" s="32" customFormat="1" spans="1:16">
      <c r="A268" s="32" t="s">
        <v>39</v>
      </c>
      <c r="B268" s="32">
        <v>2110103</v>
      </c>
      <c r="C268" s="32" t="str">
        <f t="shared" si="36"/>
        <v>21101</v>
      </c>
      <c r="D268" s="32" t="str">
        <f t="shared" si="40"/>
        <v>21101</v>
      </c>
      <c r="E268" s="32">
        <v>0</v>
      </c>
      <c r="F268" s="32">
        <v>3</v>
      </c>
      <c r="G268" s="32">
        <f t="shared" si="37"/>
        <v>2110103</v>
      </c>
      <c r="H268" s="32" t="str">
        <f t="shared" si="38"/>
        <v>2</v>
      </c>
      <c r="I268" s="32">
        <v>211</v>
      </c>
      <c r="J268" s="32" t="s">
        <v>556</v>
      </c>
      <c r="K268" s="46" t="s">
        <v>557</v>
      </c>
      <c r="L268" s="32">
        <f t="shared" si="39"/>
        <v>2110103</v>
      </c>
      <c r="M268" s="32">
        <v>10</v>
      </c>
      <c r="N268" s="38">
        <v>22110103</v>
      </c>
      <c r="O268" s="32">
        <v>22110103</v>
      </c>
      <c r="P268" s="32">
        <v>253</v>
      </c>
    </row>
    <row r="269" s="32" customFormat="1" spans="1:16">
      <c r="A269" s="32" t="s">
        <v>39</v>
      </c>
      <c r="B269" s="32">
        <v>2110201</v>
      </c>
      <c r="C269" s="32" t="str">
        <f t="shared" si="36"/>
        <v>21102</v>
      </c>
      <c r="D269" s="32" t="str">
        <f t="shared" si="40"/>
        <v>21102</v>
      </c>
      <c r="E269" s="32">
        <v>0</v>
      </c>
      <c r="F269" s="32">
        <v>1</v>
      </c>
      <c r="G269" s="32">
        <f t="shared" si="37"/>
        <v>2110201</v>
      </c>
      <c r="H269" s="32" t="str">
        <f t="shared" si="38"/>
        <v>2</v>
      </c>
      <c r="I269" s="32">
        <v>211</v>
      </c>
      <c r="J269" s="32" t="s">
        <v>558</v>
      </c>
      <c r="K269" s="32" t="s">
        <v>559</v>
      </c>
      <c r="L269" s="32">
        <f t="shared" si="39"/>
        <v>2110201</v>
      </c>
      <c r="M269" s="32">
        <v>10</v>
      </c>
      <c r="N269" s="38">
        <v>22110201</v>
      </c>
      <c r="O269" s="32">
        <v>22110201</v>
      </c>
      <c r="P269" s="32">
        <v>254</v>
      </c>
    </row>
    <row r="270" s="32" customFormat="1" spans="1:16">
      <c r="A270" s="32" t="s">
        <v>39</v>
      </c>
      <c r="B270" s="32">
        <v>2110202</v>
      </c>
      <c r="C270" s="32" t="str">
        <f t="shared" si="36"/>
        <v>21102</v>
      </c>
      <c r="D270" s="32" t="str">
        <f t="shared" si="40"/>
        <v>21102</v>
      </c>
      <c r="E270" s="32">
        <v>0</v>
      </c>
      <c r="F270" s="32">
        <v>2</v>
      </c>
      <c r="G270" s="32">
        <f t="shared" si="37"/>
        <v>2110202</v>
      </c>
      <c r="H270" s="32" t="str">
        <f t="shared" si="38"/>
        <v>2</v>
      </c>
      <c r="I270" s="32">
        <v>211</v>
      </c>
      <c r="J270" s="32" t="s">
        <v>560</v>
      </c>
      <c r="K270" s="32" t="s">
        <v>561</v>
      </c>
      <c r="L270" s="32">
        <f t="shared" si="39"/>
        <v>2110202</v>
      </c>
      <c r="M270" s="32">
        <v>10</v>
      </c>
      <c r="N270" s="38">
        <v>22110202</v>
      </c>
      <c r="O270" s="32">
        <v>22110202</v>
      </c>
      <c r="P270" s="32">
        <v>255</v>
      </c>
    </row>
    <row r="271" s="32" customFormat="1" spans="1:16">
      <c r="A271" s="32" t="s">
        <v>39</v>
      </c>
      <c r="B271" s="32">
        <v>2110203</v>
      </c>
      <c r="C271" s="32" t="str">
        <f t="shared" si="36"/>
        <v>21102</v>
      </c>
      <c r="D271" s="32" t="str">
        <f t="shared" si="40"/>
        <v>21102</v>
      </c>
      <c r="E271" s="32">
        <v>0</v>
      </c>
      <c r="F271" s="32">
        <v>3</v>
      </c>
      <c r="G271" s="32">
        <f t="shared" si="37"/>
        <v>2110203</v>
      </c>
      <c r="H271" s="32" t="str">
        <f t="shared" si="38"/>
        <v>2</v>
      </c>
      <c r="I271" s="32">
        <v>211</v>
      </c>
      <c r="J271" s="32" t="s">
        <v>562</v>
      </c>
      <c r="K271" s="32" t="s">
        <v>563</v>
      </c>
      <c r="L271" s="32">
        <f t="shared" si="39"/>
        <v>2110203</v>
      </c>
      <c r="M271" s="32">
        <v>10</v>
      </c>
      <c r="N271" s="38">
        <v>22110203</v>
      </c>
      <c r="O271" s="32">
        <v>22110203</v>
      </c>
      <c r="P271" s="32">
        <v>256</v>
      </c>
    </row>
    <row r="272" s="32" customFormat="1" spans="1:16">
      <c r="A272" s="32" t="s">
        <v>39</v>
      </c>
      <c r="B272" s="32">
        <v>2110301</v>
      </c>
      <c r="C272" s="32" t="str">
        <f t="shared" si="36"/>
        <v>21103</v>
      </c>
      <c r="D272" s="32" t="str">
        <f t="shared" si="40"/>
        <v>21103</v>
      </c>
      <c r="E272" s="32">
        <v>0</v>
      </c>
      <c r="F272" s="32">
        <v>1</v>
      </c>
      <c r="G272" s="32">
        <f t="shared" si="37"/>
        <v>2110301</v>
      </c>
      <c r="H272" s="32" t="str">
        <f t="shared" si="38"/>
        <v>2</v>
      </c>
      <c r="I272" s="32">
        <v>211</v>
      </c>
      <c r="J272" s="32" t="s">
        <v>564</v>
      </c>
      <c r="K272" s="32" t="s">
        <v>565</v>
      </c>
      <c r="L272" s="32">
        <f t="shared" si="39"/>
        <v>2110301</v>
      </c>
      <c r="M272" s="32">
        <v>10</v>
      </c>
      <c r="N272" s="38">
        <v>22110301</v>
      </c>
      <c r="O272" s="32">
        <v>22110301</v>
      </c>
      <c r="P272" s="32">
        <v>257</v>
      </c>
    </row>
    <row r="273" s="32" customFormat="1" spans="1:16">
      <c r="A273" s="32" t="s">
        <v>39</v>
      </c>
      <c r="B273" s="32">
        <v>2110302</v>
      </c>
      <c r="C273" s="32" t="str">
        <f t="shared" si="36"/>
        <v>21103</v>
      </c>
      <c r="D273" s="32" t="str">
        <f t="shared" si="40"/>
        <v>21103</v>
      </c>
      <c r="E273" s="32">
        <v>0</v>
      </c>
      <c r="F273" s="32">
        <v>2</v>
      </c>
      <c r="G273" s="32">
        <f t="shared" si="37"/>
        <v>2110302</v>
      </c>
      <c r="H273" s="32" t="str">
        <f t="shared" si="38"/>
        <v>2</v>
      </c>
      <c r="I273" s="32">
        <v>211</v>
      </c>
      <c r="J273" s="32" t="s">
        <v>566</v>
      </c>
      <c r="K273" s="32" t="s">
        <v>567</v>
      </c>
      <c r="L273" s="32">
        <f t="shared" si="39"/>
        <v>2110302</v>
      </c>
      <c r="M273" s="32">
        <v>10</v>
      </c>
      <c r="N273" s="38">
        <v>22110302</v>
      </c>
      <c r="O273" s="32">
        <v>22110302</v>
      </c>
      <c r="P273" s="32">
        <v>258</v>
      </c>
    </row>
    <row r="274" s="32" customFormat="1" spans="1:16">
      <c r="A274" s="32" t="s">
        <v>39</v>
      </c>
      <c r="B274" s="32">
        <v>2110303</v>
      </c>
      <c r="C274" s="32" t="str">
        <f t="shared" si="36"/>
        <v>21103</v>
      </c>
      <c r="D274" s="32" t="str">
        <f t="shared" si="40"/>
        <v>21103</v>
      </c>
      <c r="E274" s="32">
        <v>0</v>
      </c>
      <c r="F274" s="32">
        <v>3</v>
      </c>
      <c r="G274" s="32">
        <f t="shared" si="37"/>
        <v>2110303</v>
      </c>
      <c r="H274" s="32" t="str">
        <f t="shared" si="38"/>
        <v>2</v>
      </c>
      <c r="I274" s="32">
        <v>211</v>
      </c>
      <c r="J274" s="32" t="s">
        <v>568</v>
      </c>
      <c r="K274" s="32" t="s">
        <v>569</v>
      </c>
      <c r="L274" s="32">
        <f t="shared" si="39"/>
        <v>2110303</v>
      </c>
      <c r="M274" s="32">
        <v>10</v>
      </c>
      <c r="N274" s="38">
        <v>22110303</v>
      </c>
      <c r="O274" s="32">
        <v>22110303</v>
      </c>
      <c r="P274" s="32">
        <v>259</v>
      </c>
    </row>
    <row r="275" s="32" customFormat="1" spans="1:16">
      <c r="A275" s="32" t="s">
        <v>39</v>
      </c>
      <c r="B275" s="32">
        <v>2110401</v>
      </c>
      <c r="C275" s="32" t="str">
        <f t="shared" si="36"/>
        <v>21104</v>
      </c>
      <c r="D275" s="32" t="str">
        <f t="shared" si="40"/>
        <v>21104</v>
      </c>
      <c r="E275" s="32">
        <v>0</v>
      </c>
      <c r="F275" s="32">
        <v>1</v>
      </c>
      <c r="G275" s="32">
        <f t="shared" si="37"/>
        <v>2110401</v>
      </c>
      <c r="H275" s="32" t="str">
        <f t="shared" si="38"/>
        <v>2</v>
      </c>
      <c r="I275" s="32">
        <v>211</v>
      </c>
      <c r="J275" s="32" t="s">
        <v>570</v>
      </c>
      <c r="K275" s="32" t="s">
        <v>571</v>
      </c>
      <c r="L275" s="32">
        <f t="shared" si="39"/>
        <v>2110401</v>
      </c>
      <c r="M275" s="32">
        <v>10</v>
      </c>
      <c r="N275" s="38">
        <v>22110401</v>
      </c>
      <c r="O275" s="32">
        <v>22110401</v>
      </c>
      <c r="P275" s="32">
        <v>260</v>
      </c>
    </row>
    <row r="276" s="32" customFormat="1" spans="1:16">
      <c r="A276" s="32" t="s">
        <v>39</v>
      </c>
      <c r="B276" s="32">
        <v>2110402</v>
      </c>
      <c r="C276" s="32" t="str">
        <f t="shared" ref="C276:C339" si="41">LEFT(B276,5)</f>
        <v>21104</v>
      </c>
      <c r="D276" s="32" t="str">
        <f t="shared" si="40"/>
        <v>21104</v>
      </c>
      <c r="E276" s="32">
        <v>0</v>
      </c>
      <c r="F276" s="32">
        <v>2</v>
      </c>
      <c r="G276" s="32">
        <f t="shared" ref="G276:G339" si="42">B276</f>
        <v>2110402</v>
      </c>
      <c r="H276" s="32" t="str">
        <f t="shared" ref="H276:H339" si="43">LEFT(G276,1)</f>
        <v>2</v>
      </c>
      <c r="I276" s="32">
        <v>211</v>
      </c>
      <c r="J276" s="32" t="s">
        <v>572</v>
      </c>
      <c r="K276" s="32" t="s">
        <v>573</v>
      </c>
      <c r="L276" s="32">
        <f t="shared" ref="L276:L339" si="44">B276</f>
        <v>2110402</v>
      </c>
      <c r="M276" s="32">
        <v>10</v>
      </c>
      <c r="N276" s="38">
        <v>22110402</v>
      </c>
      <c r="O276" s="32">
        <v>22110402</v>
      </c>
      <c r="P276" s="32">
        <v>261</v>
      </c>
    </row>
    <row r="277" s="32" customFormat="1" spans="1:16">
      <c r="A277" s="32" t="s">
        <v>39</v>
      </c>
      <c r="B277" s="32">
        <v>2110403</v>
      </c>
      <c r="C277" s="32" t="str">
        <f t="shared" si="41"/>
        <v>21104</v>
      </c>
      <c r="D277" s="32" t="str">
        <f t="shared" si="40"/>
        <v>21104</v>
      </c>
      <c r="E277" s="32">
        <v>0</v>
      </c>
      <c r="F277" s="32">
        <v>3</v>
      </c>
      <c r="G277" s="32">
        <f t="shared" si="42"/>
        <v>2110403</v>
      </c>
      <c r="H277" s="32" t="str">
        <f t="shared" si="43"/>
        <v>2</v>
      </c>
      <c r="I277" s="32">
        <v>211</v>
      </c>
      <c r="J277" s="32" t="s">
        <v>574</v>
      </c>
      <c r="K277" s="32" t="s">
        <v>575</v>
      </c>
      <c r="L277" s="32">
        <f t="shared" si="44"/>
        <v>2110403</v>
      </c>
      <c r="M277" s="32">
        <v>10</v>
      </c>
      <c r="N277" s="38">
        <v>22110403</v>
      </c>
      <c r="O277" s="32">
        <v>22110403</v>
      </c>
      <c r="P277" s="32">
        <v>262</v>
      </c>
    </row>
    <row r="278" s="32" customFormat="1" spans="1:16">
      <c r="A278" s="32" t="s">
        <v>39</v>
      </c>
      <c r="B278" s="32">
        <v>2110501</v>
      </c>
      <c r="C278" s="32" t="str">
        <f t="shared" si="41"/>
        <v>21105</v>
      </c>
      <c r="D278" s="32" t="str">
        <f t="shared" si="40"/>
        <v>21105</v>
      </c>
      <c r="E278" s="32">
        <v>0</v>
      </c>
      <c r="F278" s="32">
        <v>1</v>
      </c>
      <c r="G278" s="32">
        <f t="shared" si="42"/>
        <v>2110501</v>
      </c>
      <c r="H278" s="32" t="str">
        <f t="shared" si="43"/>
        <v>2</v>
      </c>
      <c r="I278" s="32">
        <v>211</v>
      </c>
      <c r="J278" s="32" t="s">
        <v>576</v>
      </c>
      <c r="K278" s="32" t="s">
        <v>577</v>
      </c>
      <c r="L278" s="32">
        <f t="shared" si="44"/>
        <v>2110501</v>
      </c>
      <c r="M278" s="32">
        <v>10</v>
      </c>
      <c r="N278" s="38">
        <v>22110501</v>
      </c>
      <c r="O278" s="32">
        <v>22110501</v>
      </c>
      <c r="P278" s="32">
        <v>263</v>
      </c>
    </row>
    <row r="279" s="32" customFormat="1" spans="1:16">
      <c r="A279" s="32" t="s">
        <v>39</v>
      </c>
      <c r="B279" s="32">
        <v>2110502</v>
      </c>
      <c r="C279" s="32" t="str">
        <f t="shared" si="41"/>
        <v>21105</v>
      </c>
      <c r="D279" s="32" t="str">
        <f t="shared" si="40"/>
        <v>21105</v>
      </c>
      <c r="E279" s="32">
        <v>0</v>
      </c>
      <c r="F279" s="32">
        <v>2</v>
      </c>
      <c r="G279" s="32">
        <f t="shared" si="42"/>
        <v>2110502</v>
      </c>
      <c r="H279" s="32" t="str">
        <f t="shared" si="43"/>
        <v>2</v>
      </c>
      <c r="I279" s="32">
        <v>211</v>
      </c>
      <c r="J279" s="32" t="s">
        <v>578</v>
      </c>
      <c r="K279" s="32" t="s">
        <v>579</v>
      </c>
      <c r="L279" s="32">
        <f t="shared" si="44"/>
        <v>2110502</v>
      </c>
      <c r="M279" s="32">
        <v>10</v>
      </c>
      <c r="N279" s="38">
        <v>22110502</v>
      </c>
      <c r="O279" s="32">
        <v>22110502</v>
      </c>
      <c r="P279" s="32">
        <v>264</v>
      </c>
    </row>
    <row r="280" s="32" customFormat="1" spans="1:16">
      <c r="A280" s="32" t="s">
        <v>39</v>
      </c>
      <c r="B280" s="32">
        <v>2110503</v>
      </c>
      <c r="C280" s="32" t="str">
        <f t="shared" si="41"/>
        <v>21105</v>
      </c>
      <c r="D280" s="32" t="str">
        <f t="shared" si="40"/>
        <v>21105</v>
      </c>
      <c r="E280" s="32">
        <v>0</v>
      </c>
      <c r="F280" s="32">
        <v>3</v>
      </c>
      <c r="G280" s="32">
        <f t="shared" si="42"/>
        <v>2110503</v>
      </c>
      <c r="H280" s="32" t="str">
        <f t="shared" si="43"/>
        <v>2</v>
      </c>
      <c r="I280" s="32">
        <v>211</v>
      </c>
      <c r="J280" s="32" t="s">
        <v>580</v>
      </c>
      <c r="K280" s="32" t="s">
        <v>581</v>
      </c>
      <c r="L280" s="32">
        <f t="shared" si="44"/>
        <v>2110503</v>
      </c>
      <c r="M280" s="32">
        <v>10</v>
      </c>
      <c r="N280" s="38">
        <v>22110503</v>
      </c>
      <c r="O280" s="32">
        <v>22110503</v>
      </c>
      <c r="P280" s="32">
        <v>265</v>
      </c>
    </row>
    <row r="281" s="32" customFormat="1" spans="1:16">
      <c r="A281" s="32" t="s">
        <v>39</v>
      </c>
      <c r="B281" s="32">
        <v>2120101</v>
      </c>
      <c r="C281" s="32" t="str">
        <f t="shared" si="41"/>
        <v>21201</v>
      </c>
      <c r="D281" s="32" t="str">
        <f t="shared" si="40"/>
        <v>21201</v>
      </c>
      <c r="E281" s="32">
        <v>0</v>
      </c>
      <c r="F281" s="32">
        <v>1</v>
      </c>
      <c r="G281" s="32">
        <f t="shared" si="42"/>
        <v>2120101</v>
      </c>
      <c r="H281" s="32" t="str">
        <f t="shared" si="43"/>
        <v>2</v>
      </c>
      <c r="I281" s="32">
        <v>212</v>
      </c>
      <c r="J281" s="32" t="s">
        <v>582</v>
      </c>
      <c r="K281" s="32" t="s">
        <v>583</v>
      </c>
      <c r="L281" s="32">
        <f t="shared" si="44"/>
        <v>2120101</v>
      </c>
      <c r="M281" s="32">
        <v>10</v>
      </c>
      <c r="N281" s="38">
        <v>22120101</v>
      </c>
      <c r="O281" s="32">
        <v>22120101</v>
      </c>
      <c r="P281" s="32">
        <v>266</v>
      </c>
    </row>
    <row r="282" s="32" customFormat="1" spans="1:16">
      <c r="A282" s="32" t="s">
        <v>39</v>
      </c>
      <c r="B282" s="32">
        <v>2120102</v>
      </c>
      <c r="C282" s="32" t="str">
        <f t="shared" si="41"/>
        <v>21201</v>
      </c>
      <c r="D282" s="32" t="str">
        <f t="shared" si="40"/>
        <v>21201</v>
      </c>
      <c r="E282" s="32">
        <v>0</v>
      </c>
      <c r="F282" s="32">
        <v>2</v>
      </c>
      <c r="G282" s="32">
        <f t="shared" si="42"/>
        <v>2120102</v>
      </c>
      <c r="H282" s="32" t="str">
        <f t="shared" si="43"/>
        <v>2</v>
      </c>
      <c r="I282" s="32">
        <v>212</v>
      </c>
      <c r="J282" s="32" t="s">
        <v>584</v>
      </c>
      <c r="K282" s="32" t="s">
        <v>585</v>
      </c>
      <c r="L282" s="32">
        <f t="shared" si="44"/>
        <v>2120102</v>
      </c>
      <c r="M282" s="32">
        <v>10</v>
      </c>
      <c r="N282" s="38">
        <v>22120102</v>
      </c>
      <c r="O282" s="32">
        <v>22120102</v>
      </c>
      <c r="P282" s="32">
        <v>267</v>
      </c>
    </row>
    <row r="283" s="32" customFormat="1" spans="1:16">
      <c r="A283" s="32" t="s">
        <v>39</v>
      </c>
      <c r="B283" s="32">
        <v>2120103</v>
      </c>
      <c r="C283" s="32" t="str">
        <f t="shared" si="41"/>
        <v>21201</v>
      </c>
      <c r="D283" s="32" t="str">
        <f t="shared" si="40"/>
        <v>21201</v>
      </c>
      <c r="E283" s="32">
        <v>0</v>
      </c>
      <c r="F283" s="32">
        <v>3</v>
      </c>
      <c r="G283" s="32">
        <f t="shared" si="42"/>
        <v>2120103</v>
      </c>
      <c r="H283" s="32" t="str">
        <f t="shared" si="43"/>
        <v>2</v>
      </c>
      <c r="I283" s="32">
        <v>212</v>
      </c>
      <c r="J283" s="32" t="s">
        <v>586</v>
      </c>
      <c r="K283" s="32" t="s">
        <v>587</v>
      </c>
      <c r="L283" s="32">
        <f t="shared" si="44"/>
        <v>2120103</v>
      </c>
      <c r="M283" s="32">
        <v>10</v>
      </c>
      <c r="N283" s="38">
        <v>22120103</v>
      </c>
      <c r="O283" s="32">
        <v>22120103</v>
      </c>
      <c r="P283" s="32">
        <v>268</v>
      </c>
    </row>
    <row r="284" s="32" customFormat="1" spans="1:16">
      <c r="A284" s="32" t="s">
        <v>39</v>
      </c>
      <c r="B284" s="32">
        <v>2120104</v>
      </c>
      <c r="C284" s="32" t="str">
        <f t="shared" si="41"/>
        <v>21201</v>
      </c>
      <c r="D284" s="32" t="str">
        <f t="shared" si="40"/>
        <v>21201</v>
      </c>
      <c r="E284" s="32">
        <v>0</v>
      </c>
      <c r="F284" s="32">
        <v>4</v>
      </c>
      <c r="G284" s="32">
        <f t="shared" si="42"/>
        <v>2120104</v>
      </c>
      <c r="H284" s="32" t="str">
        <f t="shared" si="43"/>
        <v>2</v>
      </c>
      <c r="I284" s="32">
        <v>212</v>
      </c>
      <c r="J284" s="32" t="s">
        <v>588</v>
      </c>
      <c r="K284" s="32" t="s">
        <v>589</v>
      </c>
      <c r="L284" s="32">
        <f t="shared" si="44"/>
        <v>2120104</v>
      </c>
      <c r="M284" s="32">
        <v>10</v>
      </c>
      <c r="N284" s="38">
        <v>22120104</v>
      </c>
      <c r="O284" s="32">
        <v>22120104</v>
      </c>
      <c r="P284" s="32">
        <v>269</v>
      </c>
    </row>
    <row r="285" s="32" customFormat="1" spans="1:16">
      <c r="A285" s="32" t="s">
        <v>39</v>
      </c>
      <c r="B285" s="32">
        <v>2120105</v>
      </c>
      <c r="C285" s="32" t="str">
        <f t="shared" si="41"/>
        <v>21201</v>
      </c>
      <c r="D285" s="32" t="str">
        <f t="shared" si="40"/>
        <v>21201</v>
      </c>
      <c r="E285" s="32">
        <v>0</v>
      </c>
      <c r="F285" s="32">
        <v>5</v>
      </c>
      <c r="G285" s="32">
        <f t="shared" si="42"/>
        <v>2120105</v>
      </c>
      <c r="H285" s="32" t="str">
        <f t="shared" si="43"/>
        <v>2</v>
      </c>
      <c r="I285" s="32">
        <v>212</v>
      </c>
      <c r="J285" s="32" t="s">
        <v>590</v>
      </c>
      <c r="K285" s="32" t="s">
        <v>591</v>
      </c>
      <c r="L285" s="32">
        <f t="shared" si="44"/>
        <v>2120105</v>
      </c>
      <c r="M285" s="32">
        <v>10</v>
      </c>
      <c r="N285" s="38">
        <v>22120105</v>
      </c>
      <c r="O285" s="32">
        <v>22120105</v>
      </c>
      <c r="P285" s="32">
        <v>270</v>
      </c>
    </row>
    <row r="286" s="32" customFormat="1" spans="1:16">
      <c r="A286" s="32" t="s">
        <v>39</v>
      </c>
      <c r="B286" s="32">
        <v>2120106</v>
      </c>
      <c r="C286" s="32" t="str">
        <f t="shared" si="41"/>
        <v>21201</v>
      </c>
      <c r="D286" s="32" t="str">
        <f t="shared" si="40"/>
        <v>21201</v>
      </c>
      <c r="E286" s="32">
        <v>0</v>
      </c>
      <c r="F286" s="32">
        <v>6</v>
      </c>
      <c r="G286" s="32">
        <f t="shared" si="42"/>
        <v>2120106</v>
      </c>
      <c r="H286" s="32" t="str">
        <f t="shared" si="43"/>
        <v>2</v>
      </c>
      <c r="I286" s="32">
        <v>212</v>
      </c>
      <c r="J286" s="32" t="s">
        <v>592</v>
      </c>
      <c r="K286" s="32" t="s">
        <v>593</v>
      </c>
      <c r="L286" s="32">
        <f t="shared" si="44"/>
        <v>2120106</v>
      </c>
      <c r="M286" s="32">
        <v>10</v>
      </c>
      <c r="N286" s="38">
        <v>22120106</v>
      </c>
      <c r="O286" s="32">
        <v>22120106</v>
      </c>
      <c r="P286" s="32">
        <v>271</v>
      </c>
    </row>
    <row r="287" s="32" customFormat="1" spans="1:16">
      <c r="A287" s="32" t="s">
        <v>39</v>
      </c>
      <c r="B287" s="32">
        <v>3010101</v>
      </c>
      <c r="C287" s="32" t="str">
        <f t="shared" si="41"/>
        <v>30101</v>
      </c>
      <c r="D287" s="32" t="str">
        <f t="shared" si="40"/>
        <v>30101</v>
      </c>
      <c r="E287" s="32">
        <v>0</v>
      </c>
      <c r="F287" s="32">
        <v>1</v>
      </c>
      <c r="G287" s="32">
        <f t="shared" si="42"/>
        <v>3010101</v>
      </c>
      <c r="H287" s="32" t="str">
        <f t="shared" si="43"/>
        <v>3</v>
      </c>
      <c r="I287" s="32">
        <v>301</v>
      </c>
      <c r="J287" s="32" t="s">
        <v>594</v>
      </c>
      <c r="K287" s="32" t="s">
        <v>595</v>
      </c>
      <c r="L287" s="32">
        <f t="shared" si="44"/>
        <v>3010101</v>
      </c>
      <c r="M287" s="32">
        <v>10</v>
      </c>
      <c r="N287" s="38">
        <v>23010101</v>
      </c>
      <c r="O287" s="32">
        <v>23010101</v>
      </c>
      <c r="P287" s="32">
        <v>272</v>
      </c>
    </row>
    <row r="288" s="32" customFormat="1" spans="1:16">
      <c r="A288" s="32" t="s">
        <v>39</v>
      </c>
      <c r="B288" s="32">
        <v>3010102</v>
      </c>
      <c r="C288" s="32" t="str">
        <f t="shared" si="41"/>
        <v>30101</v>
      </c>
      <c r="D288" s="32" t="str">
        <f t="shared" si="40"/>
        <v>30101</v>
      </c>
      <c r="E288" s="32">
        <v>0</v>
      </c>
      <c r="F288" s="32">
        <v>2</v>
      </c>
      <c r="G288" s="32">
        <f t="shared" si="42"/>
        <v>3010102</v>
      </c>
      <c r="H288" s="32" t="str">
        <f t="shared" si="43"/>
        <v>3</v>
      </c>
      <c r="I288" s="32">
        <v>301</v>
      </c>
      <c r="J288" s="32" t="s">
        <v>596</v>
      </c>
      <c r="K288" s="32" t="s">
        <v>597</v>
      </c>
      <c r="L288" s="32">
        <f t="shared" si="44"/>
        <v>3010102</v>
      </c>
      <c r="M288" s="32">
        <v>10</v>
      </c>
      <c r="N288" s="38">
        <v>23010102</v>
      </c>
      <c r="O288" s="32">
        <v>23010102</v>
      </c>
      <c r="P288" s="32">
        <v>273</v>
      </c>
    </row>
    <row r="289" s="32" customFormat="1" spans="1:16">
      <c r="A289" s="32" t="s">
        <v>39</v>
      </c>
      <c r="B289" s="32">
        <v>3010103</v>
      </c>
      <c r="C289" s="32" t="str">
        <f t="shared" si="41"/>
        <v>30101</v>
      </c>
      <c r="D289" s="32" t="str">
        <f t="shared" si="40"/>
        <v>30101</v>
      </c>
      <c r="E289" s="32">
        <v>0</v>
      </c>
      <c r="F289" s="32">
        <v>3</v>
      </c>
      <c r="G289" s="32">
        <f t="shared" si="42"/>
        <v>3010103</v>
      </c>
      <c r="H289" s="32" t="str">
        <f t="shared" si="43"/>
        <v>3</v>
      </c>
      <c r="I289" s="32">
        <v>301</v>
      </c>
      <c r="J289" s="32" t="s">
        <v>598</v>
      </c>
      <c r="K289" s="32" t="s">
        <v>599</v>
      </c>
      <c r="L289" s="32">
        <f t="shared" si="44"/>
        <v>3010103</v>
      </c>
      <c r="M289" s="32">
        <v>10</v>
      </c>
      <c r="N289" s="38">
        <v>23010103</v>
      </c>
      <c r="O289" s="32">
        <v>23010103</v>
      </c>
      <c r="P289" s="32">
        <v>274</v>
      </c>
    </row>
    <row r="290" s="32" customFormat="1" spans="1:16">
      <c r="A290" s="32" t="s">
        <v>39</v>
      </c>
      <c r="B290" s="32">
        <v>3010104</v>
      </c>
      <c r="C290" s="32" t="str">
        <f t="shared" si="41"/>
        <v>30101</v>
      </c>
      <c r="D290" s="32" t="str">
        <f t="shared" si="40"/>
        <v>30101</v>
      </c>
      <c r="E290" s="32">
        <v>0</v>
      </c>
      <c r="F290" s="32">
        <v>4</v>
      </c>
      <c r="G290" s="32">
        <f t="shared" si="42"/>
        <v>3010104</v>
      </c>
      <c r="H290" s="32" t="str">
        <f t="shared" si="43"/>
        <v>3</v>
      </c>
      <c r="I290" s="32">
        <v>301</v>
      </c>
      <c r="J290" s="32" t="s">
        <v>600</v>
      </c>
      <c r="K290" s="32" t="s">
        <v>601</v>
      </c>
      <c r="L290" s="32">
        <f t="shared" si="44"/>
        <v>3010104</v>
      </c>
      <c r="M290" s="32">
        <v>10</v>
      </c>
      <c r="N290" s="38">
        <v>23010104</v>
      </c>
      <c r="O290" s="32">
        <v>23010104</v>
      </c>
      <c r="P290" s="32">
        <v>275</v>
      </c>
    </row>
    <row r="291" s="32" customFormat="1" spans="1:16">
      <c r="A291" s="32" t="s">
        <v>39</v>
      </c>
      <c r="B291" s="32">
        <v>3010105</v>
      </c>
      <c r="C291" s="32" t="str">
        <f t="shared" si="41"/>
        <v>30101</v>
      </c>
      <c r="D291" s="32" t="str">
        <f t="shared" si="40"/>
        <v>30101</v>
      </c>
      <c r="E291" s="32">
        <v>0</v>
      </c>
      <c r="F291" s="32">
        <v>5</v>
      </c>
      <c r="G291" s="32">
        <f t="shared" si="42"/>
        <v>3010105</v>
      </c>
      <c r="H291" s="32" t="str">
        <f t="shared" si="43"/>
        <v>3</v>
      </c>
      <c r="I291" s="32">
        <v>301</v>
      </c>
      <c r="J291" s="32" t="s">
        <v>602</v>
      </c>
      <c r="K291" s="32" t="s">
        <v>603</v>
      </c>
      <c r="L291" s="32">
        <f t="shared" si="44"/>
        <v>3010105</v>
      </c>
      <c r="M291" s="32">
        <v>10</v>
      </c>
      <c r="N291" s="38">
        <v>23010105</v>
      </c>
      <c r="O291" s="32">
        <v>23010105</v>
      </c>
      <c r="P291" s="32">
        <v>276</v>
      </c>
    </row>
    <row r="292" s="32" customFormat="1" spans="1:16">
      <c r="A292" s="32" t="s">
        <v>39</v>
      </c>
      <c r="B292" s="32">
        <v>3010106</v>
      </c>
      <c r="C292" s="32" t="str">
        <f t="shared" si="41"/>
        <v>30101</v>
      </c>
      <c r="D292" s="32" t="str">
        <f t="shared" si="40"/>
        <v>30101</v>
      </c>
      <c r="E292" s="32">
        <v>0</v>
      </c>
      <c r="F292" s="32">
        <v>6</v>
      </c>
      <c r="G292" s="32">
        <f t="shared" si="42"/>
        <v>3010106</v>
      </c>
      <c r="H292" s="32" t="str">
        <f t="shared" si="43"/>
        <v>3</v>
      </c>
      <c r="I292" s="32">
        <v>301</v>
      </c>
      <c r="J292" s="32" t="s">
        <v>604</v>
      </c>
      <c r="K292" s="32" t="s">
        <v>605</v>
      </c>
      <c r="L292" s="32">
        <f t="shared" si="44"/>
        <v>3010106</v>
      </c>
      <c r="M292" s="32">
        <v>10</v>
      </c>
      <c r="N292" s="38">
        <v>23010106</v>
      </c>
      <c r="O292" s="32">
        <v>23010106</v>
      </c>
      <c r="P292" s="32">
        <v>277</v>
      </c>
    </row>
    <row r="293" s="32" customFormat="1" spans="1:16">
      <c r="A293" s="32" t="s">
        <v>39</v>
      </c>
      <c r="B293" s="32">
        <v>3010107</v>
      </c>
      <c r="C293" s="32" t="str">
        <f t="shared" si="41"/>
        <v>30101</v>
      </c>
      <c r="D293" s="32" t="str">
        <f t="shared" si="40"/>
        <v>30101</v>
      </c>
      <c r="E293" s="32">
        <v>0</v>
      </c>
      <c r="F293" s="32">
        <v>7</v>
      </c>
      <c r="G293" s="32">
        <f t="shared" si="42"/>
        <v>3010107</v>
      </c>
      <c r="H293" s="32" t="str">
        <f t="shared" si="43"/>
        <v>3</v>
      </c>
      <c r="I293" s="32">
        <v>301</v>
      </c>
      <c r="J293" s="32" t="s">
        <v>606</v>
      </c>
      <c r="K293" s="32" t="s">
        <v>607</v>
      </c>
      <c r="L293" s="32">
        <f t="shared" si="44"/>
        <v>3010107</v>
      </c>
      <c r="M293" s="32">
        <v>10</v>
      </c>
      <c r="N293" s="38">
        <v>23010107</v>
      </c>
      <c r="O293" s="32">
        <v>23010107</v>
      </c>
      <c r="P293" s="32">
        <v>278</v>
      </c>
    </row>
    <row r="294" s="32" customFormat="1" spans="2:16">
      <c r="B294" s="32">
        <v>3010201</v>
      </c>
      <c r="C294" s="32" t="str">
        <f t="shared" si="41"/>
        <v>30102</v>
      </c>
      <c r="D294" s="32">
        <f t="shared" si="40"/>
        <v>30396</v>
      </c>
      <c r="E294" s="32">
        <v>1</v>
      </c>
      <c r="F294" s="32">
        <v>1</v>
      </c>
      <c r="G294" s="32">
        <f t="shared" si="42"/>
        <v>3010201</v>
      </c>
      <c r="H294" s="32" t="str">
        <f t="shared" si="43"/>
        <v>3</v>
      </c>
      <c r="I294" s="32">
        <v>301</v>
      </c>
      <c r="J294" s="32" t="s">
        <v>608</v>
      </c>
      <c r="K294" s="32" t="s">
        <v>609</v>
      </c>
      <c r="L294" s="32">
        <f t="shared" si="44"/>
        <v>3010201</v>
      </c>
      <c r="M294" s="32">
        <v>10</v>
      </c>
      <c r="N294" s="38">
        <v>23010201</v>
      </c>
      <c r="O294" s="32">
        <v>23010201</v>
      </c>
      <c r="P294" s="32">
        <v>279</v>
      </c>
    </row>
    <row r="295" s="32" customFormat="1" spans="2:16">
      <c r="B295" s="32">
        <v>3010202</v>
      </c>
      <c r="C295" s="32" t="str">
        <f t="shared" si="41"/>
        <v>30102</v>
      </c>
      <c r="D295" s="32">
        <f t="shared" si="40"/>
        <v>30397</v>
      </c>
      <c r="E295" s="32">
        <v>1</v>
      </c>
      <c r="F295" s="32">
        <v>2</v>
      </c>
      <c r="G295" s="32">
        <f t="shared" si="42"/>
        <v>3010202</v>
      </c>
      <c r="H295" s="32" t="str">
        <f t="shared" si="43"/>
        <v>3</v>
      </c>
      <c r="I295" s="32">
        <v>301</v>
      </c>
      <c r="J295" s="32" t="s">
        <v>610</v>
      </c>
      <c r="K295" s="32" t="s">
        <v>611</v>
      </c>
      <c r="L295" s="32">
        <f t="shared" si="44"/>
        <v>3010202</v>
      </c>
      <c r="M295" s="32">
        <v>10</v>
      </c>
      <c r="N295" s="38">
        <v>23010202</v>
      </c>
      <c r="O295" s="32">
        <v>23010202</v>
      </c>
      <c r="P295" s="32">
        <v>280</v>
      </c>
    </row>
    <row r="296" s="32" customFormat="1" spans="2:16">
      <c r="B296" s="32">
        <v>3010203</v>
      </c>
      <c r="C296" s="32" t="str">
        <f t="shared" si="41"/>
        <v>30102</v>
      </c>
      <c r="D296" s="32">
        <f t="shared" si="40"/>
        <v>30398</v>
      </c>
      <c r="E296" s="32">
        <v>1</v>
      </c>
      <c r="F296" s="32">
        <v>3</v>
      </c>
      <c r="G296" s="32">
        <f t="shared" si="42"/>
        <v>3010203</v>
      </c>
      <c r="H296" s="32" t="str">
        <f t="shared" si="43"/>
        <v>3</v>
      </c>
      <c r="I296" s="32">
        <v>301</v>
      </c>
      <c r="J296" s="32" t="s">
        <v>612</v>
      </c>
      <c r="K296" s="32" t="s">
        <v>613</v>
      </c>
      <c r="L296" s="32">
        <f t="shared" si="44"/>
        <v>3010203</v>
      </c>
      <c r="M296" s="32">
        <v>10</v>
      </c>
      <c r="N296" s="38">
        <v>23010203</v>
      </c>
      <c r="O296" s="32">
        <v>23010203</v>
      </c>
      <c r="P296" s="32">
        <v>281</v>
      </c>
    </row>
    <row r="297" s="32" customFormat="1" spans="1:16">
      <c r="A297" s="32" t="s">
        <v>39</v>
      </c>
      <c r="B297" s="32">
        <v>3020201</v>
      </c>
      <c r="C297" s="32" t="str">
        <f t="shared" si="41"/>
        <v>30202</v>
      </c>
      <c r="D297" s="32" t="str">
        <f t="shared" si="40"/>
        <v>30202</v>
      </c>
      <c r="E297" s="32">
        <v>0</v>
      </c>
      <c r="F297" s="32">
        <v>1</v>
      </c>
      <c r="G297" s="32">
        <f t="shared" si="42"/>
        <v>3020201</v>
      </c>
      <c r="H297" s="32" t="str">
        <f t="shared" si="43"/>
        <v>3</v>
      </c>
      <c r="I297" s="32">
        <v>302</v>
      </c>
      <c r="J297" s="32" t="s">
        <v>614</v>
      </c>
      <c r="K297" s="5" t="s">
        <v>615</v>
      </c>
      <c r="L297" s="32">
        <f t="shared" si="44"/>
        <v>3020201</v>
      </c>
      <c r="M297" s="32">
        <v>10</v>
      </c>
      <c r="N297" s="38">
        <v>23020201</v>
      </c>
      <c r="O297" s="32">
        <v>23020201</v>
      </c>
      <c r="P297" s="32">
        <v>282</v>
      </c>
    </row>
    <row r="298" s="32" customFormat="1" spans="1:16">
      <c r="A298" s="32" t="s">
        <v>39</v>
      </c>
      <c r="B298" s="32">
        <v>3020202</v>
      </c>
      <c r="C298" s="32" t="str">
        <f t="shared" si="41"/>
        <v>30202</v>
      </c>
      <c r="D298" s="32" t="str">
        <f t="shared" si="40"/>
        <v>30202</v>
      </c>
      <c r="E298" s="32">
        <v>0</v>
      </c>
      <c r="F298" s="32">
        <v>2</v>
      </c>
      <c r="G298" s="32">
        <f t="shared" si="42"/>
        <v>3020202</v>
      </c>
      <c r="H298" s="32" t="str">
        <f t="shared" si="43"/>
        <v>3</v>
      </c>
      <c r="I298" s="32">
        <v>302</v>
      </c>
      <c r="J298" s="32" t="s">
        <v>616</v>
      </c>
      <c r="K298" s="5" t="s">
        <v>617</v>
      </c>
      <c r="L298" s="32">
        <f t="shared" si="44"/>
        <v>3020202</v>
      </c>
      <c r="M298" s="32">
        <v>10</v>
      </c>
      <c r="N298" s="38">
        <v>23020202</v>
      </c>
      <c r="O298" s="32">
        <v>23020202</v>
      </c>
      <c r="P298" s="32">
        <v>283</v>
      </c>
    </row>
    <row r="299" s="32" customFormat="1" spans="1:16">
      <c r="A299" s="32" t="s">
        <v>39</v>
      </c>
      <c r="B299" s="32">
        <v>3020203</v>
      </c>
      <c r="C299" s="32" t="str">
        <f t="shared" si="41"/>
        <v>30202</v>
      </c>
      <c r="D299" s="32" t="str">
        <f t="shared" si="40"/>
        <v>30202</v>
      </c>
      <c r="E299" s="32">
        <v>0</v>
      </c>
      <c r="F299" s="32">
        <v>3</v>
      </c>
      <c r="G299" s="32">
        <f t="shared" si="42"/>
        <v>3020203</v>
      </c>
      <c r="H299" s="32" t="str">
        <f t="shared" si="43"/>
        <v>3</v>
      </c>
      <c r="I299" s="32">
        <v>302</v>
      </c>
      <c r="J299" s="32" t="s">
        <v>618</v>
      </c>
      <c r="K299" s="5" t="s">
        <v>619</v>
      </c>
      <c r="L299" s="32">
        <f t="shared" si="44"/>
        <v>3020203</v>
      </c>
      <c r="M299" s="32">
        <v>10</v>
      </c>
      <c r="N299" s="38">
        <v>23020203</v>
      </c>
      <c r="O299" s="32">
        <v>23020203</v>
      </c>
      <c r="P299" s="32">
        <v>284</v>
      </c>
    </row>
    <row r="300" s="32" customFormat="1" spans="1:16">
      <c r="A300" s="32" t="s">
        <v>39</v>
      </c>
      <c r="B300" s="32">
        <v>3020204</v>
      </c>
      <c r="C300" s="32" t="str">
        <f t="shared" si="41"/>
        <v>30202</v>
      </c>
      <c r="D300" s="32" t="str">
        <f t="shared" si="40"/>
        <v>30202</v>
      </c>
      <c r="E300" s="32">
        <v>0</v>
      </c>
      <c r="F300" s="32">
        <v>4</v>
      </c>
      <c r="G300" s="32">
        <f t="shared" si="42"/>
        <v>3020204</v>
      </c>
      <c r="H300" s="32" t="str">
        <f t="shared" si="43"/>
        <v>3</v>
      </c>
      <c r="I300" s="32">
        <v>302</v>
      </c>
      <c r="J300" s="32" t="s">
        <v>620</v>
      </c>
      <c r="K300" s="5" t="s">
        <v>621</v>
      </c>
      <c r="L300" s="32">
        <f t="shared" si="44"/>
        <v>3020204</v>
      </c>
      <c r="M300" s="32">
        <v>10</v>
      </c>
      <c r="N300" s="38">
        <v>23020204</v>
      </c>
      <c r="O300" s="32">
        <v>23020204</v>
      </c>
      <c r="P300" s="32">
        <v>285</v>
      </c>
    </row>
    <row r="301" s="32" customFormat="1" spans="1:16">
      <c r="A301" s="32" t="s">
        <v>39</v>
      </c>
      <c r="B301" s="32">
        <v>3020205</v>
      </c>
      <c r="C301" s="32" t="str">
        <f t="shared" si="41"/>
        <v>30202</v>
      </c>
      <c r="D301" s="32" t="str">
        <f t="shared" si="40"/>
        <v>30202</v>
      </c>
      <c r="E301" s="32">
        <v>0</v>
      </c>
      <c r="F301" s="32">
        <v>5</v>
      </c>
      <c r="G301" s="32">
        <f t="shared" si="42"/>
        <v>3020205</v>
      </c>
      <c r="H301" s="32" t="str">
        <f t="shared" si="43"/>
        <v>3</v>
      </c>
      <c r="I301" s="32">
        <v>302</v>
      </c>
      <c r="J301" s="32" t="s">
        <v>622</v>
      </c>
      <c r="K301" s="5" t="s">
        <v>623</v>
      </c>
      <c r="L301" s="32">
        <f t="shared" si="44"/>
        <v>3020205</v>
      </c>
      <c r="M301" s="32">
        <v>10</v>
      </c>
      <c r="N301" s="38">
        <v>23020205</v>
      </c>
      <c r="O301" s="32">
        <v>23020205</v>
      </c>
      <c r="P301" s="32">
        <v>286</v>
      </c>
    </row>
    <row r="302" s="32" customFormat="1" spans="1:16">
      <c r="A302" s="32" t="s">
        <v>39</v>
      </c>
      <c r="B302" s="32">
        <v>3020301</v>
      </c>
      <c r="C302" s="32" t="str">
        <f t="shared" si="41"/>
        <v>30203</v>
      </c>
      <c r="D302" s="32" t="str">
        <f t="shared" si="40"/>
        <v>30203</v>
      </c>
      <c r="E302" s="32">
        <v>0</v>
      </c>
      <c r="F302" s="32">
        <v>1</v>
      </c>
      <c r="G302" s="32">
        <f t="shared" si="42"/>
        <v>3020301</v>
      </c>
      <c r="H302" s="32" t="str">
        <f t="shared" si="43"/>
        <v>3</v>
      </c>
      <c r="I302" s="32">
        <v>302</v>
      </c>
      <c r="J302" s="32" t="s">
        <v>624</v>
      </c>
      <c r="K302" s="32" t="s">
        <v>625</v>
      </c>
      <c r="L302" s="32">
        <f t="shared" si="44"/>
        <v>3020301</v>
      </c>
      <c r="M302" s="32">
        <v>10</v>
      </c>
      <c r="N302" s="38">
        <v>23020301</v>
      </c>
      <c r="O302" s="32">
        <v>23020301</v>
      </c>
      <c r="P302" s="32">
        <v>287</v>
      </c>
    </row>
    <row r="303" s="32" customFormat="1" spans="1:16">
      <c r="A303" s="32" t="s">
        <v>39</v>
      </c>
      <c r="B303" s="32">
        <v>3030101</v>
      </c>
      <c r="C303" s="32" t="str">
        <f t="shared" si="41"/>
        <v>30301</v>
      </c>
      <c r="D303" s="32" t="str">
        <f t="shared" si="40"/>
        <v>30301</v>
      </c>
      <c r="E303" s="32">
        <v>0</v>
      </c>
      <c r="F303" s="32">
        <v>1</v>
      </c>
      <c r="G303" s="32">
        <f t="shared" si="42"/>
        <v>3030101</v>
      </c>
      <c r="H303" s="32" t="str">
        <f t="shared" si="43"/>
        <v>3</v>
      </c>
      <c r="I303" s="32">
        <v>303</v>
      </c>
      <c r="J303" s="32" t="s">
        <v>626</v>
      </c>
      <c r="K303" s="32" t="s">
        <v>627</v>
      </c>
      <c r="L303" s="32">
        <f t="shared" si="44"/>
        <v>3030101</v>
      </c>
      <c r="M303" s="32">
        <v>10</v>
      </c>
      <c r="N303" s="38">
        <v>23030101</v>
      </c>
      <c r="O303" s="32">
        <v>23030101</v>
      </c>
      <c r="P303" s="32">
        <v>288</v>
      </c>
    </row>
    <row r="304" s="32" customFormat="1" spans="1:16">
      <c r="A304" s="32" t="s">
        <v>39</v>
      </c>
      <c r="B304" s="32">
        <v>3030102</v>
      </c>
      <c r="C304" s="32" t="str">
        <f t="shared" si="41"/>
        <v>30301</v>
      </c>
      <c r="D304" s="32" t="str">
        <f t="shared" si="40"/>
        <v>30301</v>
      </c>
      <c r="E304" s="32">
        <v>0</v>
      </c>
      <c r="F304" s="32">
        <v>2</v>
      </c>
      <c r="G304" s="32">
        <f t="shared" si="42"/>
        <v>3030102</v>
      </c>
      <c r="H304" s="32" t="str">
        <f t="shared" si="43"/>
        <v>3</v>
      </c>
      <c r="I304" s="32">
        <v>303</v>
      </c>
      <c r="J304" s="32" t="s">
        <v>628</v>
      </c>
      <c r="K304" s="32" t="s">
        <v>629</v>
      </c>
      <c r="L304" s="32">
        <f t="shared" si="44"/>
        <v>3030102</v>
      </c>
      <c r="M304" s="32">
        <v>10</v>
      </c>
      <c r="N304" s="38">
        <v>23030102</v>
      </c>
      <c r="O304" s="32">
        <v>23030102</v>
      </c>
      <c r="P304" s="32">
        <v>289</v>
      </c>
    </row>
    <row r="305" s="32" customFormat="1" spans="1:16">
      <c r="A305" s="32" t="s">
        <v>39</v>
      </c>
      <c r="B305" s="32">
        <v>3030103</v>
      </c>
      <c r="C305" s="32" t="str">
        <f t="shared" si="41"/>
        <v>30301</v>
      </c>
      <c r="D305" s="32" t="str">
        <f t="shared" si="40"/>
        <v>30301</v>
      </c>
      <c r="E305" s="32">
        <v>0</v>
      </c>
      <c r="F305" s="32">
        <v>3</v>
      </c>
      <c r="G305" s="32">
        <f t="shared" si="42"/>
        <v>3030103</v>
      </c>
      <c r="H305" s="32" t="str">
        <f t="shared" si="43"/>
        <v>3</v>
      </c>
      <c r="I305" s="32">
        <v>303</v>
      </c>
      <c r="J305" s="32" t="s">
        <v>630</v>
      </c>
      <c r="K305" s="32" t="s">
        <v>631</v>
      </c>
      <c r="L305" s="32">
        <f t="shared" si="44"/>
        <v>3030103</v>
      </c>
      <c r="M305" s="32">
        <v>10</v>
      </c>
      <c r="N305" s="38">
        <v>23030103</v>
      </c>
      <c r="O305" s="32">
        <v>23030103</v>
      </c>
      <c r="P305" s="32">
        <v>290</v>
      </c>
    </row>
    <row r="306" s="32" customFormat="1" spans="1:16">
      <c r="A306" s="32" t="s">
        <v>39</v>
      </c>
      <c r="B306" s="32">
        <v>3030201</v>
      </c>
      <c r="C306" s="32" t="str">
        <f t="shared" si="41"/>
        <v>30302</v>
      </c>
      <c r="D306" s="32" t="str">
        <f t="shared" ref="D306:D369" si="45">IF(E306=0,LEFT(B306,5),LEFT(B306,5)+ROW())</f>
        <v>30302</v>
      </c>
      <c r="E306" s="32">
        <v>0</v>
      </c>
      <c r="F306" s="32">
        <v>1</v>
      </c>
      <c r="G306" s="32">
        <f t="shared" si="42"/>
        <v>3030201</v>
      </c>
      <c r="H306" s="32" t="str">
        <f t="shared" si="43"/>
        <v>3</v>
      </c>
      <c r="I306" s="32">
        <v>303</v>
      </c>
      <c r="J306" s="32" t="s">
        <v>632</v>
      </c>
      <c r="K306" s="5" t="s">
        <v>633</v>
      </c>
      <c r="L306" s="32">
        <f t="shared" si="44"/>
        <v>3030201</v>
      </c>
      <c r="M306" s="32">
        <v>10</v>
      </c>
      <c r="N306" s="38">
        <v>23030201</v>
      </c>
      <c r="O306" s="32">
        <v>23030201</v>
      </c>
      <c r="P306" s="32">
        <v>291</v>
      </c>
    </row>
    <row r="307" s="32" customFormat="1" spans="1:16">
      <c r="A307" s="32" t="s">
        <v>39</v>
      </c>
      <c r="B307" s="32">
        <v>3030202</v>
      </c>
      <c r="C307" s="32" t="str">
        <f t="shared" si="41"/>
        <v>30302</v>
      </c>
      <c r="D307" s="32" t="str">
        <f t="shared" si="45"/>
        <v>30302</v>
      </c>
      <c r="E307" s="32">
        <v>0</v>
      </c>
      <c r="F307" s="32">
        <v>2</v>
      </c>
      <c r="G307" s="32">
        <f t="shared" si="42"/>
        <v>3030202</v>
      </c>
      <c r="H307" s="32" t="str">
        <f t="shared" si="43"/>
        <v>3</v>
      </c>
      <c r="I307" s="32">
        <v>303</v>
      </c>
      <c r="J307" s="32" t="s">
        <v>634</v>
      </c>
      <c r="K307" s="32" t="s">
        <v>635</v>
      </c>
      <c r="L307" s="32">
        <f t="shared" si="44"/>
        <v>3030202</v>
      </c>
      <c r="M307" s="32">
        <v>10</v>
      </c>
      <c r="N307" s="38">
        <v>23030202</v>
      </c>
      <c r="O307" s="32">
        <v>23030202</v>
      </c>
      <c r="P307" s="32">
        <v>292</v>
      </c>
    </row>
    <row r="308" s="32" customFormat="1" spans="1:16">
      <c r="A308" s="32" t="s">
        <v>39</v>
      </c>
      <c r="B308" s="32">
        <v>3030203</v>
      </c>
      <c r="C308" s="32" t="str">
        <f t="shared" si="41"/>
        <v>30302</v>
      </c>
      <c r="D308" s="32" t="str">
        <f t="shared" si="45"/>
        <v>30302</v>
      </c>
      <c r="E308" s="32">
        <v>0</v>
      </c>
      <c r="F308" s="32">
        <v>3</v>
      </c>
      <c r="G308" s="32">
        <f t="shared" si="42"/>
        <v>3030203</v>
      </c>
      <c r="H308" s="32" t="str">
        <f t="shared" si="43"/>
        <v>3</v>
      </c>
      <c r="I308" s="32">
        <v>303</v>
      </c>
      <c r="J308" s="32" t="s">
        <v>636</v>
      </c>
      <c r="K308" s="32" t="s">
        <v>637</v>
      </c>
      <c r="L308" s="32">
        <f t="shared" si="44"/>
        <v>3030203</v>
      </c>
      <c r="M308" s="32">
        <v>10</v>
      </c>
      <c r="N308" s="38">
        <v>23030203</v>
      </c>
      <c r="O308" s="32">
        <v>23030203</v>
      </c>
      <c r="P308" s="32">
        <v>293</v>
      </c>
    </row>
    <row r="309" s="32" customFormat="1" spans="1:16">
      <c r="A309" s="32" t="s">
        <v>39</v>
      </c>
      <c r="B309" s="32">
        <v>3030204</v>
      </c>
      <c r="C309" s="32" t="str">
        <f t="shared" si="41"/>
        <v>30302</v>
      </c>
      <c r="D309" s="32" t="str">
        <f t="shared" si="45"/>
        <v>30302</v>
      </c>
      <c r="E309" s="32">
        <v>0</v>
      </c>
      <c r="F309" s="32">
        <v>4</v>
      </c>
      <c r="G309" s="32">
        <f t="shared" si="42"/>
        <v>3030204</v>
      </c>
      <c r="H309" s="32" t="str">
        <f t="shared" si="43"/>
        <v>3</v>
      </c>
      <c r="I309" s="32">
        <v>303</v>
      </c>
      <c r="J309" s="32" t="s">
        <v>638</v>
      </c>
      <c r="K309" s="32" t="s">
        <v>639</v>
      </c>
      <c r="L309" s="32">
        <f t="shared" si="44"/>
        <v>3030204</v>
      </c>
      <c r="M309" s="32">
        <v>10</v>
      </c>
      <c r="N309" s="38">
        <v>23030204</v>
      </c>
      <c r="O309" s="32">
        <v>23030204</v>
      </c>
      <c r="P309" s="32">
        <v>294</v>
      </c>
    </row>
    <row r="310" s="32" customFormat="1" spans="1:16">
      <c r="A310" s="32" t="s">
        <v>39</v>
      </c>
      <c r="B310" s="32">
        <v>3030205</v>
      </c>
      <c r="C310" s="32" t="str">
        <f t="shared" si="41"/>
        <v>30302</v>
      </c>
      <c r="D310" s="32" t="str">
        <f t="shared" si="45"/>
        <v>30302</v>
      </c>
      <c r="E310" s="32">
        <v>0</v>
      </c>
      <c r="F310" s="32">
        <v>5</v>
      </c>
      <c r="G310" s="32">
        <f t="shared" si="42"/>
        <v>3030205</v>
      </c>
      <c r="H310" s="32" t="str">
        <f t="shared" si="43"/>
        <v>3</v>
      </c>
      <c r="I310" s="32">
        <v>303</v>
      </c>
      <c r="J310" s="32" t="s">
        <v>640</v>
      </c>
      <c r="K310" s="32" t="s">
        <v>641</v>
      </c>
      <c r="L310" s="32">
        <f t="shared" si="44"/>
        <v>3030205</v>
      </c>
      <c r="M310" s="32">
        <v>10</v>
      </c>
      <c r="N310" s="38">
        <v>23030205</v>
      </c>
      <c r="O310" s="32">
        <v>23030205</v>
      </c>
      <c r="P310" s="32">
        <v>295</v>
      </c>
    </row>
    <row r="311" s="32" customFormat="1" spans="1:16">
      <c r="A311" s="32" t="s">
        <v>39</v>
      </c>
      <c r="B311" s="32">
        <v>3030206</v>
      </c>
      <c r="C311" s="32" t="str">
        <f t="shared" si="41"/>
        <v>30302</v>
      </c>
      <c r="D311" s="32" t="str">
        <f t="shared" si="45"/>
        <v>30302</v>
      </c>
      <c r="E311" s="32">
        <v>0</v>
      </c>
      <c r="F311" s="32">
        <v>6</v>
      </c>
      <c r="G311" s="32">
        <f t="shared" si="42"/>
        <v>3030206</v>
      </c>
      <c r="H311" s="32" t="str">
        <f t="shared" si="43"/>
        <v>3</v>
      </c>
      <c r="I311" s="32">
        <v>303</v>
      </c>
      <c r="J311" s="32" t="s">
        <v>642</v>
      </c>
      <c r="K311" s="32" t="s">
        <v>643</v>
      </c>
      <c r="L311" s="32">
        <f t="shared" si="44"/>
        <v>3030206</v>
      </c>
      <c r="M311" s="32">
        <v>10</v>
      </c>
      <c r="N311" s="38">
        <v>23030206</v>
      </c>
      <c r="O311" s="32">
        <v>23030206</v>
      </c>
      <c r="P311" s="32">
        <v>296</v>
      </c>
    </row>
    <row r="312" s="32" customFormat="1" spans="1:16">
      <c r="A312" s="32" t="s">
        <v>39</v>
      </c>
      <c r="B312" s="32">
        <v>3030301</v>
      </c>
      <c r="C312" s="32" t="str">
        <f t="shared" si="41"/>
        <v>30303</v>
      </c>
      <c r="D312" s="32" t="str">
        <f t="shared" si="45"/>
        <v>30303</v>
      </c>
      <c r="E312" s="32">
        <v>0</v>
      </c>
      <c r="F312" s="32">
        <v>1</v>
      </c>
      <c r="G312" s="32">
        <f t="shared" si="42"/>
        <v>3030301</v>
      </c>
      <c r="H312" s="32" t="str">
        <f t="shared" si="43"/>
        <v>3</v>
      </c>
      <c r="I312" s="32">
        <v>303</v>
      </c>
      <c r="J312" s="32" t="s">
        <v>644</v>
      </c>
      <c r="K312" s="5" t="s">
        <v>645</v>
      </c>
      <c r="L312" s="32">
        <f t="shared" si="44"/>
        <v>3030301</v>
      </c>
      <c r="M312" s="32">
        <v>10</v>
      </c>
      <c r="N312" s="38">
        <v>23030301</v>
      </c>
      <c r="O312" s="32">
        <v>23030301</v>
      </c>
      <c r="P312" s="32">
        <v>297</v>
      </c>
    </row>
    <row r="313" s="32" customFormat="1" spans="1:16">
      <c r="A313" s="32" t="s">
        <v>39</v>
      </c>
      <c r="B313" s="32">
        <v>3030302</v>
      </c>
      <c r="C313" s="32" t="str">
        <f t="shared" si="41"/>
        <v>30303</v>
      </c>
      <c r="D313" s="32" t="str">
        <f t="shared" si="45"/>
        <v>30303</v>
      </c>
      <c r="E313" s="32">
        <v>0</v>
      </c>
      <c r="F313" s="32">
        <v>2</v>
      </c>
      <c r="G313" s="32">
        <f t="shared" si="42"/>
        <v>3030302</v>
      </c>
      <c r="H313" s="32" t="str">
        <f t="shared" si="43"/>
        <v>3</v>
      </c>
      <c r="I313" s="32">
        <v>303</v>
      </c>
      <c r="J313" s="32" t="s">
        <v>646</v>
      </c>
      <c r="K313" s="32" t="s">
        <v>647</v>
      </c>
      <c r="L313" s="32">
        <f t="shared" si="44"/>
        <v>3030302</v>
      </c>
      <c r="M313" s="32">
        <v>10</v>
      </c>
      <c r="N313" s="38">
        <v>23030302</v>
      </c>
      <c r="O313" s="32">
        <v>23030302</v>
      </c>
      <c r="P313" s="32">
        <v>298</v>
      </c>
    </row>
    <row r="314" s="32" customFormat="1" spans="1:16">
      <c r="A314" s="32" t="s">
        <v>39</v>
      </c>
      <c r="B314" s="32">
        <v>3030303</v>
      </c>
      <c r="C314" s="32" t="str">
        <f t="shared" si="41"/>
        <v>30303</v>
      </c>
      <c r="D314" s="32" t="str">
        <f t="shared" si="45"/>
        <v>30303</v>
      </c>
      <c r="E314" s="32">
        <v>0</v>
      </c>
      <c r="F314" s="32">
        <v>3</v>
      </c>
      <c r="G314" s="32">
        <f t="shared" si="42"/>
        <v>3030303</v>
      </c>
      <c r="H314" s="32" t="str">
        <f t="shared" si="43"/>
        <v>3</v>
      </c>
      <c r="I314" s="32">
        <v>303</v>
      </c>
      <c r="J314" s="32" t="s">
        <v>648</v>
      </c>
      <c r="K314" s="32" t="s">
        <v>649</v>
      </c>
      <c r="L314" s="32">
        <f t="shared" si="44"/>
        <v>3030303</v>
      </c>
      <c r="M314" s="32">
        <v>10</v>
      </c>
      <c r="N314" s="38">
        <v>23030303</v>
      </c>
      <c r="O314" s="32">
        <v>23030303</v>
      </c>
      <c r="P314" s="32">
        <v>299</v>
      </c>
    </row>
    <row r="315" s="32" customFormat="1" spans="1:16">
      <c r="A315" s="32" t="s">
        <v>39</v>
      </c>
      <c r="B315" s="32">
        <v>3030304</v>
      </c>
      <c r="C315" s="32" t="str">
        <f t="shared" si="41"/>
        <v>30303</v>
      </c>
      <c r="D315" s="32" t="str">
        <f t="shared" si="45"/>
        <v>30303</v>
      </c>
      <c r="E315" s="32">
        <v>0</v>
      </c>
      <c r="F315" s="32">
        <v>4</v>
      </c>
      <c r="G315" s="32">
        <f t="shared" si="42"/>
        <v>3030304</v>
      </c>
      <c r="H315" s="32" t="str">
        <f t="shared" si="43"/>
        <v>3</v>
      </c>
      <c r="I315" s="32">
        <v>303</v>
      </c>
      <c r="J315" s="32" t="s">
        <v>650</v>
      </c>
      <c r="K315" s="32" t="s">
        <v>651</v>
      </c>
      <c r="L315" s="32">
        <f t="shared" si="44"/>
        <v>3030304</v>
      </c>
      <c r="M315" s="32">
        <v>10</v>
      </c>
      <c r="N315" s="38">
        <v>23030304</v>
      </c>
      <c r="O315" s="32">
        <v>23030304</v>
      </c>
      <c r="P315" s="32">
        <v>300</v>
      </c>
    </row>
    <row r="316" s="32" customFormat="1" spans="1:16">
      <c r="A316" s="32" t="s">
        <v>39</v>
      </c>
      <c r="B316" s="32">
        <v>3030305</v>
      </c>
      <c r="C316" s="32" t="str">
        <f t="shared" si="41"/>
        <v>30303</v>
      </c>
      <c r="D316" s="32" t="str">
        <f t="shared" si="45"/>
        <v>30303</v>
      </c>
      <c r="E316" s="32">
        <v>0</v>
      </c>
      <c r="F316" s="32">
        <v>5</v>
      </c>
      <c r="G316" s="32">
        <f t="shared" si="42"/>
        <v>3030305</v>
      </c>
      <c r="H316" s="32" t="str">
        <f t="shared" si="43"/>
        <v>3</v>
      </c>
      <c r="I316" s="32">
        <v>303</v>
      </c>
      <c r="J316" s="32" t="s">
        <v>652</v>
      </c>
      <c r="K316" s="32" t="s">
        <v>653</v>
      </c>
      <c r="L316" s="32">
        <f t="shared" si="44"/>
        <v>3030305</v>
      </c>
      <c r="M316" s="32">
        <v>10</v>
      </c>
      <c r="N316" s="38">
        <v>23030305</v>
      </c>
      <c r="O316" s="32">
        <v>23030305</v>
      </c>
      <c r="P316" s="32">
        <v>301</v>
      </c>
    </row>
    <row r="317" s="32" customFormat="1" spans="1:16">
      <c r="A317" s="32" t="s">
        <v>39</v>
      </c>
      <c r="B317" s="32">
        <v>3030306</v>
      </c>
      <c r="C317" s="32" t="str">
        <f t="shared" si="41"/>
        <v>30303</v>
      </c>
      <c r="D317" s="32" t="str">
        <f t="shared" si="45"/>
        <v>30303</v>
      </c>
      <c r="E317" s="32">
        <v>0</v>
      </c>
      <c r="F317" s="32">
        <v>6</v>
      </c>
      <c r="G317" s="32">
        <f t="shared" si="42"/>
        <v>3030306</v>
      </c>
      <c r="H317" s="32" t="str">
        <f t="shared" si="43"/>
        <v>3</v>
      </c>
      <c r="I317" s="32">
        <v>303</v>
      </c>
      <c r="J317" s="32" t="s">
        <v>654</v>
      </c>
      <c r="K317" s="32" t="s">
        <v>655</v>
      </c>
      <c r="L317" s="32">
        <f t="shared" si="44"/>
        <v>3030306</v>
      </c>
      <c r="M317" s="32">
        <v>10</v>
      </c>
      <c r="N317" s="38">
        <v>23030306</v>
      </c>
      <c r="O317" s="32">
        <v>23030306</v>
      </c>
      <c r="P317" s="32">
        <v>302</v>
      </c>
    </row>
    <row r="318" s="32" customFormat="1" spans="1:16">
      <c r="A318" s="32" t="s">
        <v>39</v>
      </c>
      <c r="B318" s="32">
        <v>3030401</v>
      </c>
      <c r="C318" s="32" t="str">
        <f t="shared" si="41"/>
        <v>30304</v>
      </c>
      <c r="D318" s="32" t="str">
        <f t="shared" si="45"/>
        <v>30304</v>
      </c>
      <c r="E318" s="32">
        <v>0</v>
      </c>
      <c r="F318" s="32">
        <v>1</v>
      </c>
      <c r="G318" s="32">
        <f t="shared" si="42"/>
        <v>3030401</v>
      </c>
      <c r="H318" s="32" t="str">
        <f t="shared" si="43"/>
        <v>3</v>
      </c>
      <c r="I318" s="32">
        <v>303</v>
      </c>
      <c r="J318" s="32" t="s">
        <v>656</v>
      </c>
      <c r="K318" s="5" t="s">
        <v>657</v>
      </c>
      <c r="L318" s="32">
        <f t="shared" si="44"/>
        <v>3030401</v>
      </c>
      <c r="M318" s="32">
        <v>10</v>
      </c>
      <c r="N318" s="38">
        <v>23030401</v>
      </c>
      <c r="O318" s="32">
        <v>23030401</v>
      </c>
      <c r="P318" s="32">
        <v>303</v>
      </c>
    </row>
    <row r="319" s="32" customFormat="1" spans="1:16">
      <c r="A319" s="32" t="s">
        <v>39</v>
      </c>
      <c r="B319" s="32">
        <v>3030402</v>
      </c>
      <c r="C319" s="32" t="str">
        <f t="shared" si="41"/>
        <v>30304</v>
      </c>
      <c r="D319" s="32" t="str">
        <f t="shared" si="45"/>
        <v>30304</v>
      </c>
      <c r="E319" s="32">
        <v>0</v>
      </c>
      <c r="F319" s="32">
        <v>2</v>
      </c>
      <c r="G319" s="32">
        <f t="shared" si="42"/>
        <v>3030402</v>
      </c>
      <c r="H319" s="32" t="str">
        <f t="shared" si="43"/>
        <v>3</v>
      </c>
      <c r="I319" s="32">
        <v>303</v>
      </c>
      <c r="J319" s="32" t="s">
        <v>658</v>
      </c>
      <c r="K319" s="5" t="s">
        <v>659</v>
      </c>
      <c r="L319" s="32">
        <f t="shared" si="44"/>
        <v>3030402</v>
      </c>
      <c r="M319" s="32">
        <v>10</v>
      </c>
      <c r="N319" s="38">
        <v>23030402</v>
      </c>
      <c r="O319" s="32">
        <v>23030402</v>
      </c>
      <c r="P319" s="32">
        <v>304</v>
      </c>
    </row>
    <row r="320" s="32" customFormat="1" spans="1:16">
      <c r="A320" s="32" t="s">
        <v>39</v>
      </c>
      <c r="B320" s="32">
        <v>3030403</v>
      </c>
      <c r="C320" s="32" t="str">
        <f t="shared" si="41"/>
        <v>30304</v>
      </c>
      <c r="D320" s="32" t="str">
        <f t="shared" si="45"/>
        <v>30304</v>
      </c>
      <c r="E320" s="32">
        <v>0</v>
      </c>
      <c r="F320" s="32">
        <v>3</v>
      </c>
      <c r="G320" s="32">
        <f t="shared" si="42"/>
        <v>3030403</v>
      </c>
      <c r="H320" s="32" t="str">
        <f t="shared" si="43"/>
        <v>3</v>
      </c>
      <c r="I320" s="32">
        <v>303</v>
      </c>
      <c r="J320" s="32" t="s">
        <v>660</v>
      </c>
      <c r="K320" s="5" t="s">
        <v>661</v>
      </c>
      <c r="L320" s="32">
        <f t="shared" si="44"/>
        <v>3030403</v>
      </c>
      <c r="M320" s="32">
        <v>10</v>
      </c>
      <c r="N320" s="38">
        <v>23030403</v>
      </c>
      <c r="O320" s="32">
        <v>23030403</v>
      </c>
      <c r="P320" s="32">
        <v>305</v>
      </c>
    </row>
    <row r="321" s="32" customFormat="1" spans="1:16">
      <c r="A321" s="32" t="s">
        <v>39</v>
      </c>
      <c r="B321" s="32">
        <v>3030404</v>
      </c>
      <c r="C321" s="32" t="str">
        <f t="shared" si="41"/>
        <v>30304</v>
      </c>
      <c r="D321" s="32" t="str">
        <f t="shared" si="45"/>
        <v>30304</v>
      </c>
      <c r="E321" s="32">
        <v>0</v>
      </c>
      <c r="F321" s="32">
        <v>4</v>
      </c>
      <c r="G321" s="32">
        <f t="shared" si="42"/>
        <v>3030404</v>
      </c>
      <c r="H321" s="32" t="str">
        <f t="shared" si="43"/>
        <v>3</v>
      </c>
      <c r="I321" s="32">
        <v>303</v>
      </c>
      <c r="J321" s="32" t="s">
        <v>662</v>
      </c>
      <c r="K321" s="5" t="s">
        <v>663</v>
      </c>
      <c r="L321" s="32">
        <f t="shared" si="44"/>
        <v>3030404</v>
      </c>
      <c r="M321" s="32">
        <v>10</v>
      </c>
      <c r="N321" s="38">
        <v>23030404</v>
      </c>
      <c r="O321" s="32">
        <v>23030404</v>
      </c>
      <c r="P321" s="32">
        <v>306</v>
      </c>
    </row>
    <row r="322" s="32" customFormat="1" spans="1:16">
      <c r="A322" s="32" t="s">
        <v>39</v>
      </c>
      <c r="B322" s="32">
        <v>3030405</v>
      </c>
      <c r="C322" s="32" t="str">
        <f t="shared" si="41"/>
        <v>30304</v>
      </c>
      <c r="D322" s="32" t="str">
        <f t="shared" si="45"/>
        <v>30304</v>
      </c>
      <c r="E322" s="32">
        <v>0</v>
      </c>
      <c r="F322" s="32">
        <v>5</v>
      </c>
      <c r="G322" s="32">
        <f t="shared" si="42"/>
        <v>3030405</v>
      </c>
      <c r="H322" s="32" t="str">
        <f t="shared" si="43"/>
        <v>3</v>
      </c>
      <c r="I322" s="32">
        <v>303</v>
      </c>
      <c r="J322" s="32" t="s">
        <v>664</v>
      </c>
      <c r="K322" s="5" t="s">
        <v>665</v>
      </c>
      <c r="L322" s="32">
        <f t="shared" si="44"/>
        <v>3030405</v>
      </c>
      <c r="M322" s="32">
        <v>10</v>
      </c>
      <c r="N322" s="38">
        <v>23030405</v>
      </c>
      <c r="O322" s="32">
        <v>23030405</v>
      </c>
      <c r="P322" s="32">
        <v>307</v>
      </c>
    </row>
    <row r="323" s="32" customFormat="1" spans="1:16">
      <c r="A323" s="32" t="s">
        <v>39</v>
      </c>
      <c r="B323" s="32">
        <v>4010101</v>
      </c>
      <c r="C323" s="32" t="str">
        <f t="shared" si="41"/>
        <v>40101</v>
      </c>
      <c r="D323" s="32" t="str">
        <f t="shared" si="45"/>
        <v>40101</v>
      </c>
      <c r="E323" s="32">
        <v>0</v>
      </c>
      <c r="F323" s="32">
        <v>1</v>
      </c>
      <c r="G323" s="32">
        <f t="shared" si="42"/>
        <v>4010101</v>
      </c>
      <c r="H323" s="32" t="str">
        <f t="shared" si="43"/>
        <v>4</v>
      </c>
      <c r="I323" s="32">
        <v>401</v>
      </c>
      <c r="J323" s="32" t="s">
        <v>666</v>
      </c>
      <c r="K323" s="32" t="s">
        <v>667</v>
      </c>
      <c r="L323" s="32">
        <f t="shared" si="44"/>
        <v>4010101</v>
      </c>
      <c r="M323" s="32">
        <v>10</v>
      </c>
      <c r="N323" s="38">
        <v>24010101</v>
      </c>
      <c r="O323" s="32">
        <v>24010101</v>
      </c>
      <c r="P323" s="32">
        <v>308</v>
      </c>
    </row>
    <row r="324" s="32" customFormat="1" spans="1:16">
      <c r="A324" s="32" t="s">
        <v>39</v>
      </c>
      <c r="B324" s="32">
        <v>4010102</v>
      </c>
      <c r="C324" s="32" t="str">
        <f t="shared" si="41"/>
        <v>40101</v>
      </c>
      <c r="D324" s="32" t="str">
        <f t="shared" si="45"/>
        <v>40101</v>
      </c>
      <c r="E324" s="32">
        <v>0</v>
      </c>
      <c r="F324" s="32">
        <v>2</v>
      </c>
      <c r="G324" s="32">
        <f t="shared" si="42"/>
        <v>4010102</v>
      </c>
      <c r="H324" s="32" t="str">
        <f t="shared" si="43"/>
        <v>4</v>
      </c>
      <c r="I324" s="32">
        <v>401</v>
      </c>
      <c r="J324" s="32" t="s">
        <v>668</v>
      </c>
      <c r="K324" s="32" t="s">
        <v>669</v>
      </c>
      <c r="L324" s="32">
        <f t="shared" si="44"/>
        <v>4010102</v>
      </c>
      <c r="M324" s="32">
        <v>10</v>
      </c>
      <c r="N324" s="38">
        <v>24010102</v>
      </c>
      <c r="O324" s="32">
        <v>24010102</v>
      </c>
      <c r="P324" s="32">
        <v>309</v>
      </c>
    </row>
    <row r="325" s="32" customFormat="1" spans="1:16">
      <c r="A325" s="32" t="s">
        <v>39</v>
      </c>
      <c r="B325" s="32">
        <v>4010103</v>
      </c>
      <c r="C325" s="32" t="str">
        <f t="shared" si="41"/>
        <v>40101</v>
      </c>
      <c r="D325" s="32" t="str">
        <f t="shared" si="45"/>
        <v>40101</v>
      </c>
      <c r="E325" s="32">
        <v>0</v>
      </c>
      <c r="F325" s="32">
        <v>3</v>
      </c>
      <c r="G325" s="32">
        <f t="shared" si="42"/>
        <v>4010103</v>
      </c>
      <c r="H325" s="32" t="str">
        <f t="shared" si="43"/>
        <v>4</v>
      </c>
      <c r="I325" s="32">
        <v>401</v>
      </c>
      <c r="J325" s="32" t="s">
        <v>670</v>
      </c>
      <c r="K325" s="32" t="s">
        <v>671</v>
      </c>
      <c r="L325" s="32">
        <f t="shared" si="44"/>
        <v>4010103</v>
      </c>
      <c r="M325" s="32">
        <v>10</v>
      </c>
      <c r="N325" s="38">
        <v>24010103</v>
      </c>
      <c r="O325" s="32">
        <v>24010103</v>
      </c>
      <c r="P325" s="32">
        <v>310</v>
      </c>
    </row>
    <row r="326" s="32" customFormat="1" spans="1:16">
      <c r="A326" s="32" t="s">
        <v>39</v>
      </c>
      <c r="B326" s="32">
        <v>4010104</v>
      </c>
      <c r="C326" s="32" t="str">
        <f t="shared" si="41"/>
        <v>40101</v>
      </c>
      <c r="D326" s="32" t="str">
        <f t="shared" si="45"/>
        <v>40101</v>
      </c>
      <c r="E326" s="32">
        <v>0</v>
      </c>
      <c r="F326" s="32">
        <v>4</v>
      </c>
      <c r="G326" s="32">
        <f t="shared" si="42"/>
        <v>4010104</v>
      </c>
      <c r="H326" s="32" t="str">
        <f t="shared" si="43"/>
        <v>4</v>
      </c>
      <c r="I326" s="32">
        <v>401</v>
      </c>
      <c r="J326" s="32" t="s">
        <v>672</v>
      </c>
      <c r="K326" s="32" t="s">
        <v>673</v>
      </c>
      <c r="L326" s="32">
        <f t="shared" si="44"/>
        <v>4010104</v>
      </c>
      <c r="M326" s="32">
        <v>10</v>
      </c>
      <c r="N326" s="38">
        <v>24010104</v>
      </c>
      <c r="O326" s="32">
        <v>24010104</v>
      </c>
      <c r="P326" s="32">
        <v>311</v>
      </c>
    </row>
    <row r="327" s="32" customFormat="1" spans="1:16">
      <c r="A327" s="32" t="s">
        <v>39</v>
      </c>
      <c r="B327" s="32">
        <v>4010105</v>
      </c>
      <c r="C327" s="32" t="str">
        <f t="shared" si="41"/>
        <v>40101</v>
      </c>
      <c r="D327" s="32" t="str">
        <f t="shared" si="45"/>
        <v>40101</v>
      </c>
      <c r="E327" s="32">
        <v>0</v>
      </c>
      <c r="F327" s="32">
        <v>5</v>
      </c>
      <c r="G327" s="32">
        <f t="shared" si="42"/>
        <v>4010105</v>
      </c>
      <c r="H327" s="32" t="str">
        <f t="shared" si="43"/>
        <v>4</v>
      </c>
      <c r="I327" s="32">
        <v>401</v>
      </c>
      <c r="J327" s="32" t="s">
        <v>674</v>
      </c>
      <c r="K327" s="32" t="s">
        <v>675</v>
      </c>
      <c r="L327" s="32">
        <f t="shared" si="44"/>
        <v>4010105</v>
      </c>
      <c r="M327" s="32">
        <v>10</v>
      </c>
      <c r="N327" s="38">
        <v>24010105</v>
      </c>
      <c r="O327" s="32">
        <v>24010105</v>
      </c>
      <c r="P327" s="32">
        <v>312</v>
      </c>
    </row>
    <row r="328" s="32" customFormat="1" spans="1:16">
      <c r="A328" s="32" t="s">
        <v>39</v>
      </c>
      <c r="B328" s="32">
        <v>4010106</v>
      </c>
      <c r="C328" s="32" t="str">
        <f t="shared" si="41"/>
        <v>40101</v>
      </c>
      <c r="D328" s="32" t="str">
        <f t="shared" si="45"/>
        <v>40101</v>
      </c>
      <c r="E328" s="32">
        <v>0</v>
      </c>
      <c r="F328" s="32">
        <v>6</v>
      </c>
      <c r="G328" s="32">
        <f t="shared" si="42"/>
        <v>4010106</v>
      </c>
      <c r="H328" s="32" t="str">
        <f t="shared" si="43"/>
        <v>4</v>
      </c>
      <c r="I328" s="32">
        <v>401</v>
      </c>
      <c r="J328" s="32" t="s">
        <v>676</v>
      </c>
      <c r="K328" s="32" t="s">
        <v>677</v>
      </c>
      <c r="L328" s="32">
        <f t="shared" si="44"/>
        <v>4010106</v>
      </c>
      <c r="M328" s="32">
        <v>10</v>
      </c>
      <c r="N328" s="38">
        <v>24010106</v>
      </c>
      <c r="O328" s="32">
        <v>24010106</v>
      </c>
      <c r="P328" s="32">
        <v>313</v>
      </c>
    </row>
    <row r="329" s="32" customFormat="1" spans="1:16">
      <c r="A329" s="32" t="s">
        <v>39</v>
      </c>
      <c r="B329" s="32">
        <v>4010201</v>
      </c>
      <c r="C329" s="32" t="str">
        <f t="shared" si="41"/>
        <v>40102</v>
      </c>
      <c r="D329" s="32" t="str">
        <f t="shared" si="45"/>
        <v>40102</v>
      </c>
      <c r="E329" s="32">
        <v>0</v>
      </c>
      <c r="F329" s="32">
        <v>1</v>
      </c>
      <c r="G329" s="32">
        <f t="shared" si="42"/>
        <v>4010201</v>
      </c>
      <c r="H329" s="32" t="str">
        <f t="shared" si="43"/>
        <v>4</v>
      </c>
      <c r="I329" s="32">
        <v>401</v>
      </c>
      <c r="J329" s="32" t="s">
        <v>678</v>
      </c>
      <c r="K329" s="32" t="s">
        <v>679</v>
      </c>
      <c r="L329" s="32">
        <f t="shared" si="44"/>
        <v>4010201</v>
      </c>
      <c r="M329" s="32">
        <v>10</v>
      </c>
      <c r="N329" s="38">
        <v>24010201</v>
      </c>
      <c r="O329" s="32">
        <v>24010201</v>
      </c>
      <c r="P329" s="32">
        <v>314</v>
      </c>
    </row>
    <row r="330" s="32" customFormat="1" spans="1:16">
      <c r="A330" s="32" t="s">
        <v>39</v>
      </c>
      <c r="B330" s="32">
        <v>4010202</v>
      </c>
      <c r="C330" s="32" t="str">
        <f t="shared" si="41"/>
        <v>40102</v>
      </c>
      <c r="D330" s="32" t="str">
        <f t="shared" si="45"/>
        <v>40102</v>
      </c>
      <c r="E330" s="32">
        <v>0</v>
      </c>
      <c r="F330" s="32">
        <v>2</v>
      </c>
      <c r="G330" s="32">
        <f t="shared" si="42"/>
        <v>4010202</v>
      </c>
      <c r="H330" s="32" t="str">
        <f t="shared" si="43"/>
        <v>4</v>
      </c>
      <c r="I330" s="32">
        <v>401</v>
      </c>
      <c r="J330" s="32" t="s">
        <v>680</v>
      </c>
      <c r="K330" s="32" t="s">
        <v>681</v>
      </c>
      <c r="L330" s="32">
        <f t="shared" si="44"/>
        <v>4010202</v>
      </c>
      <c r="M330" s="32">
        <v>10</v>
      </c>
      <c r="N330" s="38">
        <v>24010202</v>
      </c>
      <c r="O330" s="32">
        <v>24010202</v>
      </c>
      <c r="P330" s="32">
        <v>315</v>
      </c>
    </row>
    <row r="331" s="32" customFormat="1" spans="1:16">
      <c r="A331" s="32" t="s">
        <v>39</v>
      </c>
      <c r="B331" s="32">
        <v>4010203</v>
      </c>
      <c r="C331" s="32" t="str">
        <f t="shared" si="41"/>
        <v>40102</v>
      </c>
      <c r="D331" s="32" t="str">
        <f t="shared" si="45"/>
        <v>40102</v>
      </c>
      <c r="E331" s="32">
        <v>0</v>
      </c>
      <c r="F331" s="32">
        <v>3</v>
      </c>
      <c r="G331" s="32">
        <f t="shared" si="42"/>
        <v>4010203</v>
      </c>
      <c r="H331" s="32" t="str">
        <f t="shared" si="43"/>
        <v>4</v>
      </c>
      <c r="I331" s="32">
        <v>401</v>
      </c>
      <c r="J331" s="32" t="s">
        <v>682</v>
      </c>
      <c r="K331" s="32" t="s">
        <v>683</v>
      </c>
      <c r="L331" s="32">
        <f t="shared" si="44"/>
        <v>4010203</v>
      </c>
      <c r="M331" s="32">
        <v>10</v>
      </c>
      <c r="N331" s="38">
        <v>24010203</v>
      </c>
      <c r="O331" s="32">
        <v>24010203</v>
      </c>
      <c r="P331" s="32">
        <v>316</v>
      </c>
    </row>
    <row r="332" s="32" customFormat="1" spans="1:16">
      <c r="A332" s="32" t="s">
        <v>39</v>
      </c>
      <c r="B332" s="32">
        <v>4010204</v>
      </c>
      <c r="C332" s="32" t="str">
        <f t="shared" si="41"/>
        <v>40102</v>
      </c>
      <c r="D332" s="32" t="str">
        <f t="shared" si="45"/>
        <v>40102</v>
      </c>
      <c r="E332" s="32">
        <v>0</v>
      </c>
      <c r="F332" s="32">
        <v>4</v>
      </c>
      <c r="G332" s="32">
        <f t="shared" si="42"/>
        <v>4010204</v>
      </c>
      <c r="H332" s="32" t="str">
        <f t="shared" si="43"/>
        <v>4</v>
      </c>
      <c r="I332" s="32">
        <v>401</v>
      </c>
      <c r="J332" s="32" t="s">
        <v>684</v>
      </c>
      <c r="K332" s="32" t="s">
        <v>685</v>
      </c>
      <c r="L332" s="32">
        <f t="shared" si="44"/>
        <v>4010204</v>
      </c>
      <c r="M332" s="32">
        <v>10</v>
      </c>
      <c r="N332" s="38">
        <v>24010204</v>
      </c>
      <c r="O332" s="32">
        <v>24010204</v>
      </c>
      <c r="P332" s="32">
        <v>317</v>
      </c>
    </row>
    <row r="333" s="32" customFormat="1" spans="1:16">
      <c r="A333" s="32" t="s">
        <v>39</v>
      </c>
      <c r="B333" s="32">
        <v>4010205</v>
      </c>
      <c r="C333" s="32" t="str">
        <f t="shared" si="41"/>
        <v>40102</v>
      </c>
      <c r="D333" s="32" t="str">
        <f t="shared" si="45"/>
        <v>40102</v>
      </c>
      <c r="E333" s="32">
        <v>0</v>
      </c>
      <c r="F333" s="32">
        <v>5</v>
      </c>
      <c r="G333" s="32">
        <f t="shared" si="42"/>
        <v>4010205</v>
      </c>
      <c r="H333" s="32" t="str">
        <f t="shared" si="43"/>
        <v>4</v>
      </c>
      <c r="I333" s="32">
        <v>401</v>
      </c>
      <c r="J333" s="32" t="s">
        <v>686</v>
      </c>
      <c r="K333" s="32" t="s">
        <v>687</v>
      </c>
      <c r="L333" s="32">
        <f t="shared" si="44"/>
        <v>4010205</v>
      </c>
      <c r="M333" s="32">
        <v>10</v>
      </c>
      <c r="N333" s="38">
        <v>24010205</v>
      </c>
      <c r="O333" s="32">
        <v>24010205</v>
      </c>
      <c r="P333" s="32">
        <v>318</v>
      </c>
    </row>
    <row r="334" s="32" customFormat="1" spans="1:16">
      <c r="A334" s="32" t="s">
        <v>39</v>
      </c>
      <c r="B334" s="32">
        <v>4010206</v>
      </c>
      <c r="C334" s="32" t="str">
        <f t="shared" si="41"/>
        <v>40102</v>
      </c>
      <c r="D334" s="32" t="str">
        <f t="shared" si="45"/>
        <v>40102</v>
      </c>
      <c r="E334" s="32">
        <v>0</v>
      </c>
      <c r="F334" s="32">
        <v>6</v>
      </c>
      <c r="G334" s="32">
        <f t="shared" si="42"/>
        <v>4010206</v>
      </c>
      <c r="H334" s="32" t="str">
        <f t="shared" si="43"/>
        <v>4</v>
      </c>
      <c r="I334" s="32">
        <v>401</v>
      </c>
      <c r="J334" s="32" t="s">
        <v>688</v>
      </c>
      <c r="K334" s="32" t="s">
        <v>689</v>
      </c>
      <c r="L334" s="32">
        <f t="shared" si="44"/>
        <v>4010206</v>
      </c>
      <c r="M334" s="32">
        <v>10</v>
      </c>
      <c r="N334" s="38">
        <v>24010206</v>
      </c>
      <c r="O334" s="32">
        <v>24010206</v>
      </c>
      <c r="P334" s="32">
        <v>319</v>
      </c>
    </row>
    <row r="335" s="32" customFormat="1" spans="1:16">
      <c r="A335" s="32" t="s">
        <v>39</v>
      </c>
      <c r="B335" s="32">
        <v>4020101</v>
      </c>
      <c r="C335" s="32" t="str">
        <f t="shared" si="41"/>
        <v>40201</v>
      </c>
      <c r="D335" s="32" t="str">
        <f t="shared" si="45"/>
        <v>40201</v>
      </c>
      <c r="E335" s="32">
        <v>0</v>
      </c>
      <c r="F335" s="32">
        <v>1</v>
      </c>
      <c r="G335" s="32">
        <f t="shared" si="42"/>
        <v>4020101</v>
      </c>
      <c r="H335" s="32" t="str">
        <f t="shared" si="43"/>
        <v>4</v>
      </c>
      <c r="I335" s="32">
        <v>402</v>
      </c>
      <c r="J335" s="32" t="s">
        <v>690</v>
      </c>
      <c r="K335" s="32" t="s">
        <v>691</v>
      </c>
      <c r="L335" s="32">
        <f t="shared" si="44"/>
        <v>4020101</v>
      </c>
      <c r="M335" s="32">
        <v>10</v>
      </c>
      <c r="N335" s="38">
        <v>24020101</v>
      </c>
      <c r="O335" s="32">
        <v>24020101</v>
      </c>
      <c r="P335" s="32">
        <v>320</v>
      </c>
    </row>
    <row r="336" s="32" customFormat="1" spans="1:16">
      <c r="A336" s="32" t="s">
        <v>39</v>
      </c>
      <c r="B336" s="32">
        <v>4020102</v>
      </c>
      <c r="C336" s="32" t="str">
        <f t="shared" si="41"/>
        <v>40201</v>
      </c>
      <c r="D336" s="32" t="str">
        <f t="shared" si="45"/>
        <v>40201</v>
      </c>
      <c r="E336" s="32">
        <v>0</v>
      </c>
      <c r="F336" s="32">
        <v>2</v>
      </c>
      <c r="G336" s="32">
        <f t="shared" si="42"/>
        <v>4020102</v>
      </c>
      <c r="H336" s="32" t="str">
        <f t="shared" si="43"/>
        <v>4</v>
      </c>
      <c r="I336" s="32">
        <v>402</v>
      </c>
      <c r="J336" s="32" t="s">
        <v>692</v>
      </c>
      <c r="K336" s="32" t="s">
        <v>693</v>
      </c>
      <c r="L336" s="32">
        <f t="shared" si="44"/>
        <v>4020102</v>
      </c>
      <c r="M336" s="32">
        <v>10</v>
      </c>
      <c r="N336" s="38">
        <v>24020102</v>
      </c>
      <c r="O336" s="32">
        <v>24020102</v>
      </c>
      <c r="P336" s="32">
        <v>321</v>
      </c>
    </row>
    <row r="337" s="32" customFormat="1" spans="1:16">
      <c r="A337" s="32" t="s">
        <v>39</v>
      </c>
      <c r="B337" s="32">
        <v>4020103</v>
      </c>
      <c r="C337" s="32" t="str">
        <f t="shared" si="41"/>
        <v>40201</v>
      </c>
      <c r="D337" s="32" t="str">
        <f t="shared" si="45"/>
        <v>40201</v>
      </c>
      <c r="E337" s="32">
        <v>0</v>
      </c>
      <c r="F337" s="32">
        <v>3</v>
      </c>
      <c r="G337" s="32">
        <f t="shared" si="42"/>
        <v>4020103</v>
      </c>
      <c r="H337" s="32" t="str">
        <f t="shared" si="43"/>
        <v>4</v>
      </c>
      <c r="I337" s="32">
        <v>402</v>
      </c>
      <c r="J337" s="32" t="s">
        <v>694</v>
      </c>
      <c r="K337" s="32" t="s">
        <v>695</v>
      </c>
      <c r="L337" s="32">
        <f t="shared" si="44"/>
        <v>4020103</v>
      </c>
      <c r="M337" s="32">
        <v>10</v>
      </c>
      <c r="N337" s="38">
        <v>24020103</v>
      </c>
      <c r="O337" s="32">
        <v>24020103</v>
      </c>
      <c r="P337" s="32">
        <v>322</v>
      </c>
    </row>
    <row r="338" s="32" customFormat="1" spans="1:16">
      <c r="A338" s="32" t="s">
        <v>39</v>
      </c>
      <c r="B338" s="32">
        <v>4020104</v>
      </c>
      <c r="C338" s="32" t="str">
        <f t="shared" si="41"/>
        <v>40201</v>
      </c>
      <c r="D338" s="32" t="str">
        <f t="shared" si="45"/>
        <v>40201</v>
      </c>
      <c r="E338" s="32">
        <v>0</v>
      </c>
      <c r="F338" s="32">
        <v>4</v>
      </c>
      <c r="G338" s="32">
        <f t="shared" si="42"/>
        <v>4020104</v>
      </c>
      <c r="H338" s="32" t="str">
        <f t="shared" si="43"/>
        <v>4</v>
      </c>
      <c r="I338" s="32">
        <v>402</v>
      </c>
      <c r="J338" s="32" t="s">
        <v>696</v>
      </c>
      <c r="K338" s="32" t="s">
        <v>697</v>
      </c>
      <c r="L338" s="32">
        <f t="shared" si="44"/>
        <v>4020104</v>
      </c>
      <c r="M338" s="32">
        <v>10</v>
      </c>
      <c r="N338" s="38">
        <v>24020104</v>
      </c>
      <c r="O338" s="32">
        <v>24020104</v>
      </c>
      <c r="P338" s="32">
        <v>323</v>
      </c>
    </row>
    <row r="339" s="32" customFormat="1" spans="1:16">
      <c r="A339" s="32" t="s">
        <v>39</v>
      </c>
      <c r="B339" s="32">
        <v>4020105</v>
      </c>
      <c r="C339" s="32" t="str">
        <f t="shared" si="41"/>
        <v>40201</v>
      </c>
      <c r="D339" s="32" t="str">
        <f t="shared" si="45"/>
        <v>40201</v>
      </c>
      <c r="E339" s="32">
        <v>0</v>
      </c>
      <c r="F339" s="32">
        <v>5</v>
      </c>
      <c r="G339" s="32">
        <f t="shared" si="42"/>
        <v>4020105</v>
      </c>
      <c r="H339" s="32" t="str">
        <f t="shared" si="43"/>
        <v>4</v>
      </c>
      <c r="I339" s="32">
        <v>402</v>
      </c>
      <c r="J339" s="32" t="s">
        <v>698</v>
      </c>
      <c r="K339" s="32" t="s">
        <v>699</v>
      </c>
      <c r="L339" s="32">
        <f t="shared" si="44"/>
        <v>4020105</v>
      </c>
      <c r="M339" s="32">
        <v>10</v>
      </c>
      <c r="N339" s="38">
        <v>24020105</v>
      </c>
      <c r="O339" s="32">
        <v>24020105</v>
      </c>
      <c r="P339" s="32">
        <v>324</v>
      </c>
    </row>
    <row r="340" s="32" customFormat="1" spans="1:16">
      <c r="A340" s="32" t="s">
        <v>39</v>
      </c>
      <c r="B340" s="32">
        <v>4020106</v>
      </c>
      <c r="C340" s="32" t="str">
        <f t="shared" ref="C340:C403" si="46">LEFT(B340,5)</f>
        <v>40201</v>
      </c>
      <c r="D340" s="32" t="str">
        <f t="shared" si="45"/>
        <v>40201</v>
      </c>
      <c r="E340" s="32">
        <v>0</v>
      </c>
      <c r="F340" s="32">
        <v>6</v>
      </c>
      <c r="G340" s="32">
        <f t="shared" ref="G340:G403" si="47">B340</f>
        <v>4020106</v>
      </c>
      <c r="H340" s="32" t="str">
        <f t="shared" ref="H340:H403" si="48">LEFT(G340,1)</f>
        <v>4</v>
      </c>
      <c r="I340" s="32">
        <v>402</v>
      </c>
      <c r="J340" s="32" t="s">
        <v>700</v>
      </c>
      <c r="K340" s="32" t="s">
        <v>701</v>
      </c>
      <c r="L340" s="32">
        <f t="shared" ref="L340:L403" si="49">B340</f>
        <v>4020106</v>
      </c>
      <c r="M340" s="32">
        <v>10</v>
      </c>
      <c r="N340" s="38">
        <v>24020106</v>
      </c>
      <c r="O340" s="32">
        <v>24020106</v>
      </c>
      <c r="P340" s="32">
        <v>325</v>
      </c>
    </row>
    <row r="341" s="32" customFormat="1" spans="1:16">
      <c r="A341" s="32" t="s">
        <v>39</v>
      </c>
      <c r="B341" s="32">
        <v>4020107</v>
      </c>
      <c r="C341" s="32" t="str">
        <f t="shared" si="46"/>
        <v>40201</v>
      </c>
      <c r="D341" s="32" t="str">
        <f t="shared" si="45"/>
        <v>40201</v>
      </c>
      <c r="E341" s="32">
        <v>0</v>
      </c>
      <c r="F341" s="32">
        <v>7</v>
      </c>
      <c r="G341" s="32">
        <f t="shared" si="47"/>
        <v>4020107</v>
      </c>
      <c r="H341" s="32" t="str">
        <f t="shared" si="48"/>
        <v>4</v>
      </c>
      <c r="I341" s="32">
        <v>402</v>
      </c>
      <c r="J341" s="32" t="s">
        <v>702</v>
      </c>
      <c r="K341" s="32" t="s">
        <v>703</v>
      </c>
      <c r="L341" s="32">
        <f t="shared" si="49"/>
        <v>4020107</v>
      </c>
      <c r="M341" s="32">
        <v>10</v>
      </c>
      <c r="N341" s="38">
        <v>24020107</v>
      </c>
      <c r="O341" s="32">
        <v>24020107</v>
      </c>
      <c r="P341" s="32">
        <v>326</v>
      </c>
    </row>
    <row r="342" s="32" customFormat="1" spans="1:16">
      <c r="A342" s="32" t="s">
        <v>39</v>
      </c>
      <c r="B342" s="32">
        <v>4030101</v>
      </c>
      <c r="C342" s="32" t="str">
        <f t="shared" si="46"/>
        <v>40301</v>
      </c>
      <c r="D342" s="32" t="str">
        <f t="shared" si="45"/>
        <v>40301</v>
      </c>
      <c r="E342" s="32">
        <v>0</v>
      </c>
      <c r="F342" s="32">
        <v>1</v>
      </c>
      <c r="G342" s="32">
        <f t="shared" si="47"/>
        <v>4030101</v>
      </c>
      <c r="H342" s="32" t="str">
        <f t="shared" si="48"/>
        <v>4</v>
      </c>
      <c r="I342" s="32">
        <v>403</v>
      </c>
      <c r="J342" s="32" t="s">
        <v>704</v>
      </c>
      <c r="K342" s="5" t="s">
        <v>705</v>
      </c>
      <c r="L342" s="32">
        <f t="shared" si="49"/>
        <v>4030101</v>
      </c>
      <c r="M342" s="32">
        <v>10</v>
      </c>
      <c r="N342" s="38">
        <v>24030101</v>
      </c>
      <c r="O342" s="32">
        <v>24030101</v>
      </c>
      <c r="P342" s="32">
        <v>327</v>
      </c>
    </row>
    <row r="343" s="32" customFormat="1" spans="1:16">
      <c r="A343" s="32" t="s">
        <v>39</v>
      </c>
      <c r="B343" s="32">
        <v>4030102</v>
      </c>
      <c r="C343" s="32" t="str">
        <f t="shared" si="46"/>
        <v>40301</v>
      </c>
      <c r="D343" s="32" t="str">
        <f t="shared" si="45"/>
        <v>40301</v>
      </c>
      <c r="E343" s="32">
        <v>0</v>
      </c>
      <c r="F343" s="32">
        <v>2</v>
      </c>
      <c r="G343" s="32">
        <f t="shared" si="47"/>
        <v>4030102</v>
      </c>
      <c r="H343" s="32" t="str">
        <f t="shared" si="48"/>
        <v>4</v>
      </c>
      <c r="I343" s="32">
        <v>403</v>
      </c>
      <c r="J343" s="32" t="s">
        <v>706</v>
      </c>
      <c r="K343" s="5" t="s">
        <v>707</v>
      </c>
      <c r="L343" s="32">
        <f t="shared" si="49"/>
        <v>4030102</v>
      </c>
      <c r="M343" s="32">
        <v>10</v>
      </c>
      <c r="N343" s="38">
        <v>24030102</v>
      </c>
      <c r="O343" s="32">
        <v>24030102</v>
      </c>
      <c r="P343" s="32">
        <v>328</v>
      </c>
    </row>
    <row r="344" s="32" customFormat="1" spans="1:16">
      <c r="A344" s="32" t="s">
        <v>39</v>
      </c>
      <c r="B344" s="32">
        <v>4030103</v>
      </c>
      <c r="C344" s="32" t="str">
        <f t="shared" si="46"/>
        <v>40301</v>
      </c>
      <c r="D344" s="32" t="str">
        <f t="shared" si="45"/>
        <v>40301</v>
      </c>
      <c r="E344" s="32">
        <v>0</v>
      </c>
      <c r="F344" s="32">
        <v>3</v>
      </c>
      <c r="G344" s="32">
        <f t="shared" si="47"/>
        <v>4030103</v>
      </c>
      <c r="H344" s="32" t="str">
        <f t="shared" si="48"/>
        <v>4</v>
      </c>
      <c r="I344" s="32">
        <v>403</v>
      </c>
      <c r="J344" s="32" t="s">
        <v>708</v>
      </c>
      <c r="K344" s="5" t="s">
        <v>709</v>
      </c>
      <c r="L344" s="32">
        <f t="shared" si="49"/>
        <v>4030103</v>
      </c>
      <c r="M344" s="32">
        <v>10</v>
      </c>
      <c r="N344" s="38">
        <v>24030103</v>
      </c>
      <c r="O344" s="32">
        <v>24030103</v>
      </c>
      <c r="P344" s="32">
        <v>329</v>
      </c>
    </row>
    <row r="345" s="32" customFormat="1" spans="1:16">
      <c r="A345" s="32" t="s">
        <v>39</v>
      </c>
      <c r="B345" s="32">
        <v>4030104</v>
      </c>
      <c r="C345" s="32" t="str">
        <f t="shared" si="46"/>
        <v>40301</v>
      </c>
      <c r="D345" s="32" t="str">
        <f t="shared" si="45"/>
        <v>40301</v>
      </c>
      <c r="E345" s="32">
        <v>0</v>
      </c>
      <c r="F345" s="32">
        <v>4</v>
      </c>
      <c r="G345" s="32">
        <f t="shared" si="47"/>
        <v>4030104</v>
      </c>
      <c r="H345" s="32" t="str">
        <f t="shared" si="48"/>
        <v>4</v>
      </c>
      <c r="I345" s="32">
        <v>403</v>
      </c>
      <c r="J345" s="32" t="s">
        <v>710</v>
      </c>
      <c r="K345" s="5" t="s">
        <v>711</v>
      </c>
      <c r="L345" s="32">
        <f t="shared" si="49"/>
        <v>4030104</v>
      </c>
      <c r="M345" s="32">
        <v>10</v>
      </c>
      <c r="N345" s="38">
        <v>24030104</v>
      </c>
      <c r="O345" s="32">
        <v>24030104</v>
      </c>
      <c r="P345" s="32">
        <v>330</v>
      </c>
    </row>
    <row r="346" s="32" customFormat="1" spans="1:16">
      <c r="A346" s="32" t="s">
        <v>39</v>
      </c>
      <c r="B346" s="32">
        <v>4030105</v>
      </c>
      <c r="C346" s="32" t="str">
        <f t="shared" si="46"/>
        <v>40301</v>
      </c>
      <c r="D346" s="32" t="str">
        <f t="shared" si="45"/>
        <v>40301</v>
      </c>
      <c r="E346" s="32">
        <v>0</v>
      </c>
      <c r="F346" s="32">
        <v>5</v>
      </c>
      <c r="G346" s="32">
        <f t="shared" si="47"/>
        <v>4030105</v>
      </c>
      <c r="H346" s="32" t="str">
        <f t="shared" si="48"/>
        <v>4</v>
      </c>
      <c r="I346" s="32">
        <v>403</v>
      </c>
      <c r="J346" s="32" t="s">
        <v>712</v>
      </c>
      <c r="K346" s="5" t="s">
        <v>713</v>
      </c>
      <c r="L346" s="32">
        <f t="shared" si="49"/>
        <v>4030105</v>
      </c>
      <c r="M346" s="32">
        <v>10</v>
      </c>
      <c r="N346" s="38">
        <v>24030105</v>
      </c>
      <c r="O346" s="32">
        <v>24030105</v>
      </c>
      <c r="P346" s="32">
        <v>331</v>
      </c>
    </row>
    <row r="347" s="32" customFormat="1" spans="1:16">
      <c r="A347" s="32" t="s">
        <v>39</v>
      </c>
      <c r="B347" s="32">
        <v>4030201</v>
      </c>
      <c r="C347" s="32" t="str">
        <f t="shared" si="46"/>
        <v>40302</v>
      </c>
      <c r="D347" s="32" t="str">
        <f t="shared" si="45"/>
        <v>40302</v>
      </c>
      <c r="E347" s="32">
        <v>0</v>
      </c>
      <c r="F347" s="32">
        <v>1</v>
      </c>
      <c r="G347" s="32">
        <f t="shared" si="47"/>
        <v>4030201</v>
      </c>
      <c r="H347" s="32" t="str">
        <f t="shared" si="48"/>
        <v>4</v>
      </c>
      <c r="I347" s="32">
        <v>403</v>
      </c>
      <c r="J347" s="5" t="s">
        <v>714</v>
      </c>
      <c r="K347" s="5" t="s">
        <v>715</v>
      </c>
      <c r="L347" s="32">
        <f t="shared" si="49"/>
        <v>4030201</v>
      </c>
      <c r="M347" s="32">
        <v>10</v>
      </c>
      <c r="N347" s="38">
        <v>24030201</v>
      </c>
      <c r="O347" s="32">
        <v>24030201</v>
      </c>
      <c r="P347" s="32">
        <v>332</v>
      </c>
    </row>
    <row r="348" s="32" customFormat="1" spans="1:16">
      <c r="A348" s="32" t="s">
        <v>39</v>
      </c>
      <c r="B348" s="32">
        <v>4030202</v>
      </c>
      <c r="C348" s="32" t="str">
        <f t="shared" si="46"/>
        <v>40302</v>
      </c>
      <c r="D348" s="32" t="str">
        <f t="shared" si="45"/>
        <v>40302</v>
      </c>
      <c r="E348" s="32">
        <v>0</v>
      </c>
      <c r="F348" s="32">
        <v>2</v>
      </c>
      <c r="G348" s="32">
        <f t="shared" si="47"/>
        <v>4030202</v>
      </c>
      <c r="H348" s="32" t="str">
        <f t="shared" si="48"/>
        <v>4</v>
      </c>
      <c r="I348" s="32">
        <v>403</v>
      </c>
      <c r="J348" s="5" t="s">
        <v>716</v>
      </c>
      <c r="K348" s="5" t="s">
        <v>717</v>
      </c>
      <c r="L348" s="32">
        <f t="shared" si="49"/>
        <v>4030202</v>
      </c>
      <c r="M348" s="32">
        <v>10</v>
      </c>
      <c r="N348" s="38">
        <v>24030202</v>
      </c>
      <c r="O348" s="32">
        <v>24030202</v>
      </c>
      <c r="P348" s="32">
        <v>333</v>
      </c>
    </row>
    <row r="349" s="32" customFormat="1" spans="1:16">
      <c r="A349" s="32" t="s">
        <v>39</v>
      </c>
      <c r="B349" s="32">
        <v>4030203</v>
      </c>
      <c r="C349" s="32" t="str">
        <f t="shared" si="46"/>
        <v>40302</v>
      </c>
      <c r="D349" s="32" t="str">
        <f t="shared" si="45"/>
        <v>40302</v>
      </c>
      <c r="E349" s="32">
        <v>0</v>
      </c>
      <c r="F349" s="32">
        <v>3</v>
      </c>
      <c r="G349" s="32">
        <f t="shared" si="47"/>
        <v>4030203</v>
      </c>
      <c r="H349" s="32" t="str">
        <f t="shared" si="48"/>
        <v>4</v>
      </c>
      <c r="I349" s="32">
        <v>403</v>
      </c>
      <c r="J349" s="5" t="s">
        <v>718</v>
      </c>
      <c r="K349" s="5" t="s">
        <v>719</v>
      </c>
      <c r="L349" s="32">
        <f t="shared" si="49"/>
        <v>4030203</v>
      </c>
      <c r="M349" s="32">
        <v>10</v>
      </c>
      <c r="N349" s="38">
        <v>24030203</v>
      </c>
      <c r="O349" s="32">
        <v>24030203</v>
      </c>
      <c r="P349" s="32">
        <v>334</v>
      </c>
    </row>
    <row r="350" s="32" customFormat="1" spans="1:16">
      <c r="A350" s="32" t="s">
        <v>39</v>
      </c>
      <c r="B350" s="32">
        <v>4030204</v>
      </c>
      <c r="C350" s="32" t="str">
        <f t="shared" si="46"/>
        <v>40302</v>
      </c>
      <c r="D350" s="32" t="str">
        <f t="shared" si="45"/>
        <v>40302</v>
      </c>
      <c r="E350" s="32">
        <v>0</v>
      </c>
      <c r="F350" s="32">
        <v>4</v>
      </c>
      <c r="G350" s="32">
        <f t="shared" si="47"/>
        <v>4030204</v>
      </c>
      <c r="H350" s="32" t="str">
        <f t="shared" si="48"/>
        <v>4</v>
      </c>
      <c r="I350" s="32">
        <v>403</v>
      </c>
      <c r="J350" s="5" t="s">
        <v>720</v>
      </c>
      <c r="K350" s="5" t="s">
        <v>721</v>
      </c>
      <c r="L350" s="32">
        <f t="shared" si="49"/>
        <v>4030204</v>
      </c>
      <c r="M350" s="32">
        <v>10</v>
      </c>
      <c r="N350" s="38">
        <v>24030204</v>
      </c>
      <c r="O350" s="32">
        <v>24030204</v>
      </c>
      <c r="P350" s="32">
        <v>335</v>
      </c>
    </row>
    <row r="351" s="32" customFormat="1" spans="1:16">
      <c r="A351" s="32" t="s">
        <v>39</v>
      </c>
      <c r="B351" s="32">
        <v>4030205</v>
      </c>
      <c r="C351" s="32" t="str">
        <f t="shared" si="46"/>
        <v>40302</v>
      </c>
      <c r="D351" s="32" t="str">
        <f t="shared" si="45"/>
        <v>40302</v>
      </c>
      <c r="E351" s="32">
        <v>0</v>
      </c>
      <c r="F351" s="32">
        <v>5</v>
      </c>
      <c r="G351" s="32">
        <f t="shared" si="47"/>
        <v>4030205</v>
      </c>
      <c r="H351" s="32" t="str">
        <f t="shared" si="48"/>
        <v>4</v>
      </c>
      <c r="I351" s="32">
        <v>403</v>
      </c>
      <c r="J351" s="5" t="s">
        <v>722</v>
      </c>
      <c r="K351" s="5" t="s">
        <v>723</v>
      </c>
      <c r="L351" s="32">
        <f t="shared" si="49"/>
        <v>4030205</v>
      </c>
      <c r="M351" s="32">
        <v>10</v>
      </c>
      <c r="N351" s="38">
        <v>24030205</v>
      </c>
      <c r="O351" s="32">
        <v>24030205</v>
      </c>
      <c r="P351" s="32">
        <v>336</v>
      </c>
    </row>
    <row r="352" s="32" customFormat="1" spans="1:16">
      <c r="A352" s="32" t="s">
        <v>39</v>
      </c>
      <c r="B352" s="32">
        <v>4040101</v>
      </c>
      <c r="C352" s="32" t="str">
        <f t="shared" si="46"/>
        <v>40401</v>
      </c>
      <c r="D352" s="32" t="str">
        <f t="shared" si="45"/>
        <v>40401</v>
      </c>
      <c r="E352" s="32">
        <v>0</v>
      </c>
      <c r="F352" s="32">
        <v>1</v>
      </c>
      <c r="G352" s="32">
        <f t="shared" si="47"/>
        <v>4040101</v>
      </c>
      <c r="H352" s="32" t="str">
        <f t="shared" si="48"/>
        <v>4</v>
      </c>
      <c r="I352" s="32">
        <v>404</v>
      </c>
      <c r="J352" s="32" t="s">
        <v>724</v>
      </c>
      <c r="K352" s="32" t="s">
        <v>725</v>
      </c>
      <c r="L352" s="32">
        <f t="shared" si="49"/>
        <v>4040101</v>
      </c>
      <c r="M352" s="32">
        <v>10</v>
      </c>
      <c r="N352" s="38">
        <v>24040101</v>
      </c>
      <c r="O352" s="32">
        <v>24040101</v>
      </c>
      <c r="P352" s="32">
        <v>337</v>
      </c>
    </row>
    <row r="353" s="32" customFormat="1" spans="1:16">
      <c r="A353" s="32" t="s">
        <v>39</v>
      </c>
      <c r="B353" s="32">
        <v>4040102</v>
      </c>
      <c r="C353" s="32" t="str">
        <f t="shared" si="46"/>
        <v>40401</v>
      </c>
      <c r="D353" s="32" t="str">
        <f t="shared" si="45"/>
        <v>40401</v>
      </c>
      <c r="E353" s="32">
        <v>0</v>
      </c>
      <c r="F353" s="32">
        <v>2</v>
      </c>
      <c r="G353" s="32">
        <f t="shared" si="47"/>
        <v>4040102</v>
      </c>
      <c r="H353" s="32" t="str">
        <f t="shared" si="48"/>
        <v>4</v>
      </c>
      <c r="I353" s="32">
        <v>404</v>
      </c>
      <c r="J353" s="32" t="s">
        <v>726</v>
      </c>
      <c r="K353" s="32" t="s">
        <v>727</v>
      </c>
      <c r="L353" s="32">
        <f t="shared" si="49"/>
        <v>4040102</v>
      </c>
      <c r="M353" s="32">
        <v>10</v>
      </c>
      <c r="N353" s="38">
        <v>24040102</v>
      </c>
      <c r="O353" s="32">
        <v>24040102</v>
      </c>
      <c r="P353" s="32">
        <v>338</v>
      </c>
    </row>
    <row r="354" s="32" customFormat="1" spans="1:16">
      <c r="A354" s="32" t="s">
        <v>39</v>
      </c>
      <c r="B354" s="32">
        <v>4040103</v>
      </c>
      <c r="C354" s="32" t="str">
        <f t="shared" si="46"/>
        <v>40401</v>
      </c>
      <c r="D354" s="32" t="str">
        <f t="shared" si="45"/>
        <v>40401</v>
      </c>
      <c r="E354" s="32">
        <v>0</v>
      </c>
      <c r="F354" s="32">
        <v>3</v>
      </c>
      <c r="G354" s="32">
        <f t="shared" si="47"/>
        <v>4040103</v>
      </c>
      <c r="H354" s="32" t="str">
        <f t="shared" si="48"/>
        <v>4</v>
      </c>
      <c r="I354" s="32">
        <v>404</v>
      </c>
      <c r="J354" s="32" t="s">
        <v>728</v>
      </c>
      <c r="K354" s="32" t="s">
        <v>729</v>
      </c>
      <c r="L354" s="32">
        <f t="shared" si="49"/>
        <v>4040103</v>
      </c>
      <c r="M354" s="32">
        <v>10</v>
      </c>
      <c r="N354" s="38">
        <v>24040103</v>
      </c>
      <c r="O354" s="32">
        <v>24040103</v>
      </c>
      <c r="P354" s="32">
        <v>339</v>
      </c>
    </row>
    <row r="355" s="32" customFormat="1" spans="1:16">
      <c r="A355" s="32" t="s">
        <v>39</v>
      </c>
      <c r="B355" s="32">
        <v>4040104</v>
      </c>
      <c r="C355" s="32" t="str">
        <f t="shared" si="46"/>
        <v>40401</v>
      </c>
      <c r="D355" s="32" t="str">
        <f t="shared" si="45"/>
        <v>40401</v>
      </c>
      <c r="E355" s="32">
        <v>0</v>
      </c>
      <c r="F355" s="32">
        <v>4</v>
      </c>
      <c r="G355" s="32">
        <f t="shared" si="47"/>
        <v>4040104</v>
      </c>
      <c r="H355" s="32" t="str">
        <f t="shared" si="48"/>
        <v>4</v>
      </c>
      <c r="I355" s="32">
        <v>404</v>
      </c>
      <c r="J355" s="32" t="s">
        <v>730</v>
      </c>
      <c r="K355" s="32" t="s">
        <v>731</v>
      </c>
      <c r="L355" s="32">
        <f t="shared" si="49"/>
        <v>4040104</v>
      </c>
      <c r="M355" s="32">
        <v>10</v>
      </c>
      <c r="N355" s="38">
        <v>24040104</v>
      </c>
      <c r="O355" s="32">
        <v>24040104</v>
      </c>
      <c r="P355" s="32">
        <v>340</v>
      </c>
    </row>
    <row r="356" s="32" customFormat="1" spans="1:16">
      <c r="A356" s="32" t="s">
        <v>39</v>
      </c>
      <c r="B356" s="32">
        <v>4040105</v>
      </c>
      <c r="C356" s="32" t="str">
        <f t="shared" si="46"/>
        <v>40401</v>
      </c>
      <c r="D356" s="32" t="str">
        <f t="shared" si="45"/>
        <v>40401</v>
      </c>
      <c r="E356" s="32">
        <v>0</v>
      </c>
      <c r="F356" s="32">
        <v>5</v>
      </c>
      <c r="G356" s="32">
        <f t="shared" si="47"/>
        <v>4040105</v>
      </c>
      <c r="H356" s="32" t="str">
        <f t="shared" si="48"/>
        <v>4</v>
      </c>
      <c r="I356" s="32">
        <v>404</v>
      </c>
      <c r="J356" s="32" t="s">
        <v>732</v>
      </c>
      <c r="K356" s="32" t="s">
        <v>733</v>
      </c>
      <c r="L356" s="32">
        <f t="shared" si="49"/>
        <v>4040105</v>
      </c>
      <c r="M356" s="32">
        <v>10</v>
      </c>
      <c r="N356" s="38">
        <v>24040105</v>
      </c>
      <c r="O356" s="32">
        <v>24040105</v>
      </c>
      <c r="P356" s="32">
        <v>341</v>
      </c>
    </row>
    <row r="357" s="32" customFormat="1" spans="1:16">
      <c r="A357" s="32" t="s">
        <v>39</v>
      </c>
      <c r="B357" s="32">
        <v>4060201</v>
      </c>
      <c r="C357" s="32" t="str">
        <f t="shared" si="46"/>
        <v>40602</v>
      </c>
      <c r="D357" s="32" t="str">
        <f t="shared" si="45"/>
        <v>40602</v>
      </c>
      <c r="E357" s="32">
        <v>0</v>
      </c>
      <c r="F357" s="32">
        <v>1</v>
      </c>
      <c r="G357" s="32">
        <f t="shared" si="47"/>
        <v>4060201</v>
      </c>
      <c r="H357" s="32" t="str">
        <f t="shared" si="48"/>
        <v>4</v>
      </c>
      <c r="I357" s="32">
        <v>406</v>
      </c>
      <c r="J357" s="5" t="s">
        <v>734</v>
      </c>
      <c r="K357" s="5" t="s">
        <v>735</v>
      </c>
      <c r="L357" s="32">
        <f t="shared" si="49"/>
        <v>4060201</v>
      </c>
      <c r="M357" s="32">
        <v>10</v>
      </c>
      <c r="N357" s="38">
        <v>24060201</v>
      </c>
      <c r="O357" s="32">
        <v>24060201</v>
      </c>
      <c r="P357" s="32">
        <v>342</v>
      </c>
    </row>
    <row r="358" s="32" customFormat="1" spans="1:16">
      <c r="A358" s="32" t="s">
        <v>39</v>
      </c>
      <c r="B358" s="32">
        <v>4060202</v>
      </c>
      <c r="C358" s="32" t="str">
        <f t="shared" si="46"/>
        <v>40602</v>
      </c>
      <c r="D358" s="32" t="str">
        <f t="shared" si="45"/>
        <v>40602</v>
      </c>
      <c r="E358" s="32">
        <v>0</v>
      </c>
      <c r="F358" s="32">
        <v>2</v>
      </c>
      <c r="G358" s="32">
        <f t="shared" si="47"/>
        <v>4060202</v>
      </c>
      <c r="H358" s="32" t="str">
        <f t="shared" si="48"/>
        <v>4</v>
      </c>
      <c r="I358" s="32">
        <v>406</v>
      </c>
      <c r="J358" s="5" t="s">
        <v>736</v>
      </c>
      <c r="K358" s="32" t="s">
        <v>737</v>
      </c>
      <c r="L358" s="32">
        <f t="shared" si="49"/>
        <v>4060202</v>
      </c>
      <c r="M358" s="32">
        <v>10</v>
      </c>
      <c r="N358" s="38">
        <v>24060202</v>
      </c>
      <c r="O358" s="32">
        <v>24060202</v>
      </c>
      <c r="P358" s="32">
        <v>343</v>
      </c>
    </row>
    <row r="359" s="32" customFormat="1" spans="1:16">
      <c r="A359" s="32" t="s">
        <v>39</v>
      </c>
      <c r="B359" s="32">
        <v>4060203</v>
      </c>
      <c r="C359" s="32" t="str">
        <f t="shared" si="46"/>
        <v>40602</v>
      </c>
      <c r="D359" s="32" t="str">
        <f t="shared" si="45"/>
        <v>40602</v>
      </c>
      <c r="E359" s="32">
        <v>0</v>
      </c>
      <c r="F359" s="32">
        <v>3</v>
      </c>
      <c r="G359" s="32">
        <f t="shared" si="47"/>
        <v>4060203</v>
      </c>
      <c r="H359" s="32" t="str">
        <f t="shared" si="48"/>
        <v>4</v>
      </c>
      <c r="I359" s="32">
        <v>406</v>
      </c>
      <c r="J359" s="5" t="s">
        <v>738</v>
      </c>
      <c r="K359" s="32" t="s">
        <v>739</v>
      </c>
      <c r="L359" s="32">
        <f t="shared" si="49"/>
        <v>4060203</v>
      </c>
      <c r="M359" s="32">
        <v>10</v>
      </c>
      <c r="N359" s="38">
        <v>24060203</v>
      </c>
      <c r="O359" s="32">
        <v>24060203</v>
      </c>
      <c r="P359" s="32">
        <v>344</v>
      </c>
    </row>
    <row r="360" s="32" customFormat="1" spans="1:16">
      <c r="A360" s="32" t="s">
        <v>39</v>
      </c>
      <c r="B360" s="32">
        <v>4060204</v>
      </c>
      <c r="C360" s="32" t="str">
        <f t="shared" si="46"/>
        <v>40602</v>
      </c>
      <c r="D360" s="32" t="str">
        <f t="shared" si="45"/>
        <v>40602</v>
      </c>
      <c r="E360" s="32">
        <v>0</v>
      </c>
      <c r="F360" s="32">
        <v>4</v>
      </c>
      <c r="G360" s="32">
        <f t="shared" si="47"/>
        <v>4060204</v>
      </c>
      <c r="H360" s="32" t="str">
        <f t="shared" si="48"/>
        <v>4</v>
      </c>
      <c r="I360" s="32">
        <v>406</v>
      </c>
      <c r="J360" s="5" t="s">
        <v>740</v>
      </c>
      <c r="K360" s="32" t="s">
        <v>741</v>
      </c>
      <c r="L360" s="32">
        <f t="shared" si="49"/>
        <v>4060204</v>
      </c>
      <c r="M360" s="32">
        <v>10</v>
      </c>
      <c r="N360" s="38">
        <v>24060204</v>
      </c>
      <c r="O360" s="32">
        <v>24060204</v>
      </c>
      <c r="P360" s="32">
        <v>345</v>
      </c>
    </row>
    <row r="361" s="32" customFormat="1" spans="1:16">
      <c r="A361" s="32" t="s">
        <v>39</v>
      </c>
      <c r="B361" s="32">
        <v>4060205</v>
      </c>
      <c r="C361" s="32" t="str">
        <f t="shared" si="46"/>
        <v>40602</v>
      </c>
      <c r="D361" s="32" t="str">
        <f t="shared" si="45"/>
        <v>40602</v>
      </c>
      <c r="E361" s="32">
        <v>0</v>
      </c>
      <c r="F361" s="32">
        <v>5</v>
      </c>
      <c r="G361" s="32">
        <f t="shared" si="47"/>
        <v>4060205</v>
      </c>
      <c r="H361" s="32" t="str">
        <f t="shared" si="48"/>
        <v>4</v>
      </c>
      <c r="I361" s="32">
        <v>406</v>
      </c>
      <c r="J361" s="5" t="s">
        <v>742</v>
      </c>
      <c r="K361" s="32" t="s">
        <v>743</v>
      </c>
      <c r="L361" s="32">
        <f t="shared" si="49"/>
        <v>4060205</v>
      </c>
      <c r="M361" s="32">
        <v>10</v>
      </c>
      <c r="N361" s="38">
        <v>24060205</v>
      </c>
      <c r="O361" s="32">
        <v>24060205</v>
      </c>
      <c r="P361" s="32">
        <v>346</v>
      </c>
    </row>
    <row r="362" s="32" customFormat="1" spans="1:16">
      <c r="A362" s="32" t="s">
        <v>39</v>
      </c>
      <c r="B362" s="32">
        <v>4060301</v>
      </c>
      <c r="C362" s="32" t="str">
        <f t="shared" si="46"/>
        <v>40603</v>
      </c>
      <c r="D362" s="32" t="str">
        <f t="shared" si="45"/>
        <v>40603</v>
      </c>
      <c r="E362" s="32">
        <v>0</v>
      </c>
      <c r="F362" s="32">
        <v>1</v>
      </c>
      <c r="G362" s="32">
        <f t="shared" si="47"/>
        <v>4060301</v>
      </c>
      <c r="H362" s="32" t="str">
        <f t="shared" si="48"/>
        <v>4</v>
      </c>
      <c r="I362" s="32">
        <v>406</v>
      </c>
      <c r="J362" s="32" t="s">
        <v>744</v>
      </c>
      <c r="K362" s="32" t="s">
        <v>745</v>
      </c>
      <c r="L362" s="32">
        <f t="shared" si="49"/>
        <v>4060301</v>
      </c>
      <c r="M362" s="32">
        <v>10</v>
      </c>
      <c r="N362" s="38">
        <v>24060301</v>
      </c>
      <c r="O362" s="32">
        <v>24060301</v>
      </c>
      <c r="P362" s="32">
        <v>347</v>
      </c>
    </row>
    <row r="363" s="32" customFormat="1" spans="1:16">
      <c r="A363" s="32" t="s">
        <v>39</v>
      </c>
      <c r="B363" s="32">
        <v>4070101</v>
      </c>
      <c r="C363" s="32" t="str">
        <f t="shared" si="46"/>
        <v>40701</v>
      </c>
      <c r="D363" s="32" t="str">
        <f t="shared" si="45"/>
        <v>40701</v>
      </c>
      <c r="E363" s="32">
        <v>0</v>
      </c>
      <c r="F363" s="32">
        <v>1</v>
      </c>
      <c r="G363" s="32">
        <f t="shared" si="47"/>
        <v>4070101</v>
      </c>
      <c r="H363" s="32" t="str">
        <f t="shared" si="48"/>
        <v>4</v>
      </c>
      <c r="I363" s="32">
        <v>407</v>
      </c>
      <c r="J363" s="32" t="s">
        <v>746</v>
      </c>
      <c r="K363" s="32" t="s">
        <v>747</v>
      </c>
      <c r="L363" s="32">
        <f t="shared" si="49"/>
        <v>4070101</v>
      </c>
      <c r="M363" s="32">
        <v>10</v>
      </c>
      <c r="N363" s="38">
        <v>24070101</v>
      </c>
      <c r="O363" s="32">
        <v>24070101</v>
      </c>
      <c r="P363" s="32">
        <v>348</v>
      </c>
    </row>
    <row r="364" s="32" customFormat="1" spans="1:16">
      <c r="A364" s="32" t="s">
        <v>39</v>
      </c>
      <c r="B364" s="32">
        <v>4070102</v>
      </c>
      <c r="C364" s="32" t="str">
        <f t="shared" si="46"/>
        <v>40701</v>
      </c>
      <c r="D364" s="32" t="str">
        <f t="shared" si="45"/>
        <v>40701</v>
      </c>
      <c r="E364" s="32">
        <v>0</v>
      </c>
      <c r="F364" s="32">
        <v>2</v>
      </c>
      <c r="G364" s="32">
        <f t="shared" si="47"/>
        <v>4070102</v>
      </c>
      <c r="H364" s="32" t="str">
        <f t="shared" si="48"/>
        <v>4</v>
      </c>
      <c r="I364" s="32">
        <v>407</v>
      </c>
      <c r="J364" s="32" t="s">
        <v>748</v>
      </c>
      <c r="K364" s="32" t="s">
        <v>749</v>
      </c>
      <c r="L364" s="32">
        <f t="shared" si="49"/>
        <v>4070102</v>
      </c>
      <c r="M364" s="32">
        <v>10</v>
      </c>
      <c r="N364" s="38">
        <v>24070102</v>
      </c>
      <c r="O364" s="32">
        <v>24070102</v>
      </c>
      <c r="P364" s="32">
        <v>349</v>
      </c>
    </row>
    <row r="365" s="32" customFormat="1" spans="1:16">
      <c r="A365" s="32" t="s">
        <v>39</v>
      </c>
      <c r="B365" s="32">
        <v>4070103</v>
      </c>
      <c r="C365" s="32" t="str">
        <f t="shared" si="46"/>
        <v>40701</v>
      </c>
      <c r="D365" s="32" t="str">
        <f t="shared" si="45"/>
        <v>40701</v>
      </c>
      <c r="E365" s="32">
        <v>0</v>
      </c>
      <c r="F365" s="32">
        <v>3</v>
      </c>
      <c r="G365" s="32">
        <f t="shared" si="47"/>
        <v>4070103</v>
      </c>
      <c r="H365" s="32" t="str">
        <f t="shared" si="48"/>
        <v>4</v>
      </c>
      <c r="I365" s="32">
        <v>407</v>
      </c>
      <c r="J365" s="32" t="s">
        <v>750</v>
      </c>
      <c r="K365" s="32" t="s">
        <v>751</v>
      </c>
      <c r="L365" s="32">
        <f t="shared" si="49"/>
        <v>4070103</v>
      </c>
      <c r="M365" s="32">
        <v>10</v>
      </c>
      <c r="N365" s="38">
        <v>24070103</v>
      </c>
      <c r="O365" s="32">
        <v>24070103</v>
      </c>
      <c r="P365" s="32">
        <v>350</v>
      </c>
    </row>
    <row r="366" s="32" customFormat="1" spans="2:16">
      <c r="B366" s="32">
        <v>4080101</v>
      </c>
      <c r="C366" s="32" t="str">
        <f t="shared" si="46"/>
        <v>40801</v>
      </c>
      <c r="D366" s="32" t="str">
        <f t="shared" si="45"/>
        <v>40801</v>
      </c>
      <c r="E366" s="32">
        <v>0</v>
      </c>
      <c r="F366" s="32">
        <v>1</v>
      </c>
      <c r="G366" s="32">
        <f t="shared" si="47"/>
        <v>4080101</v>
      </c>
      <c r="H366" s="32" t="str">
        <f t="shared" si="48"/>
        <v>4</v>
      </c>
      <c r="I366" s="32">
        <v>408</v>
      </c>
      <c r="J366" s="32" t="s">
        <v>752</v>
      </c>
      <c r="K366" s="32" t="s">
        <v>753</v>
      </c>
      <c r="L366" s="32">
        <f t="shared" si="49"/>
        <v>4080101</v>
      </c>
      <c r="M366" s="32">
        <v>10</v>
      </c>
      <c r="N366" s="38">
        <v>24080101</v>
      </c>
      <c r="O366" s="32">
        <v>24080101</v>
      </c>
      <c r="P366" s="32">
        <v>351</v>
      </c>
    </row>
    <row r="367" s="32" customFormat="1" spans="2:16">
      <c r="B367" s="32">
        <v>4080102</v>
      </c>
      <c r="C367" s="32" t="str">
        <f t="shared" si="46"/>
        <v>40801</v>
      </c>
      <c r="D367" s="32" t="str">
        <f t="shared" si="45"/>
        <v>40801</v>
      </c>
      <c r="E367" s="32">
        <v>0</v>
      </c>
      <c r="F367" s="32">
        <v>2</v>
      </c>
      <c r="G367" s="32">
        <f t="shared" si="47"/>
        <v>4080102</v>
      </c>
      <c r="H367" s="32" t="str">
        <f t="shared" si="48"/>
        <v>4</v>
      </c>
      <c r="I367" s="32">
        <v>408</v>
      </c>
      <c r="J367" s="32" t="s">
        <v>754</v>
      </c>
      <c r="K367" s="32" t="s">
        <v>755</v>
      </c>
      <c r="L367" s="32">
        <f t="shared" si="49"/>
        <v>4080102</v>
      </c>
      <c r="M367" s="32">
        <v>10</v>
      </c>
      <c r="N367" s="38">
        <v>24080102</v>
      </c>
      <c r="O367" s="32">
        <v>24080102</v>
      </c>
      <c r="P367" s="32">
        <v>352</v>
      </c>
    </row>
    <row r="368" s="32" customFormat="1" spans="2:16">
      <c r="B368" s="32">
        <v>4080103</v>
      </c>
      <c r="C368" s="32" t="str">
        <f t="shared" si="46"/>
        <v>40801</v>
      </c>
      <c r="D368" s="32" t="str">
        <f t="shared" si="45"/>
        <v>40801</v>
      </c>
      <c r="E368" s="32">
        <v>0</v>
      </c>
      <c r="F368" s="32">
        <v>3</v>
      </c>
      <c r="G368" s="32">
        <f t="shared" si="47"/>
        <v>4080103</v>
      </c>
      <c r="H368" s="32" t="str">
        <f t="shared" si="48"/>
        <v>4</v>
      </c>
      <c r="I368" s="32">
        <v>408</v>
      </c>
      <c r="J368" s="32" t="s">
        <v>756</v>
      </c>
      <c r="K368" s="32" t="s">
        <v>757</v>
      </c>
      <c r="L368" s="32">
        <f t="shared" si="49"/>
        <v>4080103</v>
      </c>
      <c r="M368" s="32">
        <v>10</v>
      </c>
      <c r="N368" s="38">
        <v>24080103</v>
      </c>
      <c r="O368" s="32">
        <v>24080103</v>
      </c>
      <c r="P368" s="32">
        <v>353</v>
      </c>
    </row>
    <row r="369" s="32" customFormat="1" spans="2:16">
      <c r="B369" s="32">
        <v>4080201</v>
      </c>
      <c r="C369" s="32" t="str">
        <f t="shared" si="46"/>
        <v>40802</v>
      </c>
      <c r="D369" s="32" t="str">
        <f t="shared" si="45"/>
        <v>40802</v>
      </c>
      <c r="E369" s="32">
        <v>0</v>
      </c>
      <c r="F369" s="32">
        <v>1</v>
      </c>
      <c r="G369" s="32">
        <f t="shared" si="47"/>
        <v>4080201</v>
      </c>
      <c r="H369" s="32" t="str">
        <f t="shared" si="48"/>
        <v>4</v>
      </c>
      <c r="I369" s="32">
        <v>408</v>
      </c>
      <c r="J369" s="32" t="s">
        <v>758</v>
      </c>
      <c r="K369" s="32" t="s">
        <v>759</v>
      </c>
      <c r="L369" s="32">
        <f t="shared" si="49"/>
        <v>4080201</v>
      </c>
      <c r="M369" s="32">
        <v>10</v>
      </c>
      <c r="N369" s="38">
        <v>24080201</v>
      </c>
      <c r="O369" s="32">
        <v>24080201</v>
      </c>
      <c r="P369" s="32">
        <v>354</v>
      </c>
    </row>
    <row r="370" s="32" customFormat="1" spans="2:16">
      <c r="B370" s="32">
        <v>4080202</v>
      </c>
      <c r="C370" s="32" t="str">
        <f t="shared" si="46"/>
        <v>40802</v>
      </c>
      <c r="D370" s="32" t="str">
        <f t="shared" ref="D370:D433" si="50">IF(E370=0,LEFT(B370,5),LEFT(B370,5)+ROW())</f>
        <v>40802</v>
      </c>
      <c r="E370" s="32">
        <v>0</v>
      </c>
      <c r="F370" s="32">
        <v>2</v>
      </c>
      <c r="G370" s="32">
        <f t="shared" si="47"/>
        <v>4080202</v>
      </c>
      <c r="H370" s="32" t="str">
        <f t="shared" si="48"/>
        <v>4</v>
      </c>
      <c r="I370" s="32">
        <v>408</v>
      </c>
      <c r="J370" s="32" t="s">
        <v>760</v>
      </c>
      <c r="K370" s="32" t="s">
        <v>761</v>
      </c>
      <c r="L370" s="32">
        <f t="shared" si="49"/>
        <v>4080202</v>
      </c>
      <c r="M370" s="32">
        <v>10</v>
      </c>
      <c r="N370" s="38">
        <v>24080202</v>
      </c>
      <c r="O370" s="32">
        <v>24080202</v>
      </c>
      <c r="P370" s="32">
        <v>355</v>
      </c>
    </row>
    <row r="371" s="32" customFormat="1" spans="2:16">
      <c r="B371" s="32">
        <v>4080203</v>
      </c>
      <c r="C371" s="32" t="str">
        <f t="shared" si="46"/>
        <v>40802</v>
      </c>
      <c r="D371" s="32" t="str">
        <f t="shared" si="50"/>
        <v>40802</v>
      </c>
      <c r="E371" s="32">
        <v>0</v>
      </c>
      <c r="F371" s="32">
        <v>3</v>
      </c>
      <c r="G371" s="32">
        <f t="shared" si="47"/>
        <v>4080203</v>
      </c>
      <c r="H371" s="32" t="str">
        <f t="shared" si="48"/>
        <v>4</v>
      </c>
      <c r="I371" s="32">
        <v>408</v>
      </c>
      <c r="J371" s="32" t="s">
        <v>762</v>
      </c>
      <c r="K371" s="32" t="s">
        <v>763</v>
      </c>
      <c r="L371" s="32">
        <f t="shared" si="49"/>
        <v>4080203</v>
      </c>
      <c r="M371" s="32">
        <v>10</v>
      </c>
      <c r="N371" s="38">
        <v>24080203</v>
      </c>
      <c r="O371" s="32">
        <v>24080203</v>
      </c>
      <c r="P371" s="32">
        <v>356</v>
      </c>
    </row>
    <row r="372" s="32" customFormat="1" spans="1:16">
      <c r="A372" s="32" t="s">
        <v>39</v>
      </c>
      <c r="B372" s="32">
        <v>5010101</v>
      </c>
      <c r="C372" s="32" t="str">
        <f t="shared" si="46"/>
        <v>50101</v>
      </c>
      <c r="D372" s="32">
        <f t="shared" si="50"/>
        <v>50473</v>
      </c>
      <c r="E372" s="32">
        <v>1</v>
      </c>
      <c r="F372" s="32">
        <v>1</v>
      </c>
      <c r="G372" s="32">
        <f t="shared" si="47"/>
        <v>5010101</v>
      </c>
      <c r="H372" s="32" t="str">
        <f t="shared" si="48"/>
        <v>5</v>
      </c>
      <c r="I372" s="32">
        <v>501</v>
      </c>
      <c r="J372" s="32" t="s">
        <v>764</v>
      </c>
      <c r="K372" s="46" t="s">
        <v>765</v>
      </c>
      <c r="L372" s="32">
        <f t="shared" si="49"/>
        <v>5010101</v>
      </c>
      <c r="M372" s="32">
        <v>10</v>
      </c>
      <c r="N372" s="38">
        <v>25010101</v>
      </c>
      <c r="O372" s="32">
        <v>25010101</v>
      </c>
      <c r="P372" s="32">
        <v>357</v>
      </c>
    </row>
    <row r="373" s="32" customFormat="1" spans="1:16">
      <c r="A373" s="32" t="s">
        <v>39</v>
      </c>
      <c r="B373" s="32">
        <v>5010102</v>
      </c>
      <c r="C373" s="32" t="str">
        <f t="shared" si="46"/>
        <v>50101</v>
      </c>
      <c r="D373" s="32">
        <f t="shared" si="50"/>
        <v>50474</v>
      </c>
      <c r="E373" s="32">
        <v>1</v>
      </c>
      <c r="F373" s="32">
        <v>2</v>
      </c>
      <c r="G373" s="32">
        <f t="shared" si="47"/>
        <v>5010102</v>
      </c>
      <c r="H373" s="32" t="str">
        <f t="shared" si="48"/>
        <v>5</v>
      </c>
      <c r="I373" s="32">
        <v>501</v>
      </c>
      <c r="J373" s="32" t="s">
        <v>766</v>
      </c>
      <c r="K373" s="46" t="s">
        <v>767</v>
      </c>
      <c r="L373" s="32">
        <f t="shared" si="49"/>
        <v>5010102</v>
      </c>
      <c r="M373" s="32">
        <v>10</v>
      </c>
      <c r="N373" s="38">
        <v>25010102</v>
      </c>
      <c r="O373" s="32">
        <v>25010102</v>
      </c>
      <c r="P373" s="32">
        <v>358</v>
      </c>
    </row>
    <row r="374" s="32" customFormat="1" spans="1:16">
      <c r="A374" s="32" t="s">
        <v>39</v>
      </c>
      <c r="B374" s="32">
        <v>5010103</v>
      </c>
      <c r="C374" s="32" t="str">
        <f t="shared" si="46"/>
        <v>50101</v>
      </c>
      <c r="D374" s="32">
        <f t="shared" si="50"/>
        <v>50475</v>
      </c>
      <c r="E374" s="32">
        <v>1</v>
      </c>
      <c r="F374" s="32">
        <v>3</v>
      </c>
      <c r="G374" s="32">
        <f t="shared" si="47"/>
        <v>5010103</v>
      </c>
      <c r="H374" s="32" t="str">
        <f t="shared" si="48"/>
        <v>5</v>
      </c>
      <c r="I374" s="32">
        <v>501</v>
      </c>
      <c r="J374" s="32" t="s">
        <v>768</v>
      </c>
      <c r="K374" s="46" t="s">
        <v>769</v>
      </c>
      <c r="L374" s="32">
        <f t="shared" si="49"/>
        <v>5010103</v>
      </c>
      <c r="M374" s="32">
        <v>10</v>
      </c>
      <c r="N374" s="38">
        <v>25010103</v>
      </c>
      <c r="O374" s="32">
        <v>25010103</v>
      </c>
      <c r="P374" s="32">
        <v>359</v>
      </c>
    </row>
    <row r="375" s="32" customFormat="1" spans="1:16">
      <c r="A375" s="32" t="s">
        <v>39</v>
      </c>
      <c r="B375" s="32">
        <v>5010201</v>
      </c>
      <c r="C375" s="32" t="str">
        <f t="shared" si="46"/>
        <v>50102</v>
      </c>
      <c r="D375" s="32" t="str">
        <f t="shared" si="50"/>
        <v>50102</v>
      </c>
      <c r="E375" s="32">
        <v>0</v>
      </c>
      <c r="F375" s="32">
        <v>1</v>
      </c>
      <c r="G375" s="32">
        <f t="shared" si="47"/>
        <v>5010201</v>
      </c>
      <c r="H375" s="32" t="str">
        <f t="shared" si="48"/>
        <v>5</v>
      </c>
      <c r="I375" s="32">
        <v>501</v>
      </c>
      <c r="J375" s="32" t="s">
        <v>770</v>
      </c>
      <c r="K375" s="46" t="s">
        <v>771</v>
      </c>
      <c r="L375" s="32">
        <f t="shared" si="49"/>
        <v>5010201</v>
      </c>
      <c r="M375" s="32">
        <v>10</v>
      </c>
      <c r="N375" s="38">
        <v>25010201</v>
      </c>
      <c r="O375" s="32">
        <v>25010201</v>
      </c>
      <c r="P375" s="32">
        <v>360</v>
      </c>
    </row>
    <row r="376" s="32" customFormat="1" spans="1:16">
      <c r="A376" s="32" t="s">
        <v>39</v>
      </c>
      <c r="B376" s="32">
        <v>5010202</v>
      </c>
      <c r="C376" s="32" t="str">
        <f t="shared" si="46"/>
        <v>50102</v>
      </c>
      <c r="D376" s="32" t="str">
        <f t="shared" si="50"/>
        <v>50102</v>
      </c>
      <c r="E376" s="32">
        <v>0</v>
      </c>
      <c r="F376" s="32">
        <v>2</v>
      </c>
      <c r="G376" s="32">
        <f t="shared" si="47"/>
        <v>5010202</v>
      </c>
      <c r="H376" s="32" t="str">
        <f t="shared" si="48"/>
        <v>5</v>
      </c>
      <c r="I376" s="32">
        <v>501</v>
      </c>
      <c r="J376" s="32" t="s">
        <v>772</v>
      </c>
      <c r="K376" s="46" t="s">
        <v>773</v>
      </c>
      <c r="L376" s="32">
        <f t="shared" si="49"/>
        <v>5010202</v>
      </c>
      <c r="M376" s="32">
        <v>10</v>
      </c>
      <c r="N376" s="38">
        <v>25010202</v>
      </c>
      <c r="O376" s="32">
        <v>25010202</v>
      </c>
      <c r="P376" s="32">
        <v>361</v>
      </c>
    </row>
    <row r="377" s="32" customFormat="1" spans="1:16">
      <c r="A377" s="32" t="s">
        <v>39</v>
      </c>
      <c r="B377" s="32">
        <v>5010203</v>
      </c>
      <c r="C377" s="32" t="str">
        <f t="shared" si="46"/>
        <v>50102</v>
      </c>
      <c r="D377" s="32" t="str">
        <f t="shared" si="50"/>
        <v>50102</v>
      </c>
      <c r="E377" s="32">
        <v>0</v>
      </c>
      <c r="F377" s="32">
        <v>3</v>
      </c>
      <c r="G377" s="32">
        <f t="shared" si="47"/>
        <v>5010203</v>
      </c>
      <c r="H377" s="32" t="str">
        <f t="shared" si="48"/>
        <v>5</v>
      </c>
      <c r="I377" s="32">
        <v>501</v>
      </c>
      <c r="J377" s="32" t="s">
        <v>774</v>
      </c>
      <c r="K377" s="46" t="s">
        <v>775</v>
      </c>
      <c r="L377" s="32">
        <f t="shared" si="49"/>
        <v>5010203</v>
      </c>
      <c r="M377" s="32">
        <v>10</v>
      </c>
      <c r="N377" s="38">
        <v>25010203</v>
      </c>
      <c r="O377" s="32">
        <v>25010203</v>
      </c>
      <c r="P377" s="32">
        <v>362</v>
      </c>
    </row>
    <row r="378" s="32" customFormat="1" spans="1:16">
      <c r="A378" s="32" t="s">
        <v>39</v>
      </c>
      <c r="B378" s="32">
        <v>5010204</v>
      </c>
      <c r="C378" s="32" t="str">
        <f t="shared" si="46"/>
        <v>50102</v>
      </c>
      <c r="D378" s="32" t="str">
        <f t="shared" si="50"/>
        <v>50102</v>
      </c>
      <c r="E378" s="32">
        <v>0</v>
      </c>
      <c r="F378" s="32">
        <v>4</v>
      </c>
      <c r="G378" s="32">
        <f t="shared" si="47"/>
        <v>5010204</v>
      </c>
      <c r="H378" s="32" t="str">
        <f t="shared" si="48"/>
        <v>5</v>
      </c>
      <c r="I378" s="32">
        <v>501</v>
      </c>
      <c r="J378" s="32" t="s">
        <v>776</v>
      </c>
      <c r="K378" s="46" t="s">
        <v>777</v>
      </c>
      <c r="L378" s="32">
        <f t="shared" si="49"/>
        <v>5010204</v>
      </c>
      <c r="M378" s="32">
        <v>10</v>
      </c>
      <c r="N378" s="38">
        <v>25010204</v>
      </c>
      <c r="O378" s="32">
        <v>25010204</v>
      </c>
      <c r="P378" s="32">
        <v>363</v>
      </c>
    </row>
    <row r="379" s="32" customFormat="1" spans="1:16">
      <c r="A379" s="32" t="s">
        <v>39</v>
      </c>
      <c r="B379" s="32">
        <v>5010301</v>
      </c>
      <c r="C379" s="32" t="str">
        <f t="shared" si="46"/>
        <v>50103</v>
      </c>
      <c r="D379" s="32" t="str">
        <f t="shared" si="50"/>
        <v>50103</v>
      </c>
      <c r="E379" s="32">
        <v>0</v>
      </c>
      <c r="F379" s="32">
        <v>1</v>
      </c>
      <c r="G379" s="32">
        <f t="shared" si="47"/>
        <v>5010301</v>
      </c>
      <c r="H379" s="32" t="str">
        <f t="shared" si="48"/>
        <v>5</v>
      </c>
      <c r="I379" s="32">
        <v>501</v>
      </c>
      <c r="J379" s="32" t="s">
        <v>778</v>
      </c>
      <c r="K379" s="32" t="s">
        <v>779</v>
      </c>
      <c r="L379" s="32">
        <f t="shared" si="49"/>
        <v>5010301</v>
      </c>
      <c r="M379" s="32">
        <v>10</v>
      </c>
      <c r="N379" s="38">
        <v>25010301</v>
      </c>
      <c r="O379" s="32">
        <v>25010301</v>
      </c>
      <c r="P379" s="32">
        <v>364</v>
      </c>
    </row>
    <row r="380" s="32" customFormat="1" spans="1:16">
      <c r="A380" s="32" t="s">
        <v>39</v>
      </c>
      <c r="B380" s="32">
        <v>5010302</v>
      </c>
      <c r="C380" s="32" t="str">
        <f t="shared" si="46"/>
        <v>50103</v>
      </c>
      <c r="D380" s="32" t="str">
        <f t="shared" si="50"/>
        <v>50103</v>
      </c>
      <c r="E380" s="32">
        <v>0</v>
      </c>
      <c r="F380" s="32">
        <v>2</v>
      </c>
      <c r="G380" s="32">
        <f t="shared" si="47"/>
        <v>5010302</v>
      </c>
      <c r="H380" s="32" t="str">
        <f t="shared" si="48"/>
        <v>5</v>
      </c>
      <c r="I380" s="32">
        <v>501</v>
      </c>
      <c r="J380" s="32" t="s">
        <v>780</v>
      </c>
      <c r="K380" s="32" t="s">
        <v>781</v>
      </c>
      <c r="L380" s="32">
        <f t="shared" si="49"/>
        <v>5010302</v>
      </c>
      <c r="M380" s="32">
        <v>10</v>
      </c>
      <c r="N380" s="38">
        <v>25010302</v>
      </c>
      <c r="O380" s="32">
        <v>25010302</v>
      </c>
      <c r="P380" s="32">
        <v>365</v>
      </c>
    </row>
    <row r="381" s="32" customFormat="1" spans="1:16">
      <c r="A381" s="32" t="s">
        <v>39</v>
      </c>
      <c r="B381" s="32">
        <v>5010303</v>
      </c>
      <c r="C381" s="32" t="str">
        <f t="shared" si="46"/>
        <v>50103</v>
      </c>
      <c r="D381" s="32" t="str">
        <f t="shared" si="50"/>
        <v>50103</v>
      </c>
      <c r="E381" s="32">
        <v>0</v>
      </c>
      <c r="F381" s="32">
        <v>3</v>
      </c>
      <c r="G381" s="32">
        <f t="shared" si="47"/>
        <v>5010303</v>
      </c>
      <c r="H381" s="32" t="str">
        <f t="shared" si="48"/>
        <v>5</v>
      </c>
      <c r="I381" s="32">
        <v>501</v>
      </c>
      <c r="J381" s="32" t="s">
        <v>782</v>
      </c>
      <c r="K381" s="32" t="s">
        <v>783</v>
      </c>
      <c r="L381" s="32">
        <f t="shared" si="49"/>
        <v>5010303</v>
      </c>
      <c r="M381" s="32">
        <v>10</v>
      </c>
      <c r="N381" s="38">
        <v>25010303</v>
      </c>
      <c r="O381" s="32">
        <v>25010303</v>
      </c>
      <c r="P381" s="32">
        <v>366</v>
      </c>
    </row>
    <row r="382" s="32" customFormat="1" spans="1:16">
      <c r="A382" s="32" t="s">
        <v>39</v>
      </c>
      <c r="B382" s="32">
        <v>5020101</v>
      </c>
      <c r="C382" s="32" t="str">
        <f t="shared" si="46"/>
        <v>50201</v>
      </c>
      <c r="D382" s="32" t="str">
        <f t="shared" si="50"/>
        <v>50201</v>
      </c>
      <c r="E382" s="32">
        <v>0</v>
      </c>
      <c r="F382" s="32">
        <v>1</v>
      </c>
      <c r="G382" s="32">
        <f t="shared" si="47"/>
        <v>5020101</v>
      </c>
      <c r="H382" s="32" t="str">
        <f t="shared" si="48"/>
        <v>5</v>
      </c>
      <c r="I382" s="32">
        <v>502</v>
      </c>
      <c r="J382" s="32" t="s">
        <v>784</v>
      </c>
      <c r="K382" s="5" t="s">
        <v>785</v>
      </c>
      <c r="L382" s="32">
        <f t="shared" si="49"/>
        <v>5020101</v>
      </c>
      <c r="M382" s="32">
        <v>10</v>
      </c>
      <c r="N382" s="38">
        <v>25020101</v>
      </c>
      <c r="O382" s="32">
        <v>25020101</v>
      </c>
      <c r="P382" s="32">
        <v>367</v>
      </c>
    </row>
    <row r="383" s="32" customFormat="1" spans="1:16">
      <c r="A383" s="32" t="s">
        <v>39</v>
      </c>
      <c r="B383" s="32">
        <v>5020102</v>
      </c>
      <c r="C383" s="32" t="str">
        <f t="shared" si="46"/>
        <v>50201</v>
      </c>
      <c r="D383" s="32" t="str">
        <f t="shared" si="50"/>
        <v>50201</v>
      </c>
      <c r="E383" s="32">
        <v>0</v>
      </c>
      <c r="F383" s="32">
        <v>2</v>
      </c>
      <c r="G383" s="32">
        <f t="shared" si="47"/>
        <v>5020102</v>
      </c>
      <c r="H383" s="32" t="str">
        <f t="shared" si="48"/>
        <v>5</v>
      </c>
      <c r="I383" s="32">
        <v>502</v>
      </c>
      <c r="J383" s="32" t="s">
        <v>786</v>
      </c>
      <c r="K383" s="5" t="s">
        <v>787</v>
      </c>
      <c r="L383" s="32">
        <f t="shared" si="49"/>
        <v>5020102</v>
      </c>
      <c r="M383" s="32">
        <v>10</v>
      </c>
      <c r="N383" s="38">
        <v>25020102</v>
      </c>
      <c r="O383" s="32">
        <v>25020102</v>
      </c>
      <c r="P383" s="32">
        <v>368</v>
      </c>
    </row>
    <row r="384" s="32" customFormat="1" spans="1:16">
      <c r="A384" s="32" t="s">
        <v>39</v>
      </c>
      <c r="B384" s="32">
        <v>5020103</v>
      </c>
      <c r="C384" s="32" t="str">
        <f t="shared" si="46"/>
        <v>50201</v>
      </c>
      <c r="D384" s="32" t="str">
        <f t="shared" si="50"/>
        <v>50201</v>
      </c>
      <c r="E384" s="32">
        <v>0</v>
      </c>
      <c r="F384" s="32">
        <v>3</v>
      </c>
      <c r="G384" s="32">
        <f t="shared" si="47"/>
        <v>5020103</v>
      </c>
      <c r="H384" s="32" t="str">
        <f t="shared" si="48"/>
        <v>5</v>
      </c>
      <c r="I384" s="32">
        <v>502</v>
      </c>
      <c r="J384" s="32" t="s">
        <v>788</v>
      </c>
      <c r="K384" s="5" t="s">
        <v>789</v>
      </c>
      <c r="L384" s="32">
        <f t="shared" si="49"/>
        <v>5020103</v>
      </c>
      <c r="M384" s="32">
        <v>10</v>
      </c>
      <c r="N384" s="38">
        <v>25020103</v>
      </c>
      <c r="O384" s="32">
        <v>25020103</v>
      </c>
      <c r="P384" s="32">
        <v>369</v>
      </c>
    </row>
    <row r="385" s="32" customFormat="1" spans="1:16">
      <c r="A385" s="32" t="s">
        <v>39</v>
      </c>
      <c r="B385" s="32">
        <v>5020104</v>
      </c>
      <c r="C385" s="32" t="str">
        <f t="shared" si="46"/>
        <v>50201</v>
      </c>
      <c r="D385" s="32" t="str">
        <f t="shared" si="50"/>
        <v>50201</v>
      </c>
      <c r="E385" s="32">
        <v>0</v>
      </c>
      <c r="F385" s="32">
        <v>4</v>
      </c>
      <c r="G385" s="32">
        <f t="shared" si="47"/>
        <v>5020104</v>
      </c>
      <c r="H385" s="32" t="str">
        <f t="shared" si="48"/>
        <v>5</v>
      </c>
      <c r="I385" s="32">
        <v>502</v>
      </c>
      <c r="J385" s="32" t="s">
        <v>790</v>
      </c>
      <c r="K385" s="5" t="s">
        <v>791</v>
      </c>
      <c r="L385" s="32">
        <f t="shared" si="49"/>
        <v>5020104</v>
      </c>
      <c r="M385" s="32">
        <v>10</v>
      </c>
      <c r="N385" s="38">
        <v>25020104</v>
      </c>
      <c r="O385" s="32">
        <v>25020104</v>
      </c>
      <c r="P385" s="32">
        <v>370</v>
      </c>
    </row>
    <row r="386" s="32" customFormat="1" spans="1:16">
      <c r="A386" s="32" t="s">
        <v>39</v>
      </c>
      <c r="B386" s="32">
        <v>5020105</v>
      </c>
      <c r="C386" s="32" t="str">
        <f t="shared" si="46"/>
        <v>50201</v>
      </c>
      <c r="D386" s="32" t="str">
        <f t="shared" si="50"/>
        <v>50201</v>
      </c>
      <c r="E386" s="32">
        <v>0</v>
      </c>
      <c r="F386" s="32">
        <v>5</v>
      </c>
      <c r="G386" s="32">
        <f t="shared" si="47"/>
        <v>5020105</v>
      </c>
      <c r="H386" s="32" t="str">
        <f t="shared" si="48"/>
        <v>5</v>
      </c>
      <c r="I386" s="32">
        <v>502</v>
      </c>
      <c r="J386" s="32" t="s">
        <v>792</v>
      </c>
      <c r="K386" s="5" t="s">
        <v>793</v>
      </c>
      <c r="L386" s="32">
        <f t="shared" si="49"/>
        <v>5020105</v>
      </c>
      <c r="M386" s="32">
        <v>10</v>
      </c>
      <c r="N386" s="38">
        <v>25020105</v>
      </c>
      <c r="O386" s="32">
        <v>25020105</v>
      </c>
      <c r="P386" s="32">
        <v>371</v>
      </c>
    </row>
    <row r="387" s="32" customFormat="1" spans="1:16">
      <c r="A387" s="32" t="s">
        <v>39</v>
      </c>
      <c r="B387" s="32">
        <v>5020106</v>
      </c>
      <c r="C387" s="32" t="str">
        <f t="shared" si="46"/>
        <v>50201</v>
      </c>
      <c r="D387" s="32" t="str">
        <f t="shared" si="50"/>
        <v>50201</v>
      </c>
      <c r="E387" s="32">
        <v>0</v>
      </c>
      <c r="F387" s="32">
        <v>6</v>
      </c>
      <c r="G387" s="32">
        <f t="shared" si="47"/>
        <v>5020106</v>
      </c>
      <c r="H387" s="32" t="str">
        <f t="shared" si="48"/>
        <v>5</v>
      </c>
      <c r="I387" s="32">
        <v>502</v>
      </c>
      <c r="J387" s="32" t="s">
        <v>794</v>
      </c>
      <c r="K387" s="5" t="s">
        <v>795</v>
      </c>
      <c r="L387" s="32">
        <f t="shared" si="49"/>
        <v>5020106</v>
      </c>
      <c r="M387" s="32">
        <v>10</v>
      </c>
      <c r="N387" s="38">
        <v>25020106</v>
      </c>
      <c r="O387" s="32">
        <v>25020106</v>
      </c>
      <c r="P387" s="32">
        <v>372</v>
      </c>
    </row>
    <row r="388" s="32" customFormat="1" spans="1:16">
      <c r="A388" s="32" t="s">
        <v>39</v>
      </c>
      <c r="B388" s="32">
        <v>5020107</v>
      </c>
      <c r="C388" s="32" t="str">
        <f t="shared" si="46"/>
        <v>50201</v>
      </c>
      <c r="D388" s="32" t="str">
        <f t="shared" si="50"/>
        <v>50201</v>
      </c>
      <c r="E388" s="32">
        <v>0</v>
      </c>
      <c r="F388" s="32">
        <v>7</v>
      </c>
      <c r="G388" s="32">
        <f t="shared" si="47"/>
        <v>5020107</v>
      </c>
      <c r="H388" s="32" t="str">
        <f t="shared" si="48"/>
        <v>5</v>
      </c>
      <c r="I388" s="32">
        <v>502</v>
      </c>
      <c r="J388" s="32" t="s">
        <v>796</v>
      </c>
      <c r="K388" s="5" t="s">
        <v>797</v>
      </c>
      <c r="L388" s="32">
        <f t="shared" si="49"/>
        <v>5020107</v>
      </c>
      <c r="M388" s="32">
        <v>10</v>
      </c>
      <c r="N388" s="38">
        <v>25020107</v>
      </c>
      <c r="O388" s="32">
        <v>25020107</v>
      </c>
      <c r="P388" s="32">
        <v>373</v>
      </c>
    </row>
    <row r="389" s="32" customFormat="1" spans="1:16">
      <c r="A389" s="32" t="s">
        <v>39</v>
      </c>
      <c r="B389" s="32">
        <v>5020201</v>
      </c>
      <c r="C389" s="32" t="str">
        <f t="shared" si="46"/>
        <v>50202</v>
      </c>
      <c r="D389" s="32" t="str">
        <f t="shared" si="50"/>
        <v>50202</v>
      </c>
      <c r="E389" s="32">
        <v>0</v>
      </c>
      <c r="F389" s="32">
        <v>1</v>
      </c>
      <c r="G389" s="32">
        <f t="shared" si="47"/>
        <v>5020201</v>
      </c>
      <c r="H389" s="32" t="str">
        <f t="shared" si="48"/>
        <v>5</v>
      </c>
      <c r="I389" s="32">
        <v>502</v>
      </c>
      <c r="J389" s="32" t="s">
        <v>798</v>
      </c>
      <c r="K389" s="5" t="s">
        <v>799</v>
      </c>
      <c r="L389" s="32">
        <f t="shared" si="49"/>
        <v>5020201</v>
      </c>
      <c r="M389" s="32">
        <v>10</v>
      </c>
      <c r="N389" s="38">
        <v>25020201</v>
      </c>
      <c r="O389" s="32">
        <v>25020201</v>
      </c>
      <c r="P389" s="32">
        <v>374</v>
      </c>
    </row>
    <row r="390" s="32" customFormat="1" spans="1:16">
      <c r="A390" s="32" t="s">
        <v>39</v>
      </c>
      <c r="B390" s="32">
        <v>5020202</v>
      </c>
      <c r="C390" s="32" t="str">
        <f t="shared" si="46"/>
        <v>50202</v>
      </c>
      <c r="D390" s="32" t="str">
        <f t="shared" si="50"/>
        <v>50202</v>
      </c>
      <c r="E390" s="32">
        <v>0</v>
      </c>
      <c r="F390" s="32">
        <v>2</v>
      </c>
      <c r="G390" s="32">
        <f t="shared" si="47"/>
        <v>5020202</v>
      </c>
      <c r="H390" s="32" t="str">
        <f t="shared" si="48"/>
        <v>5</v>
      </c>
      <c r="I390" s="32">
        <v>502</v>
      </c>
      <c r="J390" s="32" t="s">
        <v>800</v>
      </c>
      <c r="K390" s="5" t="s">
        <v>801</v>
      </c>
      <c r="L390" s="32">
        <f t="shared" si="49"/>
        <v>5020202</v>
      </c>
      <c r="M390" s="32">
        <v>10</v>
      </c>
      <c r="N390" s="38">
        <v>25020202</v>
      </c>
      <c r="O390" s="32">
        <v>25020202</v>
      </c>
      <c r="P390" s="32">
        <v>375</v>
      </c>
    </row>
    <row r="391" s="32" customFormat="1" spans="1:16">
      <c r="A391" s="32" t="s">
        <v>39</v>
      </c>
      <c r="B391" s="32">
        <v>5020203</v>
      </c>
      <c r="C391" s="32" t="str">
        <f t="shared" si="46"/>
        <v>50202</v>
      </c>
      <c r="D391" s="32" t="str">
        <f t="shared" si="50"/>
        <v>50202</v>
      </c>
      <c r="E391" s="32">
        <v>0</v>
      </c>
      <c r="F391" s="32">
        <v>3</v>
      </c>
      <c r="G391" s="32">
        <f t="shared" si="47"/>
        <v>5020203</v>
      </c>
      <c r="H391" s="32" t="str">
        <f t="shared" si="48"/>
        <v>5</v>
      </c>
      <c r="I391" s="32">
        <v>502</v>
      </c>
      <c r="J391" s="32" t="s">
        <v>802</v>
      </c>
      <c r="K391" s="5" t="s">
        <v>803</v>
      </c>
      <c r="L391" s="32">
        <f t="shared" si="49"/>
        <v>5020203</v>
      </c>
      <c r="M391" s="32">
        <v>10</v>
      </c>
      <c r="N391" s="38">
        <v>25020203</v>
      </c>
      <c r="O391" s="32">
        <v>25020203</v>
      </c>
      <c r="P391" s="32">
        <v>376</v>
      </c>
    </row>
    <row r="392" s="32" customFormat="1" spans="1:16">
      <c r="A392" s="32" t="s">
        <v>39</v>
      </c>
      <c r="B392" s="32">
        <v>5020204</v>
      </c>
      <c r="C392" s="32" t="str">
        <f t="shared" si="46"/>
        <v>50202</v>
      </c>
      <c r="D392" s="32" t="str">
        <f t="shared" si="50"/>
        <v>50202</v>
      </c>
      <c r="E392" s="32">
        <v>0</v>
      </c>
      <c r="F392" s="32">
        <v>4</v>
      </c>
      <c r="G392" s="32">
        <f t="shared" si="47"/>
        <v>5020204</v>
      </c>
      <c r="H392" s="32" t="str">
        <f t="shared" si="48"/>
        <v>5</v>
      </c>
      <c r="I392" s="32">
        <v>502</v>
      </c>
      <c r="J392" s="32" t="s">
        <v>804</v>
      </c>
      <c r="K392" s="5" t="s">
        <v>805</v>
      </c>
      <c r="L392" s="32">
        <f t="shared" si="49"/>
        <v>5020204</v>
      </c>
      <c r="M392" s="32">
        <v>10</v>
      </c>
      <c r="N392" s="38">
        <v>25020204</v>
      </c>
      <c r="O392" s="32">
        <v>25020204</v>
      </c>
      <c r="P392" s="32">
        <v>377</v>
      </c>
    </row>
    <row r="393" s="32" customFormat="1" spans="1:16">
      <c r="A393" s="32" t="s">
        <v>39</v>
      </c>
      <c r="B393" s="32">
        <v>5020205</v>
      </c>
      <c r="C393" s="32" t="str">
        <f t="shared" si="46"/>
        <v>50202</v>
      </c>
      <c r="D393" s="32" t="str">
        <f t="shared" si="50"/>
        <v>50202</v>
      </c>
      <c r="E393" s="32">
        <v>0</v>
      </c>
      <c r="F393" s="32">
        <v>5</v>
      </c>
      <c r="G393" s="32">
        <f t="shared" si="47"/>
        <v>5020205</v>
      </c>
      <c r="H393" s="32" t="str">
        <f t="shared" si="48"/>
        <v>5</v>
      </c>
      <c r="I393" s="32">
        <v>502</v>
      </c>
      <c r="J393" s="32" t="s">
        <v>806</v>
      </c>
      <c r="K393" s="5" t="s">
        <v>807</v>
      </c>
      <c r="L393" s="32">
        <f t="shared" si="49"/>
        <v>5020205</v>
      </c>
      <c r="M393" s="32">
        <v>10</v>
      </c>
      <c r="N393" s="38">
        <v>25020205</v>
      </c>
      <c r="O393" s="32">
        <v>25020205</v>
      </c>
      <c r="P393" s="32">
        <v>378</v>
      </c>
    </row>
    <row r="394" s="32" customFormat="1" spans="1:16">
      <c r="A394" s="32" t="s">
        <v>39</v>
      </c>
      <c r="B394" s="32">
        <v>5020206</v>
      </c>
      <c r="C394" s="32" t="str">
        <f t="shared" si="46"/>
        <v>50202</v>
      </c>
      <c r="D394" s="32" t="str">
        <f t="shared" si="50"/>
        <v>50202</v>
      </c>
      <c r="E394" s="32">
        <v>0</v>
      </c>
      <c r="F394" s="32">
        <v>6</v>
      </c>
      <c r="G394" s="32">
        <f t="shared" si="47"/>
        <v>5020206</v>
      </c>
      <c r="H394" s="32" t="str">
        <f t="shared" si="48"/>
        <v>5</v>
      </c>
      <c r="I394" s="32">
        <v>502</v>
      </c>
      <c r="J394" s="32" t="s">
        <v>808</v>
      </c>
      <c r="K394" s="5" t="s">
        <v>809</v>
      </c>
      <c r="L394" s="32">
        <f t="shared" si="49"/>
        <v>5020206</v>
      </c>
      <c r="M394" s="32">
        <v>10</v>
      </c>
      <c r="N394" s="38">
        <v>25020206</v>
      </c>
      <c r="O394" s="32">
        <v>25020206</v>
      </c>
      <c r="P394" s="32">
        <v>379</v>
      </c>
    </row>
    <row r="395" s="32" customFormat="1" spans="1:16">
      <c r="A395" s="32" t="s">
        <v>39</v>
      </c>
      <c r="B395" s="32">
        <v>6010101</v>
      </c>
      <c r="C395" s="32" t="str">
        <f t="shared" si="46"/>
        <v>60101</v>
      </c>
      <c r="D395" s="32" t="str">
        <f t="shared" si="50"/>
        <v>60101</v>
      </c>
      <c r="E395" s="32">
        <v>0</v>
      </c>
      <c r="F395" s="32">
        <v>1</v>
      </c>
      <c r="G395" s="32">
        <f t="shared" si="47"/>
        <v>6010101</v>
      </c>
      <c r="H395" s="32" t="str">
        <f t="shared" si="48"/>
        <v>6</v>
      </c>
      <c r="I395" s="32">
        <v>601</v>
      </c>
      <c r="J395" s="32" t="s">
        <v>810</v>
      </c>
      <c r="K395" s="32" t="s">
        <v>811</v>
      </c>
      <c r="L395" s="32">
        <f t="shared" si="49"/>
        <v>6010101</v>
      </c>
      <c r="M395" s="32">
        <v>10</v>
      </c>
      <c r="N395" s="38">
        <v>26010101</v>
      </c>
      <c r="O395" s="32">
        <v>26010101</v>
      </c>
      <c r="P395" s="32">
        <v>380</v>
      </c>
    </row>
    <row r="396" s="32" customFormat="1" spans="1:16">
      <c r="A396" s="32" t="s">
        <v>39</v>
      </c>
      <c r="B396" s="32">
        <v>6010102</v>
      </c>
      <c r="C396" s="32" t="str">
        <f t="shared" si="46"/>
        <v>60101</v>
      </c>
      <c r="D396" s="32" t="str">
        <f t="shared" si="50"/>
        <v>60101</v>
      </c>
      <c r="E396" s="32">
        <v>0</v>
      </c>
      <c r="F396" s="32">
        <v>2</v>
      </c>
      <c r="G396" s="32">
        <f t="shared" si="47"/>
        <v>6010102</v>
      </c>
      <c r="H396" s="32" t="str">
        <f t="shared" si="48"/>
        <v>6</v>
      </c>
      <c r="I396" s="32">
        <v>601</v>
      </c>
      <c r="J396" s="32" t="s">
        <v>812</v>
      </c>
      <c r="K396" s="32" t="s">
        <v>813</v>
      </c>
      <c r="L396" s="32">
        <f t="shared" si="49"/>
        <v>6010102</v>
      </c>
      <c r="M396" s="32">
        <v>10</v>
      </c>
      <c r="N396" s="38">
        <v>26010102</v>
      </c>
      <c r="O396" s="32">
        <v>26010102</v>
      </c>
      <c r="P396" s="32">
        <v>381</v>
      </c>
    </row>
    <row r="397" s="32" customFormat="1" spans="1:16">
      <c r="A397" s="32" t="s">
        <v>39</v>
      </c>
      <c r="B397" s="32">
        <v>6010103</v>
      </c>
      <c r="C397" s="32" t="str">
        <f t="shared" si="46"/>
        <v>60101</v>
      </c>
      <c r="D397" s="32" t="str">
        <f t="shared" si="50"/>
        <v>60101</v>
      </c>
      <c r="E397" s="32">
        <v>0</v>
      </c>
      <c r="F397" s="32">
        <v>3</v>
      </c>
      <c r="G397" s="32">
        <f t="shared" si="47"/>
        <v>6010103</v>
      </c>
      <c r="H397" s="32" t="str">
        <f t="shared" si="48"/>
        <v>6</v>
      </c>
      <c r="I397" s="32">
        <v>601</v>
      </c>
      <c r="J397" s="32" t="s">
        <v>814</v>
      </c>
      <c r="K397" s="32" t="s">
        <v>815</v>
      </c>
      <c r="L397" s="32">
        <f t="shared" si="49"/>
        <v>6010103</v>
      </c>
      <c r="M397" s="32">
        <v>10</v>
      </c>
      <c r="N397" s="38">
        <v>26010103</v>
      </c>
      <c r="O397" s="32">
        <v>26010103</v>
      </c>
      <c r="P397" s="32">
        <v>382</v>
      </c>
    </row>
    <row r="398" s="32" customFormat="1" spans="1:16">
      <c r="A398" s="32" t="s">
        <v>39</v>
      </c>
      <c r="B398" s="32">
        <v>6010104</v>
      </c>
      <c r="C398" s="32" t="str">
        <f t="shared" si="46"/>
        <v>60101</v>
      </c>
      <c r="D398" s="32" t="str">
        <f t="shared" si="50"/>
        <v>60101</v>
      </c>
      <c r="E398" s="32">
        <v>0</v>
      </c>
      <c r="F398" s="32">
        <v>4</v>
      </c>
      <c r="G398" s="32">
        <f t="shared" si="47"/>
        <v>6010104</v>
      </c>
      <c r="H398" s="32" t="str">
        <f t="shared" si="48"/>
        <v>6</v>
      </c>
      <c r="I398" s="32">
        <v>601</v>
      </c>
      <c r="J398" s="32" t="s">
        <v>816</v>
      </c>
      <c r="K398" s="32" t="s">
        <v>817</v>
      </c>
      <c r="L398" s="32">
        <f t="shared" si="49"/>
        <v>6010104</v>
      </c>
      <c r="M398" s="32">
        <v>10</v>
      </c>
      <c r="N398" s="38">
        <v>26010104</v>
      </c>
      <c r="O398" s="32">
        <v>26010104</v>
      </c>
      <c r="P398" s="32">
        <v>383</v>
      </c>
    </row>
    <row r="399" s="32" customFormat="1" spans="1:16">
      <c r="A399" s="32" t="s">
        <v>39</v>
      </c>
      <c r="B399" s="32">
        <v>6010105</v>
      </c>
      <c r="C399" s="32" t="str">
        <f t="shared" si="46"/>
        <v>60101</v>
      </c>
      <c r="D399" s="32" t="str">
        <f t="shared" si="50"/>
        <v>60101</v>
      </c>
      <c r="E399" s="32">
        <v>0</v>
      </c>
      <c r="F399" s="32">
        <v>5</v>
      </c>
      <c r="G399" s="32">
        <f t="shared" si="47"/>
        <v>6010105</v>
      </c>
      <c r="H399" s="32" t="str">
        <f t="shared" si="48"/>
        <v>6</v>
      </c>
      <c r="I399" s="32">
        <v>601</v>
      </c>
      <c r="J399" s="32" t="s">
        <v>818</v>
      </c>
      <c r="K399" s="32" t="s">
        <v>819</v>
      </c>
      <c r="L399" s="32">
        <f t="shared" si="49"/>
        <v>6010105</v>
      </c>
      <c r="M399" s="32">
        <v>10</v>
      </c>
      <c r="N399" s="38">
        <v>26010105</v>
      </c>
      <c r="O399" s="32">
        <v>26010105</v>
      </c>
      <c r="P399" s="32">
        <v>384</v>
      </c>
    </row>
    <row r="400" s="32" customFormat="1" spans="1:16">
      <c r="A400" s="32" t="s">
        <v>39</v>
      </c>
      <c r="B400" s="32">
        <v>6010201</v>
      </c>
      <c r="C400" s="32" t="str">
        <f t="shared" si="46"/>
        <v>60102</v>
      </c>
      <c r="D400" s="32" t="str">
        <f t="shared" si="50"/>
        <v>60102</v>
      </c>
      <c r="E400" s="32">
        <v>0</v>
      </c>
      <c r="F400" s="32">
        <v>1</v>
      </c>
      <c r="G400" s="32">
        <f t="shared" si="47"/>
        <v>6010201</v>
      </c>
      <c r="H400" s="32" t="str">
        <f t="shared" si="48"/>
        <v>6</v>
      </c>
      <c r="I400" s="32">
        <v>601</v>
      </c>
      <c r="J400" s="32" t="s">
        <v>820</v>
      </c>
      <c r="K400" s="47" t="s">
        <v>821</v>
      </c>
      <c r="L400" s="32">
        <f t="shared" si="49"/>
        <v>6010201</v>
      </c>
      <c r="M400" s="32">
        <v>10</v>
      </c>
      <c r="N400" s="38">
        <v>26010201</v>
      </c>
      <c r="O400" s="32">
        <v>26010201</v>
      </c>
      <c r="P400" s="32">
        <v>385</v>
      </c>
    </row>
    <row r="401" s="32" customFormat="1" spans="1:16">
      <c r="A401" s="32" t="s">
        <v>39</v>
      </c>
      <c r="B401" s="32">
        <v>6010202</v>
      </c>
      <c r="C401" s="32" t="str">
        <f t="shared" si="46"/>
        <v>60102</v>
      </c>
      <c r="D401" s="32" t="str">
        <f t="shared" si="50"/>
        <v>60102</v>
      </c>
      <c r="E401" s="32">
        <v>0</v>
      </c>
      <c r="F401" s="32">
        <v>2</v>
      </c>
      <c r="G401" s="32">
        <f t="shared" si="47"/>
        <v>6010202</v>
      </c>
      <c r="H401" s="32" t="str">
        <f t="shared" si="48"/>
        <v>6</v>
      </c>
      <c r="I401" s="32">
        <v>601</v>
      </c>
      <c r="J401" s="32" t="s">
        <v>822</v>
      </c>
      <c r="K401" s="47" t="s">
        <v>823</v>
      </c>
      <c r="L401" s="32">
        <f t="shared" si="49"/>
        <v>6010202</v>
      </c>
      <c r="M401" s="32">
        <v>10</v>
      </c>
      <c r="N401" s="38">
        <v>26010202</v>
      </c>
      <c r="O401" s="32">
        <v>26010202</v>
      </c>
      <c r="P401" s="32">
        <v>386</v>
      </c>
    </row>
    <row r="402" s="32" customFormat="1" spans="1:16">
      <c r="A402" s="32" t="s">
        <v>39</v>
      </c>
      <c r="B402" s="32">
        <v>6010203</v>
      </c>
      <c r="C402" s="32" t="str">
        <f t="shared" si="46"/>
        <v>60102</v>
      </c>
      <c r="D402" s="32" t="str">
        <f t="shared" si="50"/>
        <v>60102</v>
      </c>
      <c r="E402" s="32">
        <v>0</v>
      </c>
      <c r="F402" s="32">
        <v>3</v>
      </c>
      <c r="G402" s="32">
        <f t="shared" si="47"/>
        <v>6010203</v>
      </c>
      <c r="H402" s="32" t="str">
        <f t="shared" si="48"/>
        <v>6</v>
      </c>
      <c r="I402" s="32">
        <v>601</v>
      </c>
      <c r="J402" s="32" t="s">
        <v>824</v>
      </c>
      <c r="K402" s="47" t="s">
        <v>825</v>
      </c>
      <c r="L402" s="32">
        <f t="shared" si="49"/>
        <v>6010203</v>
      </c>
      <c r="M402" s="32">
        <v>10</v>
      </c>
      <c r="N402" s="38">
        <v>26010203</v>
      </c>
      <c r="O402" s="32">
        <v>26010203</v>
      </c>
      <c r="P402" s="32">
        <v>387</v>
      </c>
    </row>
    <row r="403" s="32" customFormat="1" spans="1:16">
      <c r="A403" s="32" t="s">
        <v>39</v>
      </c>
      <c r="B403" s="32">
        <v>6010301</v>
      </c>
      <c r="C403" s="32" t="str">
        <f t="shared" si="46"/>
        <v>60103</v>
      </c>
      <c r="D403" s="32" t="str">
        <f t="shared" si="50"/>
        <v>60103</v>
      </c>
      <c r="E403" s="32">
        <v>0</v>
      </c>
      <c r="F403" s="32">
        <v>1</v>
      </c>
      <c r="G403" s="32">
        <f t="shared" si="47"/>
        <v>6010301</v>
      </c>
      <c r="H403" s="32" t="str">
        <f t="shared" si="48"/>
        <v>6</v>
      </c>
      <c r="I403" s="32">
        <v>601</v>
      </c>
      <c r="J403" s="32" t="s">
        <v>826</v>
      </c>
      <c r="K403" s="47" t="s">
        <v>827</v>
      </c>
      <c r="L403" s="32">
        <f t="shared" si="49"/>
        <v>6010301</v>
      </c>
      <c r="M403" s="32">
        <v>10</v>
      </c>
      <c r="N403" s="38">
        <v>26010301</v>
      </c>
      <c r="O403" s="32">
        <v>26010301</v>
      </c>
      <c r="P403" s="32">
        <v>388</v>
      </c>
    </row>
    <row r="404" s="32" customFormat="1" spans="1:16">
      <c r="A404" s="32" t="s">
        <v>39</v>
      </c>
      <c r="B404" s="32">
        <v>6010302</v>
      </c>
      <c r="C404" s="32" t="str">
        <f t="shared" ref="C404:C441" si="51">LEFT(B404,5)</f>
        <v>60103</v>
      </c>
      <c r="D404" s="32" t="str">
        <f t="shared" si="50"/>
        <v>60103</v>
      </c>
      <c r="E404" s="32">
        <v>0</v>
      </c>
      <c r="F404" s="32">
        <v>2</v>
      </c>
      <c r="G404" s="32">
        <f t="shared" ref="G404:G441" si="52">B404</f>
        <v>6010302</v>
      </c>
      <c r="H404" s="32" t="str">
        <f t="shared" ref="H404:H441" si="53">LEFT(G404,1)</f>
        <v>6</v>
      </c>
      <c r="I404" s="32">
        <v>601</v>
      </c>
      <c r="J404" s="32" t="s">
        <v>828</v>
      </c>
      <c r="K404" s="47" t="s">
        <v>829</v>
      </c>
      <c r="L404" s="32">
        <f t="shared" ref="L404:L441" si="54">B404</f>
        <v>6010302</v>
      </c>
      <c r="M404" s="32">
        <v>10</v>
      </c>
      <c r="N404" s="38">
        <v>26010302</v>
      </c>
      <c r="O404" s="32">
        <v>26010302</v>
      </c>
      <c r="P404" s="32">
        <v>389</v>
      </c>
    </row>
    <row r="405" s="32" customFormat="1" spans="1:16">
      <c r="A405" s="32" t="s">
        <v>39</v>
      </c>
      <c r="B405" s="32">
        <v>6010303</v>
      </c>
      <c r="C405" s="32" t="str">
        <f t="shared" si="51"/>
        <v>60103</v>
      </c>
      <c r="D405" s="32" t="str">
        <f t="shared" si="50"/>
        <v>60103</v>
      </c>
      <c r="E405" s="32">
        <v>0</v>
      </c>
      <c r="F405" s="32">
        <v>3</v>
      </c>
      <c r="G405" s="32">
        <f t="shared" si="52"/>
        <v>6010303</v>
      </c>
      <c r="H405" s="32" t="str">
        <f t="shared" si="53"/>
        <v>6</v>
      </c>
      <c r="I405" s="32">
        <v>601</v>
      </c>
      <c r="J405" s="32" t="s">
        <v>830</v>
      </c>
      <c r="K405" s="47" t="s">
        <v>831</v>
      </c>
      <c r="L405" s="32">
        <f t="shared" si="54"/>
        <v>6010303</v>
      </c>
      <c r="M405" s="32">
        <v>10</v>
      </c>
      <c r="N405" s="38">
        <v>26010303</v>
      </c>
      <c r="O405" s="32">
        <v>26010303</v>
      </c>
      <c r="P405" s="32">
        <v>390</v>
      </c>
    </row>
    <row r="406" s="32" customFormat="1" spans="1:16">
      <c r="A406" s="32" t="s">
        <v>39</v>
      </c>
      <c r="B406" s="32">
        <v>6010401</v>
      </c>
      <c r="C406" s="32" t="str">
        <f t="shared" si="51"/>
        <v>60104</v>
      </c>
      <c r="D406" s="32" t="str">
        <f t="shared" si="50"/>
        <v>60104</v>
      </c>
      <c r="E406" s="32">
        <v>0</v>
      </c>
      <c r="F406" s="32">
        <v>1</v>
      </c>
      <c r="G406" s="32">
        <f t="shared" si="52"/>
        <v>6010401</v>
      </c>
      <c r="H406" s="32" t="str">
        <f t="shared" si="53"/>
        <v>6</v>
      </c>
      <c r="I406" s="32">
        <v>601</v>
      </c>
      <c r="J406" s="32" t="s">
        <v>832</v>
      </c>
      <c r="K406" s="32" t="s">
        <v>833</v>
      </c>
      <c r="L406" s="32">
        <f t="shared" si="54"/>
        <v>6010401</v>
      </c>
      <c r="M406" s="32">
        <v>10</v>
      </c>
      <c r="N406" s="38">
        <v>26010401</v>
      </c>
      <c r="O406" s="32">
        <v>26010401</v>
      </c>
      <c r="P406" s="32">
        <v>391</v>
      </c>
    </row>
    <row r="407" s="32" customFormat="1" spans="1:16">
      <c r="A407" s="32" t="s">
        <v>39</v>
      </c>
      <c r="B407" s="32">
        <v>6010402</v>
      </c>
      <c r="C407" s="32" t="str">
        <f t="shared" si="51"/>
        <v>60104</v>
      </c>
      <c r="D407" s="32" t="str">
        <f t="shared" si="50"/>
        <v>60104</v>
      </c>
      <c r="E407" s="32">
        <v>0</v>
      </c>
      <c r="F407" s="32">
        <v>2</v>
      </c>
      <c r="G407" s="32">
        <f t="shared" si="52"/>
        <v>6010402</v>
      </c>
      <c r="H407" s="32" t="str">
        <f t="shared" si="53"/>
        <v>6</v>
      </c>
      <c r="I407" s="32">
        <v>601</v>
      </c>
      <c r="J407" s="32" t="s">
        <v>834</v>
      </c>
      <c r="K407" s="32" t="s">
        <v>835</v>
      </c>
      <c r="L407" s="32">
        <f t="shared" si="54"/>
        <v>6010402</v>
      </c>
      <c r="M407" s="32">
        <v>10</v>
      </c>
      <c r="N407" s="38">
        <v>26010402</v>
      </c>
      <c r="O407" s="32">
        <v>26010402</v>
      </c>
      <c r="P407" s="32">
        <v>392</v>
      </c>
    </row>
    <row r="408" s="32" customFormat="1" spans="1:16">
      <c r="A408" s="32" t="s">
        <v>39</v>
      </c>
      <c r="B408" s="32">
        <v>6010403</v>
      </c>
      <c r="C408" s="32" t="str">
        <f t="shared" si="51"/>
        <v>60104</v>
      </c>
      <c r="D408" s="32" t="str">
        <f t="shared" si="50"/>
        <v>60104</v>
      </c>
      <c r="E408" s="32">
        <v>0</v>
      </c>
      <c r="F408" s="32">
        <v>3</v>
      </c>
      <c r="G408" s="32">
        <f t="shared" si="52"/>
        <v>6010403</v>
      </c>
      <c r="H408" s="32" t="str">
        <f t="shared" si="53"/>
        <v>6</v>
      </c>
      <c r="I408" s="32">
        <v>601</v>
      </c>
      <c r="J408" s="32" t="s">
        <v>836</v>
      </c>
      <c r="K408" s="32" t="s">
        <v>837</v>
      </c>
      <c r="L408" s="32">
        <f t="shared" si="54"/>
        <v>6010403</v>
      </c>
      <c r="M408" s="32">
        <v>10</v>
      </c>
      <c r="N408" s="38">
        <v>26010403</v>
      </c>
      <c r="O408" s="32">
        <v>26010403</v>
      </c>
      <c r="P408" s="32">
        <v>393</v>
      </c>
    </row>
    <row r="409" s="32" customFormat="1" spans="1:16">
      <c r="A409" s="32" t="s">
        <v>39</v>
      </c>
      <c r="B409" s="32">
        <v>6020101</v>
      </c>
      <c r="C409" s="32" t="str">
        <f t="shared" si="51"/>
        <v>60201</v>
      </c>
      <c r="D409" s="32" t="str">
        <f t="shared" si="50"/>
        <v>60201</v>
      </c>
      <c r="E409" s="32">
        <v>0</v>
      </c>
      <c r="F409" s="32">
        <v>1</v>
      </c>
      <c r="G409" s="32">
        <f t="shared" si="52"/>
        <v>6020101</v>
      </c>
      <c r="H409" s="32" t="str">
        <f t="shared" si="53"/>
        <v>6</v>
      </c>
      <c r="I409" s="32">
        <v>602</v>
      </c>
      <c r="J409" s="32" t="s">
        <v>838</v>
      </c>
      <c r="K409" s="32" t="s">
        <v>839</v>
      </c>
      <c r="L409" s="32">
        <f t="shared" si="54"/>
        <v>6020101</v>
      </c>
      <c r="M409" s="32">
        <v>10</v>
      </c>
      <c r="N409" s="38">
        <v>26020101</v>
      </c>
      <c r="O409" s="32">
        <v>26020101</v>
      </c>
      <c r="P409" s="32">
        <v>394</v>
      </c>
    </row>
    <row r="410" s="32" customFormat="1" spans="1:16">
      <c r="A410" s="32" t="s">
        <v>39</v>
      </c>
      <c r="B410" s="32">
        <v>6020102</v>
      </c>
      <c r="C410" s="32" t="str">
        <f t="shared" si="51"/>
        <v>60201</v>
      </c>
      <c r="D410" s="32" t="str">
        <f t="shared" si="50"/>
        <v>60201</v>
      </c>
      <c r="E410" s="32">
        <v>0</v>
      </c>
      <c r="F410" s="32">
        <v>2</v>
      </c>
      <c r="G410" s="32">
        <f t="shared" si="52"/>
        <v>6020102</v>
      </c>
      <c r="H410" s="32" t="str">
        <f t="shared" si="53"/>
        <v>6</v>
      </c>
      <c r="I410" s="32">
        <v>602</v>
      </c>
      <c r="J410" s="32" t="s">
        <v>840</v>
      </c>
      <c r="K410" s="32" t="s">
        <v>841</v>
      </c>
      <c r="L410" s="32">
        <f t="shared" si="54"/>
        <v>6020102</v>
      </c>
      <c r="M410" s="32">
        <v>10</v>
      </c>
      <c r="N410" s="38">
        <v>26020102</v>
      </c>
      <c r="O410" s="32">
        <v>26020102</v>
      </c>
      <c r="P410" s="32">
        <v>395</v>
      </c>
    </row>
    <row r="411" s="32" customFormat="1" spans="1:16">
      <c r="A411" s="32" t="s">
        <v>39</v>
      </c>
      <c r="B411" s="32">
        <v>6020103</v>
      </c>
      <c r="C411" s="32" t="str">
        <f t="shared" si="51"/>
        <v>60201</v>
      </c>
      <c r="D411" s="32" t="str">
        <f t="shared" si="50"/>
        <v>60201</v>
      </c>
      <c r="E411" s="32">
        <v>0</v>
      </c>
      <c r="F411" s="32">
        <v>3</v>
      </c>
      <c r="G411" s="32">
        <f t="shared" si="52"/>
        <v>6020103</v>
      </c>
      <c r="H411" s="32" t="str">
        <f t="shared" si="53"/>
        <v>6</v>
      </c>
      <c r="I411" s="32">
        <v>602</v>
      </c>
      <c r="J411" s="32" t="s">
        <v>842</v>
      </c>
      <c r="K411" s="32" t="s">
        <v>843</v>
      </c>
      <c r="L411" s="32">
        <f t="shared" si="54"/>
        <v>6020103</v>
      </c>
      <c r="M411" s="32">
        <v>10</v>
      </c>
      <c r="N411" s="38">
        <v>26020103</v>
      </c>
      <c r="O411" s="32">
        <v>26020103</v>
      </c>
      <c r="P411" s="32">
        <v>396</v>
      </c>
    </row>
    <row r="412" s="32" customFormat="1" spans="1:16">
      <c r="A412" s="32" t="s">
        <v>39</v>
      </c>
      <c r="B412" s="32">
        <v>6020104</v>
      </c>
      <c r="C412" s="32" t="str">
        <f t="shared" si="51"/>
        <v>60201</v>
      </c>
      <c r="D412" s="32" t="str">
        <f t="shared" si="50"/>
        <v>60201</v>
      </c>
      <c r="E412" s="32">
        <v>0</v>
      </c>
      <c r="F412" s="32">
        <v>4</v>
      </c>
      <c r="G412" s="32">
        <f t="shared" si="52"/>
        <v>6020104</v>
      </c>
      <c r="H412" s="32" t="str">
        <f t="shared" si="53"/>
        <v>6</v>
      </c>
      <c r="I412" s="32">
        <v>602</v>
      </c>
      <c r="J412" s="32" t="s">
        <v>844</v>
      </c>
      <c r="K412" s="32" t="s">
        <v>845</v>
      </c>
      <c r="L412" s="32">
        <f t="shared" si="54"/>
        <v>6020104</v>
      </c>
      <c r="M412" s="32">
        <v>10</v>
      </c>
      <c r="N412" s="38">
        <v>26020104</v>
      </c>
      <c r="O412" s="32">
        <v>26020104</v>
      </c>
      <c r="P412" s="32">
        <v>397</v>
      </c>
    </row>
    <row r="413" s="32" customFormat="1" spans="1:16">
      <c r="A413" s="32" t="s">
        <v>39</v>
      </c>
      <c r="B413" s="32">
        <v>6020105</v>
      </c>
      <c r="C413" s="32" t="str">
        <f t="shared" si="51"/>
        <v>60201</v>
      </c>
      <c r="D413" s="32" t="str">
        <f t="shared" si="50"/>
        <v>60201</v>
      </c>
      <c r="E413" s="32">
        <v>0</v>
      </c>
      <c r="F413" s="32">
        <v>5</v>
      </c>
      <c r="G413" s="32">
        <f t="shared" si="52"/>
        <v>6020105</v>
      </c>
      <c r="H413" s="32" t="str">
        <f t="shared" si="53"/>
        <v>6</v>
      </c>
      <c r="I413" s="32">
        <v>602</v>
      </c>
      <c r="J413" s="32" t="s">
        <v>846</v>
      </c>
      <c r="K413" s="32" t="s">
        <v>847</v>
      </c>
      <c r="L413" s="32">
        <f t="shared" si="54"/>
        <v>6020105</v>
      </c>
      <c r="M413" s="32">
        <v>10</v>
      </c>
      <c r="N413" s="38">
        <v>26020105</v>
      </c>
      <c r="O413" s="32">
        <v>26020105</v>
      </c>
      <c r="P413" s="32">
        <v>398</v>
      </c>
    </row>
    <row r="414" s="32" customFormat="1" spans="1:16">
      <c r="A414" s="32" t="s">
        <v>39</v>
      </c>
      <c r="B414" s="32">
        <v>6020301</v>
      </c>
      <c r="C414" s="32" t="str">
        <f t="shared" si="51"/>
        <v>60203</v>
      </c>
      <c r="D414" s="32" t="str">
        <f t="shared" si="50"/>
        <v>60203</v>
      </c>
      <c r="E414" s="32">
        <v>0</v>
      </c>
      <c r="F414" s="32">
        <v>1</v>
      </c>
      <c r="G414" s="32">
        <f t="shared" si="52"/>
        <v>6020301</v>
      </c>
      <c r="H414" s="32" t="str">
        <f t="shared" si="53"/>
        <v>6</v>
      </c>
      <c r="I414" s="32">
        <v>602</v>
      </c>
      <c r="J414" s="32" t="s">
        <v>848</v>
      </c>
      <c r="K414" s="32" t="s">
        <v>849</v>
      </c>
      <c r="L414" s="32">
        <f t="shared" si="54"/>
        <v>6020301</v>
      </c>
      <c r="M414" s="32">
        <v>10</v>
      </c>
      <c r="N414" s="38">
        <v>26020301</v>
      </c>
      <c r="O414" s="32">
        <v>26020301</v>
      </c>
      <c r="P414" s="32">
        <v>399</v>
      </c>
    </row>
    <row r="415" s="32" customFormat="1" spans="1:16">
      <c r="A415" s="32" t="s">
        <v>39</v>
      </c>
      <c r="B415" s="32">
        <v>6020302</v>
      </c>
      <c r="C415" s="32" t="str">
        <f t="shared" si="51"/>
        <v>60203</v>
      </c>
      <c r="D415" s="32" t="str">
        <f t="shared" si="50"/>
        <v>60203</v>
      </c>
      <c r="E415" s="32">
        <v>0</v>
      </c>
      <c r="F415" s="32">
        <v>2</v>
      </c>
      <c r="G415" s="32">
        <f t="shared" si="52"/>
        <v>6020302</v>
      </c>
      <c r="H415" s="32" t="str">
        <f t="shared" si="53"/>
        <v>6</v>
      </c>
      <c r="I415" s="32">
        <v>602</v>
      </c>
      <c r="J415" s="32" t="s">
        <v>850</v>
      </c>
      <c r="K415" s="32" t="s">
        <v>851</v>
      </c>
      <c r="L415" s="32">
        <f t="shared" si="54"/>
        <v>6020302</v>
      </c>
      <c r="M415" s="32">
        <v>10</v>
      </c>
      <c r="N415" s="38">
        <v>26020302</v>
      </c>
      <c r="O415" s="32">
        <v>26020302</v>
      </c>
      <c r="P415" s="32">
        <v>400</v>
      </c>
    </row>
    <row r="416" s="32" customFormat="1" spans="1:16">
      <c r="A416" s="32" t="s">
        <v>39</v>
      </c>
      <c r="B416" s="32">
        <v>6020303</v>
      </c>
      <c r="C416" s="32" t="str">
        <f t="shared" si="51"/>
        <v>60203</v>
      </c>
      <c r="D416" s="32" t="str">
        <f t="shared" si="50"/>
        <v>60203</v>
      </c>
      <c r="E416" s="32">
        <v>0</v>
      </c>
      <c r="F416" s="32">
        <v>3</v>
      </c>
      <c r="G416" s="32">
        <f t="shared" si="52"/>
        <v>6020303</v>
      </c>
      <c r="H416" s="32" t="str">
        <f t="shared" si="53"/>
        <v>6</v>
      </c>
      <c r="I416" s="32">
        <v>602</v>
      </c>
      <c r="J416" s="32" t="s">
        <v>852</v>
      </c>
      <c r="K416" s="32" t="s">
        <v>853</v>
      </c>
      <c r="L416" s="32">
        <f t="shared" si="54"/>
        <v>6020303</v>
      </c>
      <c r="M416" s="32">
        <v>10</v>
      </c>
      <c r="N416" s="38">
        <v>26020303</v>
      </c>
      <c r="O416" s="32">
        <v>26020303</v>
      </c>
      <c r="P416" s="32">
        <v>401</v>
      </c>
    </row>
    <row r="417" s="32" customFormat="1" spans="1:16">
      <c r="A417" s="32" t="s">
        <v>39</v>
      </c>
      <c r="B417" s="32">
        <v>6040101</v>
      </c>
      <c r="C417" s="32" t="str">
        <f t="shared" si="51"/>
        <v>60401</v>
      </c>
      <c r="D417" s="32" t="str">
        <f t="shared" si="50"/>
        <v>60401</v>
      </c>
      <c r="E417" s="32">
        <v>0</v>
      </c>
      <c r="F417" s="32">
        <v>1</v>
      </c>
      <c r="G417" s="32">
        <f t="shared" si="52"/>
        <v>6040101</v>
      </c>
      <c r="H417" s="32" t="str">
        <f t="shared" si="53"/>
        <v>6</v>
      </c>
      <c r="I417" s="32">
        <v>604</v>
      </c>
      <c r="J417" s="32" t="s">
        <v>854</v>
      </c>
      <c r="K417" s="32" t="s">
        <v>855</v>
      </c>
      <c r="L417" s="32">
        <f t="shared" si="54"/>
        <v>6040101</v>
      </c>
      <c r="M417" s="32">
        <v>10</v>
      </c>
      <c r="N417" s="38">
        <v>26040101</v>
      </c>
      <c r="O417" s="32">
        <v>26040101</v>
      </c>
      <c r="P417" s="32">
        <v>402</v>
      </c>
    </row>
    <row r="418" s="32" customFormat="1" spans="1:16">
      <c r="A418" s="32" t="s">
        <v>39</v>
      </c>
      <c r="B418" s="32">
        <v>6020401</v>
      </c>
      <c r="C418" s="32" t="str">
        <f t="shared" si="51"/>
        <v>60204</v>
      </c>
      <c r="D418" s="32" t="str">
        <f t="shared" si="50"/>
        <v>60204</v>
      </c>
      <c r="E418" s="32">
        <v>0</v>
      </c>
      <c r="F418" s="32">
        <v>1</v>
      </c>
      <c r="G418" s="32">
        <f t="shared" si="52"/>
        <v>6020401</v>
      </c>
      <c r="H418" s="32" t="str">
        <f t="shared" si="53"/>
        <v>6</v>
      </c>
      <c r="I418" s="32">
        <v>602</v>
      </c>
      <c r="J418" s="32" t="s">
        <v>856</v>
      </c>
      <c r="K418" s="32" t="s">
        <v>857</v>
      </c>
      <c r="L418" s="32">
        <f t="shared" si="54"/>
        <v>6020401</v>
      </c>
      <c r="M418" s="32">
        <v>10</v>
      </c>
      <c r="N418" s="38">
        <v>26020401</v>
      </c>
      <c r="O418" s="32">
        <v>26020401</v>
      </c>
      <c r="P418" s="32">
        <v>403</v>
      </c>
    </row>
    <row r="419" s="32" customFormat="1" spans="1:16">
      <c r="A419" s="32" t="s">
        <v>39</v>
      </c>
      <c r="B419" s="32">
        <v>6020402</v>
      </c>
      <c r="C419" s="32" t="str">
        <f t="shared" si="51"/>
        <v>60204</v>
      </c>
      <c r="D419" s="32" t="str">
        <f t="shared" si="50"/>
        <v>60204</v>
      </c>
      <c r="E419" s="32">
        <v>0</v>
      </c>
      <c r="F419" s="32">
        <v>2</v>
      </c>
      <c r="G419" s="32">
        <f t="shared" si="52"/>
        <v>6020402</v>
      </c>
      <c r="H419" s="32" t="str">
        <f t="shared" si="53"/>
        <v>6</v>
      </c>
      <c r="I419" s="32">
        <v>602</v>
      </c>
      <c r="J419" s="32" t="s">
        <v>858</v>
      </c>
      <c r="K419" s="32" t="s">
        <v>859</v>
      </c>
      <c r="L419" s="32">
        <f t="shared" si="54"/>
        <v>6020402</v>
      </c>
      <c r="M419" s="32">
        <v>10</v>
      </c>
      <c r="N419" s="38">
        <v>26020402</v>
      </c>
      <c r="O419" s="32">
        <v>26020402</v>
      </c>
      <c r="P419" s="32">
        <v>404</v>
      </c>
    </row>
    <row r="420" s="32" customFormat="1" spans="1:16">
      <c r="A420" s="32" t="s">
        <v>39</v>
      </c>
      <c r="B420" s="32">
        <v>6020403</v>
      </c>
      <c r="C420" s="32" t="str">
        <f t="shared" si="51"/>
        <v>60204</v>
      </c>
      <c r="D420" s="32" t="str">
        <f t="shared" si="50"/>
        <v>60204</v>
      </c>
      <c r="E420" s="32">
        <v>0</v>
      </c>
      <c r="F420" s="32">
        <v>3</v>
      </c>
      <c r="G420" s="32">
        <f t="shared" si="52"/>
        <v>6020403</v>
      </c>
      <c r="H420" s="32" t="str">
        <f t="shared" si="53"/>
        <v>6</v>
      </c>
      <c r="I420" s="32">
        <v>602</v>
      </c>
      <c r="J420" s="32" t="s">
        <v>860</v>
      </c>
      <c r="K420" s="32" t="s">
        <v>861</v>
      </c>
      <c r="L420" s="32">
        <f t="shared" si="54"/>
        <v>6020403</v>
      </c>
      <c r="M420" s="32">
        <v>10</v>
      </c>
      <c r="N420" s="38">
        <v>26020403</v>
      </c>
      <c r="O420" s="32">
        <v>26020403</v>
      </c>
      <c r="P420" s="32">
        <v>405</v>
      </c>
    </row>
    <row r="421" s="32" customFormat="1" spans="1:16">
      <c r="A421" s="32" t="s">
        <v>39</v>
      </c>
      <c r="B421" s="32">
        <v>6030101</v>
      </c>
      <c r="C421" s="32" t="str">
        <f t="shared" si="51"/>
        <v>60301</v>
      </c>
      <c r="D421" s="32" t="str">
        <f t="shared" si="50"/>
        <v>60301</v>
      </c>
      <c r="E421" s="32">
        <v>0</v>
      </c>
      <c r="F421" s="32">
        <v>1</v>
      </c>
      <c r="G421" s="32">
        <f t="shared" si="52"/>
        <v>6030101</v>
      </c>
      <c r="H421" s="32" t="str">
        <f t="shared" si="53"/>
        <v>6</v>
      </c>
      <c r="I421" s="32">
        <v>603</v>
      </c>
      <c r="J421" s="32" t="s">
        <v>862</v>
      </c>
      <c r="K421" s="32" t="s">
        <v>863</v>
      </c>
      <c r="L421" s="32">
        <f t="shared" si="54"/>
        <v>6030101</v>
      </c>
      <c r="M421" s="32">
        <v>10</v>
      </c>
      <c r="N421" s="38">
        <v>26030101</v>
      </c>
      <c r="O421" s="32">
        <v>26030101</v>
      </c>
      <c r="P421" s="32">
        <v>406</v>
      </c>
    </row>
    <row r="422" s="32" customFormat="1" spans="1:16">
      <c r="A422" s="32" t="s">
        <v>39</v>
      </c>
      <c r="B422" s="32">
        <v>6030201</v>
      </c>
      <c r="C422" s="32" t="str">
        <f t="shared" si="51"/>
        <v>60302</v>
      </c>
      <c r="D422" s="32" t="str">
        <f t="shared" si="50"/>
        <v>60302</v>
      </c>
      <c r="E422" s="32">
        <v>0</v>
      </c>
      <c r="F422" s="32">
        <v>1</v>
      </c>
      <c r="G422" s="32">
        <f t="shared" si="52"/>
        <v>6030201</v>
      </c>
      <c r="H422" s="32" t="str">
        <f t="shared" si="53"/>
        <v>6</v>
      </c>
      <c r="I422" s="32">
        <v>603</v>
      </c>
      <c r="J422" s="32" t="s">
        <v>864</v>
      </c>
      <c r="K422" s="32" t="s">
        <v>865</v>
      </c>
      <c r="L422" s="32">
        <f t="shared" si="54"/>
        <v>6030201</v>
      </c>
      <c r="M422" s="32">
        <v>10</v>
      </c>
      <c r="N422" s="38">
        <v>26030201</v>
      </c>
      <c r="O422" s="32">
        <v>26030201</v>
      </c>
      <c r="P422" s="32">
        <v>407</v>
      </c>
    </row>
    <row r="423" s="32" customFormat="1" spans="1:16">
      <c r="A423" s="32" t="s">
        <v>39</v>
      </c>
      <c r="B423" s="32">
        <v>6030202</v>
      </c>
      <c r="C423" s="32" t="str">
        <f t="shared" si="51"/>
        <v>60302</v>
      </c>
      <c r="D423" s="32" t="str">
        <f t="shared" si="50"/>
        <v>60302</v>
      </c>
      <c r="E423" s="32">
        <v>0</v>
      </c>
      <c r="F423" s="32">
        <v>2</v>
      </c>
      <c r="G423" s="32">
        <f t="shared" si="52"/>
        <v>6030202</v>
      </c>
      <c r="H423" s="32" t="str">
        <f t="shared" si="53"/>
        <v>6</v>
      </c>
      <c r="I423" s="32">
        <v>603</v>
      </c>
      <c r="J423" s="32" t="s">
        <v>866</v>
      </c>
      <c r="K423" s="32" t="s">
        <v>867</v>
      </c>
      <c r="L423" s="32">
        <f t="shared" si="54"/>
        <v>6030202</v>
      </c>
      <c r="M423" s="32">
        <v>10</v>
      </c>
      <c r="N423" s="38">
        <v>26030202</v>
      </c>
      <c r="O423" s="32">
        <v>26030202</v>
      </c>
      <c r="P423" s="32">
        <v>408</v>
      </c>
    </row>
    <row r="424" s="32" customFormat="1" spans="1:16">
      <c r="A424" s="32" t="s">
        <v>39</v>
      </c>
      <c r="B424" s="32">
        <v>6030203</v>
      </c>
      <c r="C424" s="32" t="str">
        <f t="shared" si="51"/>
        <v>60302</v>
      </c>
      <c r="D424" s="32" t="str">
        <f t="shared" si="50"/>
        <v>60302</v>
      </c>
      <c r="E424" s="32">
        <v>0</v>
      </c>
      <c r="F424" s="32">
        <v>3</v>
      </c>
      <c r="G424" s="32">
        <f t="shared" si="52"/>
        <v>6030203</v>
      </c>
      <c r="H424" s="32" t="str">
        <f t="shared" si="53"/>
        <v>6</v>
      </c>
      <c r="I424" s="32">
        <v>603</v>
      </c>
      <c r="J424" s="32" t="s">
        <v>868</v>
      </c>
      <c r="K424" s="32" t="s">
        <v>869</v>
      </c>
      <c r="L424" s="32">
        <f t="shared" si="54"/>
        <v>6030203</v>
      </c>
      <c r="M424" s="32">
        <v>10</v>
      </c>
      <c r="N424" s="38">
        <v>26030203</v>
      </c>
      <c r="O424" s="32">
        <v>26030203</v>
      </c>
      <c r="P424" s="32">
        <v>409</v>
      </c>
    </row>
    <row r="425" s="32" customFormat="1" spans="1:16">
      <c r="A425" s="32" t="s">
        <v>39</v>
      </c>
      <c r="B425" s="32">
        <v>6030204</v>
      </c>
      <c r="C425" s="32" t="str">
        <f t="shared" si="51"/>
        <v>60302</v>
      </c>
      <c r="D425" s="32" t="str">
        <f t="shared" si="50"/>
        <v>60302</v>
      </c>
      <c r="E425" s="32">
        <v>0</v>
      </c>
      <c r="F425" s="32">
        <v>4</v>
      </c>
      <c r="G425" s="32">
        <f t="shared" si="52"/>
        <v>6030204</v>
      </c>
      <c r="H425" s="32" t="str">
        <f t="shared" si="53"/>
        <v>6</v>
      </c>
      <c r="I425" s="32">
        <v>603</v>
      </c>
      <c r="J425" s="32" t="s">
        <v>870</v>
      </c>
      <c r="K425" s="32" t="s">
        <v>871</v>
      </c>
      <c r="L425" s="32">
        <f t="shared" si="54"/>
        <v>6030204</v>
      </c>
      <c r="M425" s="32">
        <v>10</v>
      </c>
      <c r="N425" s="38">
        <v>26030204</v>
      </c>
      <c r="O425" s="32">
        <v>26030204</v>
      </c>
      <c r="P425" s="32">
        <v>410</v>
      </c>
    </row>
    <row r="426" s="32" customFormat="1" spans="2:16">
      <c r="B426" s="32">
        <v>7010101</v>
      </c>
      <c r="C426" s="32" t="str">
        <f t="shared" si="51"/>
        <v>70101</v>
      </c>
      <c r="D426" s="32">
        <f t="shared" si="50"/>
        <v>70527</v>
      </c>
      <c r="E426" s="32">
        <v>1</v>
      </c>
      <c r="F426" s="32">
        <v>1</v>
      </c>
      <c r="G426" s="32">
        <f t="shared" si="52"/>
        <v>7010101</v>
      </c>
      <c r="H426" s="32" t="str">
        <f t="shared" si="53"/>
        <v>7</v>
      </c>
      <c r="I426" s="32">
        <v>701</v>
      </c>
      <c r="J426" s="48" t="s">
        <v>872</v>
      </c>
      <c r="K426" s="32" t="s">
        <v>873</v>
      </c>
      <c r="L426" s="32">
        <f t="shared" si="54"/>
        <v>7010101</v>
      </c>
      <c r="M426" s="32">
        <v>10</v>
      </c>
      <c r="N426" s="38">
        <v>27010101</v>
      </c>
      <c r="O426" s="32">
        <v>27010101</v>
      </c>
      <c r="P426" s="32">
        <v>411</v>
      </c>
    </row>
    <row r="427" s="32" customFormat="1" spans="1:16">
      <c r="A427" s="32" t="s">
        <v>39</v>
      </c>
      <c r="B427" s="32">
        <v>7010201</v>
      </c>
      <c r="C427" s="32" t="str">
        <f t="shared" si="51"/>
        <v>70102</v>
      </c>
      <c r="D427" s="32">
        <f t="shared" si="50"/>
        <v>70529</v>
      </c>
      <c r="E427" s="32">
        <v>1</v>
      </c>
      <c r="F427" s="32">
        <v>1</v>
      </c>
      <c r="G427" s="32">
        <f t="shared" si="52"/>
        <v>7010201</v>
      </c>
      <c r="H427" s="32" t="str">
        <f t="shared" si="53"/>
        <v>7</v>
      </c>
      <c r="I427" s="32">
        <v>701</v>
      </c>
      <c r="J427" s="32" t="s">
        <v>874</v>
      </c>
      <c r="K427" s="32" t="s">
        <v>875</v>
      </c>
      <c r="L427" s="32">
        <f t="shared" si="54"/>
        <v>7010201</v>
      </c>
      <c r="M427" s="32">
        <v>10</v>
      </c>
      <c r="N427" s="38">
        <v>27010201</v>
      </c>
      <c r="O427" s="32">
        <v>27010201</v>
      </c>
      <c r="P427" s="32">
        <v>412</v>
      </c>
    </row>
    <row r="428" s="32" customFormat="1" spans="2:16">
      <c r="B428" s="32">
        <v>7010301</v>
      </c>
      <c r="C428" s="32" t="str">
        <f t="shared" si="51"/>
        <v>70103</v>
      </c>
      <c r="D428" s="32">
        <f t="shared" si="50"/>
        <v>70531</v>
      </c>
      <c r="E428" s="32">
        <v>1</v>
      </c>
      <c r="F428" s="32">
        <v>1</v>
      </c>
      <c r="G428" s="32">
        <f t="shared" si="52"/>
        <v>7010301</v>
      </c>
      <c r="H428" s="32" t="str">
        <f t="shared" si="53"/>
        <v>7</v>
      </c>
      <c r="I428" s="32">
        <v>701</v>
      </c>
      <c r="J428" s="48" t="s">
        <v>876</v>
      </c>
      <c r="K428" s="32" t="s">
        <v>877</v>
      </c>
      <c r="L428" s="32">
        <f t="shared" si="54"/>
        <v>7010301</v>
      </c>
      <c r="M428" s="32">
        <v>10</v>
      </c>
      <c r="N428" s="38">
        <v>27010301</v>
      </c>
      <c r="O428" s="32">
        <v>27010301</v>
      </c>
      <c r="P428" s="32">
        <v>413</v>
      </c>
    </row>
    <row r="429" s="32" customFormat="1" spans="1:16">
      <c r="A429" s="32" t="s">
        <v>39</v>
      </c>
      <c r="B429" s="32">
        <v>7010401</v>
      </c>
      <c r="C429" s="32" t="str">
        <f t="shared" si="51"/>
        <v>70104</v>
      </c>
      <c r="D429" s="32">
        <f t="shared" si="50"/>
        <v>70533</v>
      </c>
      <c r="E429" s="32">
        <v>1</v>
      </c>
      <c r="F429" s="32">
        <v>1</v>
      </c>
      <c r="G429" s="32">
        <f t="shared" si="52"/>
        <v>7010401</v>
      </c>
      <c r="H429" s="32" t="str">
        <f t="shared" si="53"/>
        <v>7</v>
      </c>
      <c r="I429" s="32">
        <v>701</v>
      </c>
      <c r="J429" s="32" t="s">
        <v>878</v>
      </c>
      <c r="K429" s="32" t="s">
        <v>879</v>
      </c>
      <c r="L429" s="32">
        <f t="shared" si="54"/>
        <v>7010401</v>
      </c>
      <c r="M429" s="32">
        <v>10</v>
      </c>
      <c r="N429" s="38">
        <v>27010401</v>
      </c>
      <c r="O429" s="32">
        <v>27010401</v>
      </c>
      <c r="P429" s="32">
        <v>414</v>
      </c>
    </row>
    <row r="430" s="32" customFormat="1" spans="1:16">
      <c r="A430" s="32" t="s">
        <v>39</v>
      </c>
      <c r="B430" s="32">
        <v>7010501</v>
      </c>
      <c r="C430" s="32" t="str">
        <f t="shared" si="51"/>
        <v>70105</v>
      </c>
      <c r="D430" s="32">
        <f t="shared" si="50"/>
        <v>70535</v>
      </c>
      <c r="E430" s="32">
        <v>1</v>
      </c>
      <c r="F430" s="32">
        <v>1</v>
      </c>
      <c r="G430" s="32">
        <f t="shared" si="52"/>
        <v>7010501</v>
      </c>
      <c r="H430" s="32" t="str">
        <f t="shared" si="53"/>
        <v>7</v>
      </c>
      <c r="I430" s="32">
        <v>701</v>
      </c>
      <c r="J430" s="32" t="s">
        <v>880</v>
      </c>
      <c r="K430" s="32" t="s">
        <v>881</v>
      </c>
      <c r="L430" s="32">
        <f t="shared" si="54"/>
        <v>7010501</v>
      </c>
      <c r="M430" s="32">
        <v>10</v>
      </c>
      <c r="N430" s="38">
        <v>27010501</v>
      </c>
      <c r="O430" s="32">
        <v>27010501</v>
      </c>
      <c r="P430" s="32">
        <v>415</v>
      </c>
    </row>
    <row r="431" s="32" customFormat="1" spans="1:16">
      <c r="A431" s="32" t="s">
        <v>39</v>
      </c>
      <c r="B431" s="32">
        <v>7010601</v>
      </c>
      <c r="C431" s="32" t="str">
        <f t="shared" si="51"/>
        <v>70106</v>
      </c>
      <c r="D431" s="32">
        <f t="shared" si="50"/>
        <v>70537</v>
      </c>
      <c r="E431" s="32">
        <v>1</v>
      </c>
      <c r="F431" s="32">
        <v>1</v>
      </c>
      <c r="G431" s="32">
        <f t="shared" si="52"/>
        <v>7010601</v>
      </c>
      <c r="H431" s="32" t="str">
        <f t="shared" si="53"/>
        <v>7</v>
      </c>
      <c r="I431" s="32">
        <v>701</v>
      </c>
      <c r="J431" s="32" t="s">
        <v>882</v>
      </c>
      <c r="K431" s="32" t="s">
        <v>883</v>
      </c>
      <c r="L431" s="32">
        <f t="shared" si="54"/>
        <v>7010601</v>
      </c>
      <c r="M431" s="32">
        <v>10</v>
      </c>
      <c r="N431" s="38">
        <v>27010601</v>
      </c>
      <c r="O431" s="32">
        <v>27010601</v>
      </c>
      <c r="P431" s="32">
        <v>416</v>
      </c>
    </row>
    <row r="432" s="32" customFormat="1" spans="2:16">
      <c r="B432" s="32">
        <v>7010701</v>
      </c>
      <c r="C432" s="32" t="str">
        <f t="shared" si="51"/>
        <v>70107</v>
      </c>
      <c r="D432" s="32">
        <f t="shared" si="50"/>
        <v>70539</v>
      </c>
      <c r="E432" s="32">
        <v>1</v>
      </c>
      <c r="F432" s="32">
        <v>1</v>
      </c>
      <c r="G432" s="32">
        <f t="shared" si="52"/>
        <v>7010701</v>
      </c>
      <c r="H432" s="32" t="str">
        <f t="shared" si="53"/>
        <v>7</v>
      </c>
      <c r="I432" s="32">
        <v>701</v>
      </c>
      <c r="J432" s="32" t="s">
        <v>884</v>
      </c>
      <c r="K432" s="32" t="s">
        <v>885</v>
      </c>
      <c r="L432" s="32">
        <f t="shared" si="54"/>
        <v>7010701</v>
      </c>
      <c r="M432" s="32">
        <v>10</v>
      </c>
      <c r="N432" s="38">
        <v>27010701</v>
      </c>
      <c r="O432" s="32">
        <v>27010701</v>
      </c>
      <c r="P432" s="32">
        <v>417</v>
      </c>
    </row>
    <row r="433" s="32" customFormat="1" spans="1:16">
      <c r="A433" s="32" t="s">
        <v>39</v>
      </c>
      <c r="B433" s="32">
        <v>7020101</v>
      </c>
      <c r="C433" s="32" t="str">
        <f t="shared" si="51"/>
        <v>70201</v>
      </c>
      <c r="D433" s="32">
        <f t="shared" si="50"/>
        <v>70634</v>
      </c>
      <c r="E433" s="32">
        <v>1</v>
      </c>
      <c r="F433" s="32">
        <v>1</v>
      </c>
      <c r="G433" s="32">
        <f t="shared" si="52"/>
        <v>7020101</v>
      </c>
      <c r="H433" s="32" t="str">
        <f t="shared" si="53"/>
        <v>7</v>
      </c>
      <c r="I433" s="32">
        <v>702</v>
      </c>
      <c r="J433" s="32" t="s">
        <v>886</v>
      </c>
      <c r="K433" s="32" t="s">
        <v>887</v>
      </c>
      <c r="L433" s="32">
        <f t="shared" si="54"/>
        <v>7020101</v>
      </c>
      <c r="M433" s="32">
        <v>10</v>
      </c>
      <c r="N433" s="38">
        <v>27020101</v>
      </c>
      <c r="O433" s="32">
        <v>27020101</v>
      </c>
      <c r="P433" s="32">
        <v>418</v>
      </c>
    </row>
    <row r="434" s="32" customFormat="1" spans="1:16">
      <c r="A434" s="32" t="s">
        <v>39</v>
      </c>
      <c r="B434" s="32">
        <v>7020201</v>
      </c>
      <c r="C434" s="32" t="str">
        <f t="shared" si="51"/>
        <v>70202</v>
      </c>
      <c r="D434" s="32">
        <f t="shared" ref="D434:D441" si="55">IF(E434=0,LEFT(B434,5),LEFT(B434,5)+ROW())</f>
        <v>70636</v>
      </c>
      <c r="E434" s="32">
        <v>1</v>
      </c>
      <c r="F434" s="32">
        <v>1</v>
      </c>
      <c r="G434" s="32">
        <f t="shared" si="52"/>
        <v>7020201</v>
      </c>
      <c r="H434" s="32" t="str">
        <f t="shared" si="53"/>
        <v>7</v>
      </c>
      <c r="I434" s="32">
        <v>702</v>
      </c>
      <c r="J434" s="32" t="s">
        <v>888</v>
      </c>
      <c r="K434" s="32" t="s">
        <v>889</v>
      </c>
      <c r="L434" s="32">
        <f t="shared" si="54"/>
        <v>7020201</v>
      </c>
      <c r="M434" s="32">
        <v>10</v>
      </c>
      <c r="N434" s="38">
        <v>27020201</v>
      </c>
      <c r="O434" s="32">
        <v>27020201</v>
      </c>
      <c r="P434" s="32">
        <v>419</v>
      </c>
    </row>
    <row r="435" s="32" customFormat="1" spans="2:16">
      <c r="B435" s="32">
        <v>7020301</v>
      </c>
      <c r="C435" s="32" t="str">
        <f t="shared" si="51"/>
        <v>70203</v>
      </c>
      <c r="D435" s="32">
        <f t="shared" si="55"/>
        <v>70638</v>
      </c>
      <c r="E435" s="32">
        <v>1</v>
      </c>
      <c r="F435" s="32">
        <v>1</v>
      </c>
      <c r="G435" s="32">
        <f t="shared" si="52"/>
        <v>7020301</v>
      </c>
      <c r="H435" s="32" t="str">
        <f t="shared" si="53"/>
        <v>7</v>
      </c>
      <c r="I435" s="32">
        <v>702</v>
      </c>
      <c r="J435" s="48" t="s">
        <v>890</v>
      </c>
      <c r="K435" s="32" t="s">
        <v>891</v>
      </c>
      <c r="L435" s="32">
        <f t="shared" si="54"/>
        <v>7020301</v>
      </c>
      <c r="M435" s="32">
        <v>10</v>
      </c>
      <c r="N435" s="38">
        <v>27020301</v>
      </c>
      <c r="O435" s="32">
        <v>27020301</v>
      </c>
      <c r="P435" s="32">
        <v>420</v>
      </c>
    </row>
    <row r="436" s="32" customFormat="1" spans="2:16">
      <c r="B436" s="32">
        <v>7020401</v>
      </c>
      <c r="C436" s="32" t="str">
        <f t="shared" si="51"/>
        <v>70204</v>
      </c>
      <c r="D436" s="32">
        <f t="shared" si="55"/>
        <v>70640</v>
      </c>
      <c r="E436" s="32">
        <v>1</v>
      </c>
      <c r="F436" s="32">
        <v>1</v>
      </c>
      <c r="G436" s="32">
        <f t="shared" si="52"/>
        <v>7020401</v>
      </c>
      <c r="H436" s="32" t="str">
        <f t="shared" si="53"/>
        <v>7</v>
      </c>
      <c r="I436" s="32">
        <v>702</v>
      </c>
      <c r="J436" s="32" t="s">
        <v>892</v>
      </c>
      <c r="K436" s="32" t="s">
        <v>893</v>
      </c>
      <c r="L436" s="32">
        <f t="shared" si="54"/>
        <v>7020401</v>
      </c>
      <c r="M436" s="32">
        <v>10</v>
      </c>
      <c r="N436" s="38">
        <v>27020401</v>
      </c>
      <c r="O436" s="32">
        <v>27020401</v>
      </c>
      <c r="P436" s="32">
        <v>421</v>
      </c>
    </row>
    <row r="437" s="32" customFormat="1" spans="1:16">
      <c r="A437" s="32" t="s">
        <v>39</v>
      </c>
      <c r="B437" s="32">
        <v>7020501</v>
      </c>
      <c r="C437" s="32" t="str">
        <f t="shared" si="51"/>
        <v>70205</v>
      </c>
      <c r="D437" s="32">
        <f t="shared" si="55"/>
        <v>70642</v>
      </c>
      <c r="E437" s="32">
        <v>1</v>
      </c>
      <c r="F437" s="32">
        <v>1</v>
      </c>
      <c r="G437" s="32">
        <f t="shared" si="52"/>
        <v>7020501</v>
      </c>
      <c r="H437" s="32" t="str">
        <f t="shared" si="53"/>
        <v>7</v>
      </c>
      <c r="I437" s="32">
        <v>702</v>
      </c>
      <c r="J437" s="32" t="s">
        <v>894</v>
      </c>
      <c r="K437" s="32" t="s">
        <v>895</v>
      </c>
      <c r="L437" s="32">
        <f t="shared" si="54"/>
        <v>7020501</v>
      </c>
      <c r="M437" s="32">
        <v>10</v>
      </c>
      <c r="N437" s="38">
        <v>27020501</v>
      </c>
      <c r="O437" s="32">
        <v>27020501</v>
      </c>
      <c r="P437" s="32">
        <v>422</v>
      </c>
    </row>
    <row r="438" s="32" customFormat="1" spans="1:16">
      <c r="A438" s="32" t="s">
        <v>39</v>
      </c>
      <c r="B438" s="32">
        <v>7030101</v>
      </c>
      <c r="C438" s="32" t="str">
        <f t="shared" si="51"/>
        <v>70301</v>
      </c>
      <c r="D438" s="32" t="str">
        <f t="shared" si="55"/>
        <v>70301</v>
      </c>
      <c r="E438" s="32">
        <v>0</v>
      </c>
      <c r="F438" s="32">
        <v>1</v>
      </c>
      <c r="G438" s="32">
        <f t="shared" si="52"/>
        <v>7030101</v>
      </c>
      <c r="H438" s="32" t="str">
        <f t="shared" si="53"/>
        <v>7</v>
      </c>
      <c r="I438" s="32">
        <v>703</v>
      </c>
      <c r="J438" s="32" t="s">
        <v>896</v>
      </c>
      <c r="K438" s="47" t="s">
        <v>897</v>
      </c>
      <c r="L438" s="32">
        <f t="shared" si="54"/>
        <v>7030101</v>
      </c>
      <c r="M438" s="32">
        <v>10</v>
      </c>
      <c r="N438" s="38">
        <v>27030101</v>
      </c>
      <c r="O438" s="32">
        <v>27030101</v>
      </c>
      <c r="P438" s="32">
        <v>423</v>
      </c>
    </row>
    <row r="439" s="32" customFormat="1" spans="1:16">
      <c r="A439" s="32" t="s">
        <v>39</v>
      </c>
      <c r="B439" s="32">
        <v>7030102</v>
      </c>
      <c r="C439" s="32" t="str">
        <f t="shared" si="51"/>
        <v>70301</v>
      </c>
      <c r="D439" s="32" t="str">
        <f t="shared" si="55"/>
        <v>70301</v>
      </c>
      <c r="E439" s="32">
        <v>0</v>
      </c>
      <c r="F439" s="32">
        <v>2</v>
      </c>
      <c r="G439" s="32">
        <f t="shared" si="52"/>
        <v>7030102</v>
      </c>
      <c r="H439" s="32" t="str">
        <f t="shared" si="53"/>
        <v>7</v>
      </c>
      <c r="I439" s="32">
        <v>703</v>
      </c>
      <c r="J439" s="32" t="s">
        <v>898</v>
      </c>
      <c r="K439" s="47" t="s">
        <v>899</v>
      </c>
      <c r="L439" s="32">
        <f t="shared" si="54"/>
        <v>7030102</v>
      </c>
      <c r="M439" s="32">
        <v>10</v>
      </c>
      <c r="N439" s="38">
        <v>27030102</v>
      </c>
      <c r="O439" s="32">
        <v>27030102</v>
      </c>
      <c r="P439" s="32">
        <v>424</v>
      </c>
    </row>
    <row r="440" s="32" customFormat="1" spans="1:16">
      <c r="A440" s="32" t="s">
        <v>39</v>
      </c>
      <c r="B440" s="32">
        <v>7030103</v>
      </c>
      <c r="C440" s="32" t="str">
        <f t="shared" si="51"/>
        <v>70301</v>
      </c>
      <c r="D440" s="32" t="str">
        <f t="shared" si="55"/>
        <v>70301</v>
      </c>
      <c r="E440" s="32">
        <v>0</v>
      </c>
      <c r="F440" s="32">
        <v>3</v>
      </c>
      <c r="G440" s="32">
        <f t="shared" si="52"/>
        <v>7030103</v>
      </c>
      <c r="H440" s="32" t="str">
        <f t="shared" si="53"/>
        <v>7</v>
      </c>
      <c r="I440" s="32">
        <v>703</v>
      </c>
      <c r="J440" s="32" t="s">
        <v>900</v>
      </c>
      <c r="K440" s="47" t="s">
        <v>901</v>
      </c>
      <c r="L440" s="32">
        <f t="shared" si="54"/>
        <v>7030103</v>
      </c>
      <c r="M440" s="32">
        <v>10</v>
      </c>
      <c r="N440" s="38">
        <v>27030103</v>
      </c>
      <c r="O440" s="32">
        <v>27030103</v>
      </c>
      <c r="P440" s="32">
        <v>425</v>
      </c>
    </row>
    <row r="441" s="32" customFormat="1" spans="1:16">
      <c r="A441" s="32" t="s">
        <v>39</v>
      </c>
      <c r="B441" s="32">
        <v>7030104</v>
      </c>
      <c r="C441" s="32" t="str">
        <f t="shared" si="51"/>
        <v>70301</v>
      </c>
      <c r="D441" s="32" t="str">
        <f t="shared" si="55"/>
        <v>70301</v>
      </c>
      <c r="E441" s="32">
        <v>0</v>
      </c>
      <c r="F441" s="32">
        <v>4</v>
      </c>
      <c r="G441" s="32">
        <f t="shared" si="52"/>
        <v>7030104</v>
      </c>
      <c r="H441" s="32" t="str">
        <f t="shared" si="53"/>
        <v>7</v>
      </c>
      <c r="I441" s="32">
        <v>703</v>
      </c>
      <c r="J441" s="32" t="s">
        <v>902</v>
      </c>
      <c r="K441" s="47" t="s">
        <v>903</v>
      </c>
      <c r="L441" s="32">
        <f t="shared" si="54"/>
        <v>7030104</v>
      </c>
      <c r="M441" s="32">
        <v>10</v>
      </c>
      <c r="N441" s="38">
        <v>27030104</v>
      </c>
      <c r="O441" s="32">
        <v>27030104</v>
      </c>
      <c r="P441" s="32">
        <v>426</v>
      </c>
    </row>
    <row r="446" spans="11:11">
      <c r="K446" s="32"/>
    </row>
    <row r="447" spans="11:11">
      <c r="K447" s="32"/>
    </row>
    <row r="448" spans="11:11">
      <c r="K448" s="32"/>
    </row>
    <row r="449" spans="11:11">
      <c r="K449" s="32"/>
    </row>
    <row r="450" spans="11:11">
      <c r="K450" s="32"/>
    </row>
    <row r="451" spans="11:11">
      <c r="K451" s="32"/>
    </row>
    <row r="452" spans="11:11">
      <c r="K452" s="32"/>
    </row>
    <row r="453" spans="11:11">
      <c r="K453" s="32"/>
    </row>
  </sheetData>
  <autoFilter ref="A2:P441">
    <extLst/>
  </autoFilter>
  <conditionalFormatting sqref="D$1:D$1048576">
    <cfRule type="duplicateValues" dxfId="0" priority="4"/>
  </conditionalFormatting>
  <conditionalFormatting sqref="N234:N236">
    <cfRule type="duplicateValues" dxfId="0" priority="2"/>
  </conditionalFormatting>
  <conditionalFormatting sqref="O234:O236">
    <cfRule type="duplicateValues" dxfId="0" priority="1"/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B104"/>
  <sheetViews>
    <sheetView workbookViewId="0">
      <selection activeCell="B102" sqref="B102"/>
    </sheetView>
  </sheetViews>
  <sheetFormatPr defaultColWidth="9" defaultRowHeight="14.25" outlineLevelCol="1"/>
  <cols>
    <col min="1" max="1" width="18.625" style="16" customWidth="1"/>
    <col min="2" max="2" width="106.875" customWidth="1"/>
  </cols>
  <sheetData>
    <row r="2" spans="1:1">
      <c r="A2" s="16" t="s">
        <v>904</v>
      </c>
    </row>
    <row r="3" spans="1:2">
      <c r="A3" s="16">
        <v>101</v>
      </c>
      <c r="B3" t="s">
        <v>905</v>
      </c>
    </row>
    <row r="4" spans="1:2">
      <c r="A4" s="16">
        <v>102</v>
      </c>
      <c r="B4" t="s">
        <v>906</v>
      </c>
    </row>
    <row r="5" spans="1:2">
      <c r="A5" s="16">
        <v>103</v>
      </c>
      <c r="B5" s="20" t="s">
        <v>907</v>
      </c>
    </row>
    <row r="6" spans="1:2">
      <c r="A6" s="16">
        <v>104</v>
      </c>
      <c r="B6" t="s">
        <v>908</v>
      </c>
    </row>
    <row r="7" spans="1:2">
      <c r="A7" s="16">
        <v>105</v>
      </c>
      <c r="B7" t="s">
        <v>909</v>
      </c>
    </row>
    <row r="8" spans="1:2">
      <c r="A8" s="16">
        <v>106</v>
      </c>
      <c r="B8" t="s">
        <v>910</v>
      </c>
    </row>
    <row r="9" spans="1:2">
      <c r="A9" s="16">
        <v>107</v>
      </c>
      <c r="B9" t="s">
        <v>911</v>
      </c>
    </row>
    <row r="10" spans="1:2">
      <c r="A10" s="16">
        <v>108</v>
      </c>
      <c r="B10" t="s">
        <v>912</v>
      </c>
    </row>
    <row r="11" spans="1:2">
      <c r="A11" s="16">
        <v>109</v>
      </c>
      <c r="B11" t="s">
        <v>913</v>
      </c>
    </row>
    <row r="12" spans="1:2">
      <c r="A12" s="16">
        <v>110</v>
      </c>
      <c r="B12" t="s">
        <v>914</v>
      </c>
    </row>
    <row r="13" spans="1:2">
      <c r="A13" s="16">
        <v>111</v>
      </c>
      <c r="B13" t="s">
        <v>915</v>
      </c>
    </row>
    <row r="14" spans="1:2">
      <c r="A14" s="16">
        <v>112</v>
      </c>
      <c r="B14" t="s">
        <v>916</v>
      </c>
    </row>
    <row r="15" spans="1:2">
      <c r="A15" s="16">
        <v>113</v>
      </c>
      <c r="B15" t="s">
        <v>917</v>
      </c>
    </row>
    <row r="16" spans="1:2">
      <c r="A16" s="16">
        <v>114</v>
      </c>
      <c r="B16" t="s">
        <v>918</v>
      </c>
    </row>
    <row r="17" spans="1:2">
      <c r="A17" s="16">
        <v>115</v>
      </c>
      <c r="B17" t="s">
        <v>919</v>
      </c>
    </row>
    <row r="18" spans="1:2">
      <c r="A18" s="16">
        <v>116</v>
      </c>
      <c r="B18" t="s">
        <v>920</v>
      </c>
    </row>
    <row r="19" spans="1:2">
      <c r="A19" s="16">
        <v>117</v>
      </c>
      <c r="B19" t="s">
        <v>921</v>
      </c>
    </row>
    <row r="20" spans="1:2">
      <c r="A20" s="16">
        <v>118</v>
      </c>
      <c r="B20" t="s">
        <v>922</v>
      </c>
    </row>
    <row r="21" spans="1:2">
      <c r="A21" s="16">
        <v>119</v>
      </c>
      <c r="B21" s="20" t="s">
        <v>923</v>
      </c>
    </row>
    <row r="22" spans="1:2">
      <c r="A22" s="16">
        <v>120</v>
      </c>
      <c r="B22" t="s">
        <v>924</v>
      </c>
    </row>
    <row r="23" spans="1:2">
      <c r="A23" s="16">
        <v>121</v>
      </c>
      <c r="B23" t="s">
        <v>925</v>
      </c>
    </row>
    <row r="24" spans="1:2">
      <c r="A24" s="16">
        <v>122</v>
      </c>
      <c r="B24" t="s">
        <v>926</v>
      </c>
    </row>
    <row r="25" spans="1:2">
      <c r="A25" s="16">
        <v>123</v>
      </c>
      <c r="B25" t="s">
        <v>927</v>
      </c>
    </row>
    <row r="26" spans="1:2">
      <c r="A26" s="16">
        <v>124</v>
      </c>
      <c r="B26" t="s">
        <v>928</v>
      </c>
    </row>
    <row r="27" spans="1:2">
      <c r="A27" s="16">
        <v>125</v>
      </c>
      <c r="B27" t="s">
        <v>929</v>
      </c>
    </row>
    <row r="28" spans="1:2">
      <c r="A28" s="16">
        <v>126</v>
      </c>
      <c r="B28" t="s">
        <v>930</v>
      </c>
    </row>
    <row r="29" spans="1:2">
      <c r="A29" s="16">
        <v>127</v>
      </c>
      <c r="B29" t="s">
        <v>931</v>
      </c>
    </row>
    <row r="30" spans="1:2">
      <c r="A30" s="16">
        <v>128</v>
      </c>
      <c r="B30" s="21" t="s">
        <v>932</v>
      </c>
    </row>
    <row r="31" spans="1:2">
      <c r="A31" s="16">
        <v>129</v>
      </c>
      <c r="B31" t="s">
        <v>933</v>
      </c>
    </row>
    <row r="32" spans="1:2">
      <c r="A32" s="16">
        <v>130</v>
      </c>
      <c r="B32" t="s">
        <v>934</v>
      </c>
    </row>
    <row r="33" spans="1:2">
      <c r="A33" s="16">
        <v>131</v>
      </c>
      <c r="B33" t="s">
        <v>935</v>
      </c>
    </row>
    <row r="34" spans="1:2">
      <c r="A34" s="16">
        <v>132</v>
      </c>
      <c r="B34" t="s">
        <v>936</v>
      </c>
    </row>
    <row r="35" spans="1:2">
      <c r="A35" s="16">
        <v>133</v>
      </c>
      <c r="B35" t="s">
        <v>937</v>
      </c>
    </row>
    <row r="36" spans="1:2">
      <c r="A36" s="16">
        <v>134</v>
      </c>
      <c r="B36" t="s">
        <v>938</v>
      </c>
    </row>
    <row r="37" spans="1:2">
      <c r="A37" s="16">
        <v>135</v>
      </c>
      <c r="B37" s="22" t="s">
        <v>939</v>
      </c>
    </row>
    <row r="38" spans="1:2">
      <c r="A38" s="16">
        <v>136</v>
      </c>
      <c r="B38" t="s">
        <v>940</v>
      </c>
    </row>
    <row r="39" spans="1:2">
      <c r="A39" s="16">
        <v>137</v>
      </c>
      <c r="B39" t="s">
        <v>941</v>
      </c>
    </row>
    <row r="40" spans="1:2">
      <c r="A40" s="23">
        <v>138</v>
      </c>
      <c r="B40" s="9" t="s">
        <v>942</v>
      </c>
    </row>
    <row r="41" spans="1:2">
      <c r="A41" s="23">
        <v>139</v>
      </c>
      <c r="B41" s="9" t="s">
        <v>943</v>
      </c>
    </row>
    <row r="42" spans="1:2">
      <c r="A42" s="23">
        <v>140</v>
      </c>
      <c r="B42" s="9" t="s">
        <v>944</v>
      </c>
    </row>
    <row r="43" spans="1:2">
      <c r="A43" s="23">
        <v>141</v>
      </c>
      <c r="B43" s="9" t="s">
        <v>945</v>
      </c>
    </row>
    <row r="44" spans="1:2">
      <c r="A44" s="23">
        <v>142</v>
      </c>
      <c r="B44" s="9" t="s">
        <v>946</v>
      </c>
    </row>
    <row r="45" ht="16.5" customHeight="1" spans="1:2">
      <c r="A45" s="23">
        <v>143</v>
      </c>
      <c r="B45" s="24" t="s">
        <v>947</v>
      </c>
    </row>
    <row r="46" ht="16.5" customHeight="1" spans="1:2">
      <c r="A46" s="23">
        <v>144</v>
      </c>
      <c r="B46" s="24" t="s">
        <v>948</v>
      </c>
    </row>
    <row r="47" ht="16.5" customHeight="1" spans="1:2">
      <c r="A47" s="23">
        <v>145</v>
      </c>
      <c r="B47" s="25" t="s">
        <v>949</v>
      </c>
    </row>
    <row r="48" ht="16.5" customHeight="1" spans="1:2">
      <c r="A48" s="23">
        <v>146</v>
      </c>
      <c r="B48" s="24" t="s">
        <v>950</v>
      </c>
    </row>
    <row r="49" ht="16.5" customHeight="1" spans="1:2">
      <c r="A49" s="23">
        <v>147</v>
      </c>
      <c r="B49" s="25" t="s">
        <v>951</v>
      </c>
    </row>
    <row r="50" ht="16.5" customHeight="1" spans="1:2">
      <c r="A50" s="23">
        <v>148</v>
      </c>
      <c r="B50" s="26" t="s">
        <v>952</v>
      </c>
    </row>
    <row r="51" ht="16.5" customHeight="1" spans="1:2">
      <c r="A51" s="23">
        <v>149</v>
      </c>
      <c r="B51" s="26" t="s">
        <v>625</v>
      </c>
    </row>
    <row r="52" ht="16.5" customHeight="1" spans="1:2">
      <c r="A52" s="23">
        <v>150</v>
      </c>
      <c r="B52" s="24" t="s">
        <v>953</v>
      </c>
    </row>
    <row r="53" ht="16.5" customHeight="1" spans="1:2">
      <c r="A53" s="23">
        <v>151</v>
      </c>
      <c r="B53" s="24" t="s">
        <v>954</v>
      </c>
    </row>
    <row r="54" ht="16.5" customHeight="1" spans="1:2">
      <c r="A54" s="23">
        <v>152</v>
      </c>
      <c r="B54" s="24" t="s">
        <v>955</v>
      </c>
    </row>
    <row r="55" ht="16.5" customHeight="1" spans="1:2">
      <c r="A55" s="23">
        <v>153</v>
      </c>
      <c r="B55" s="24" t="s">
        <v>956</v>
      </c>
    </row>
    <row r="64" spans="1:1">
      <c r="A64" s="16" t="s">
        <v>957</v>
      </c>
    </row>
    <row r="65" spans="1:2">
      <c r="A65" s="16">
        <v>201</v>
      </c>
      <c r="B65" t="s">
        <v>958</v>
      </c>
    </row>
    <row r="66" spans="1:2">
      <c r="A66" s="16">
        <v>202</v>
      </c>
      <c r="B66" t="s">
        <v>959</v>
      </c>
    </row>
    <row r="67" spans="1:2">
      <c r="A67" s="16">
        <v>203</v>
      </c>
      <c r="B67" t="s">
        <v>960</v>
      </c>
    </row>
    <row r="68" spans="1:2">
      <c r="A68" s="16">
        <v>204</v>
      </c>
      <c r="B68" t="s">
        <v>961</v>
      </c>
    </row>
    <row r="69" spans="1:2">
      <c r="A69" s="27">
        <v>205</v>
      </c>
      <c r="B69" s="28" t="s">
        <v>962</v>
      </c>
    </row>
    <row r="70" spans="1:2">
      <c r="A70" s="27">
        <v>206</v>
      </c>
      <c r="B70" s="28" t="s">
        <v>963</v>
      </c>
    </row>
    <row r="71" spans="1:2">
      <c r="A71" s="16">
        <v>207</v>
      </c>
      <c r="B71" t="s">
        <v>964</v>
      </c>
    </row>
    <row r="72" spans="1:2">
      <c r="A72" s="16">
        <v>208</v>
      </c>
      <c r="B72" t="s">
        <v>965</v>
      </c>
    </row>
    <row r="73" spans="1:2">
      <c r="A73" s="16">
        <v>209</v>
      </c>
      <c r="B73" t="s">
        <v>966</v>
      </c>
    </row>
    <row r="74" spans="1:2">
      <c r="A74" s="16">
        <v>210</v>
      </c>
      <c r="B74" t="s">
        <v>967</v>
      </c>
    </row>
    <row r="75" spans="1:2">
      <c r="A75" s="16">
        <v>211</v>
      </c>
      <c r="B75" t="s">
        <v>968</v>
      </c>
    </row>
    <row r="76" spans="1:2">
      <c r="A76" s="16">
        <v>212</v>
      </c>
      <c r="B76" t="s">
        <v>969</v>
      </c>
    </row>
    <row r="77" spans="1:2">
      <c r="A77" s="16">
        <v>213</v>
      </c>
      <c r="B77" t="s">
        <v>970</v>
      </c>
    </row>
    <row r="78" spans="1:2">
      <c r="A78" s="16">
        <v>214</v>
      </c>
      <c r="B78" s="22" t="s">
        <v>971</v>
      </c>
    </row>
    <row r="79" spans="1:2">
      <c r="A79" s="16">
        <v>215</v>
      </c>
      <c r="B79" s="22" t="s">
        <v>972</v>
      </c>
    </row>
    <row r="80" spans="1:2">
      <c r="A80" s="16">
        <v>216</v>
      </c>
      <c r="B80" t="s">
        <v>973</v>
      </c>
    </row>
    <row r="81" spans="1:2">
      <c r="A81" s="16">
        <v>217</v>
      </c>
      <c r="B81" t="s">
        <v>974</v>
      </c>
    </row>
    <row r="82" spans="1:2">
      <c r="A82" s="16">
        <v>218</v>
      </c>
      <c r="B82" t="s">
        <v>975</v>
      </c>
    </row>
    <row r="83" spans="1:2">
      <c r="A83" s="16">
        <v>219</v>
      </c>
      <c r="B83" t="s">
        <v>976</v>
      </c>
    </row>
    <row r="84" spans="1:2">
      <c r="A84" s="16">
        <v>220</v>
      </c>
      <c r="B84" t="s">
        <v>977</v>
      </c>
    </row>
    <row r="85" spans="1:2">
      <c r="A85" s="16">
        <v>221</v>
      </c>
      <c r="B85" s="22" t="s">
        <v>978</v>
      </c>
    </row>
    <row r="86" spans="1:2">
      <c r="A86" s="16">
        <v>222</v>
      </c>
      <c r="B86" s="22" t="s">
        <v>979</v>
      </c>
    </row>
    <row r="87" ht="16.5" customHeight="1" spans="1:2">
      <c r="A87" s="23">
        <v>223</v>
      </c>
      <c r="B87" s="24" t="s">
        <v>980</v>
      </c>
    </row>
    <row r="88" ht="16.5" customHeight="1" spans="1:2">
      <c r="A88" s="23">
        <v>224</v>
      </c>
      <c r="B88" s="26" t="s">
        <v>981</v>
      </c>
    </row>
    <row r="89" spans="1:2">
      <c r="A89" s="23">
        <v>225</v>
      </c>
      <c r="B89" s="9" t="s">
        <v>982</v>
      </c>
    </row>
    <row r="90" spans="1:2">
      <c r="A90" s="23">
        <v>226</v>
      </c>
      <c r="B90" s="9" t="s">
        <v>983</v>
      </c>
    </row>
    <row r="91" spans="1:2">
      <c r="A91" s="23">
        <v>227</v>
      </c>
      <c r="B91" s="9" t="s">
        <v>984</v>
      </c>
    </row>
    <row r="92" spans="1:2">
      <c r="A92" s="23">
        <v>228</v>
      </c>
      <c r="B92" s="9" t="s">
        <v>985</v>
      </c>
    </row>
    <row r="93" spans="1:2">
      <c r="A93" s="23">
        <v>229</v>
      </c>
      <c r="B93" s="29" t="s">
        <v>986</v>
      </c>
    </row>
    <row r="94" spans="1:2">
      <c r="A94" s="23">
        <v>230</v>
      </c>
      <c r="B94" s="29" t="s">
        <v>987</v>
      </c>
    </row>
    <row r="95" spans="1:2">
      <c r="A95" s="23">
        <v>231</v>
      </c>
      <c r="B95" s="30" t="s">
        <v>988</v>
      </c>
    </row>
    <row r="96" ht="16.5" customHeight="1" spans="1:2">
      <c r="A96" s="23">
        <v>232</v>
      </c>
      <c r="B96" s="31" t="s">
        <v>989</v>
      </c>
    </row>
    <row r="101" spans="1:1">
      <c r="A101" s="16" t="s">
        <v>990</v>
      </c>
    </row>
    <row r="102" spans="1:2">
      <c r="A102" s="23">
        <v>301</v>
      </c>
      <c r="B102" s="9" t="s">
        <v>895</v>
      </c>
    </row>
    <row r="103" spans="1:2">
      <c r="A103" s="23">
        <v>302</v>
      </c>
      <c r="B103" s="9" t="s">
        <v>893</v>
      </c>
    </row>
    <row r="104" spans="1:2">
      <c r="A104" s="23">
        <v>303</v>
      </c>
      <c r="B104" s="9" t="s">
        <v>991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P108"/>
  <sheetViews>
    <sheetView workbookViewId="0">
      <selection activeCell="D36" sqref="D36"/>
    </sheetView>
  </sheetViews>
  <sheetFormatPr defaultColWidth="9" defaultRowHeight="14.25"/>
  <cols>
    <col min="1" max="1" width="25.375" customWidth="1"/>
    <col min="10" max="10" width="16" customWidth="1"/>
  </cols>
  <sheetData>
    <row r="1" spans="2:4">
      <c r="B1" t="s">
        <v>992</v>
      </c>
      <c r="C1" t="s">
        <v>993</v>
      </c>
      <c r="D1" t="s">
        <v>994</v>
      </c>
    </row>
    <row r="2" spans="1:4">
      <c r="A2" t="s">
        <v>995</v>
      </c>
      <c r="B2">
        <v>1</v>
      </c>
      <c r="C2">
        <v>101</v>
      </c>
      <c r="D2">
        <f t="shared" ref="D2:D13" si="0">IF(C2=C1,D1+1,C2*100+1)</f>
        <v>10101</v>
      </c>
    </row>
    <row r="3" spans="1:4">
      <c r="A3" t="s">
        <v>996</v>
      </c>
      <c r="B3">
        <v>1</v>
      </c>
      <c r="C3">
        <v>101</v>
      </c>
      <c r="D3">
        <f t="shared" si="0"/>
        <v>10102</v>
      </c>
    </row>
    <row r="4" spans="1:4">
      <c r="A4" t="s">
        <v>997</v>
      </c>
      <c r="B4">
        <v>1</v>
      </c>
      <c r="C4">
        <v>101</v>
      </c>
      <c r="D4">
        <f t="shared" si="0"/>
        <v>10103</v>
      </c>
    </row>
    <row r="5" spans="1:4">
      <c r="A5" t="s">
        <v>998</v>
      </c>
      <c r="B5">
        <v>1</v>
      </c>
      <c r="C5">
        <v>102</v>
      </c>
      <c r="D5">
        <f t="shared" si="0"/>
        <v>10201</v>
      </c>
    </row>
    <row r="6" spans="1:4">
      <c r="A6" t="s">
        <v>999</v>
      </c>
      <c r="B6">
        <v>1</v>
      </c>
      <c r="C6">
        <v>102</v>
      </c>
      <c r="D6">
        <f t="shared" si="0"/>
        <v>10202</v>
      </c>
    </row>
    <row r="7" spans="1:4">
      <c r="A7" t="s">
        <v>1000</v>
      </c>
      <c r="B7">
        <v>1</v>
      </c>
      <c r="C7">
        <v>102</v>
      </c>
      <c r="D7">
        <f t="shared" si="0"/>
        <v>10203</v>
      </c>
    </row>
    <row r="8" spans="1:4">
      <c r="A8" t="s">
        <v>1001</v>
      </c>
      <c r="B8">
        <v>1</v>
      </c>
      <c r="C8">
        <v>102</v>
      </c>
      <c r="D8">
        <f t="shared" si="0"/>
        <v>10204</v>
      </c>
    </row>
    <row r="9" spans="1:4">
      <c r="A9" t="s">
        <v>1002</v>
      </c>
      <c r="B9">
        <v>1</v>
      </c>
      <c r="C9">
        <v>103</v>
      </c>
      <c r="D9">
        <f t="shared" si="0"/>
        <v>10301</v>
      </c>
    </row>
    <row r="10" spans="1:4">
      <c r="A10" t="s">
        <v>1003</v>
      </c>
      <c r="B10">
        <v>2</v>
      </c>
      <c r="C10">
        <v>201</v>
      </c>
      <c r="D10">
        <f t="shared" si="0"/>
        <v>20101</v>
      </c>
    </row>
    <row r="11" spans="1:4">
      <c r="A11" t="s">
        <v>1004</v>
      </c>
      <c r="B11">
        <v>2</v>
      </c>
      <c r="C11">
        <v>202</v>
      </c>
      <c r="D11">
        <f t="shared" si="0"/>
        <v>20201</v>
      </c>
    </row>
    <row r="12" spans="1:4">
      <c r="A12" t="s">
        <v>1005</v>
      </c>
      <c r="B12">
        <v>2</v>
      </c>
      <c r="C12">
        <v>202</v>
      </c>
      <c r="D12">
        <f t="shared" si="0"/>
        <v>20202</v>
      </c>
    </row>
    <row r="13" spans="1:4">
      <c r="A13" t="s">
        <v>1006</v>
      </c>
      <c r="B13">
        <v>2</v>
      </c>
      <c r="C13">
        <v>203</v>
      </c>
      <c r="D13">
        <f t="shared" si="0"/>
        <v>20301</v>
      </c>
    </row>
    <row r="14" spans="1:4">
      <c r="A14" t="s">
        <v>1007</v>
      </c>
      <c r="B14">
        <v>2</v>
      </c>
      <c r="C14">
        <v>203</v>
      </c>
      <c r="D14">
        <v>20302</v>
      </c>
    </row>
    <row r="15" spans="1:4">
      <c r="A15" t="s">
        <v>1008</v>
      </c>
      <c r="B15">
        <v>2</v>
      </c>
      <c r="C15">
        <v>204</v>
      </c>
      <c r="D15">
        <f>IF(C15=C13,D13+1,C15*100+1)</f>
        <v>20401</v>
      </c>
    </row>
    <row r="16" spans="1:4">
      <c r="A16" t="s">
        <v>1009</v>
      </c>
      <c r="B16">
        <v>2</v>
      </c>
      <c r="C16">
        <v>204</v>
      </c>
      <c r="D16">
        <v>20402</v>
      </c>
    </row>
    <row r="17" spans="1:4">
      <c r="A17" t="s">
        <v>1010</v>
      </c>
      <c r="B17">
        <v>2</v>
      </c>
      <c r="C17">
        <v>204</v>
      </c>
      <c r="D17">
        <v>20403</v>
      </c>
    </row>
    <row r="18" spans="1:4">
      <c r="A18" t="s">
        <v>1011</v>
      </c>
      <c r="B18">
        <v>2</v>
      </c>
      <c r="C18">
        <v>204</v>
      </c>
      <c r="D18">
        <v>20404</v>
      </c>
    </row>
    <row r="19" spans="1:4">
      <c r="A19" t="s">
        <v>1012</v>
      </c>
      <c r="B19">
        <v>2</v>
      </c>
      <c r="C19">
        <v>204</v>
      </c>
      <c r="D19">
        <v>20405</v>
      </c>
    </row>
    <row r="20" spans="1:4">
      <c r="A20" t="s">
        <v>1013</v>
      </c>
      <c r="B20">
        <v>2</v>
      </c>
      <c r="C20">
        <v>204</v>
      </c>
      <c r="D20">
        <v>20406</v>
      </c>
    </row>
    <row r="21" ht="16.5" customHeight="1" spans="1:4">
      <c r="A21" t="s">
        <v>1014</v>
      </c>
      <c r="B21">
        <v>2</v>
      </c>
      <c r="C21">
        <v>205</v>
      </c>
      <c r="D21">
        <f>IF(C21=C19,D19+1,C21*100+1)</f>
        <v>20501</v>
      </c>
    </row>
    <row r="22" ht="16.5" customHeight="1" spans="1:4">
      <c r="A22" t="s">
        <v>1015</v>
      </c>
      <c r="B22">
        <v>2</v>
      </c>
      <c r="C22">
        <v>205</v>
      </c>
      <c r="D22">
        <v>20502</v>
      </c>
    </row>
    <row r="23" ht="16.5" customHeight="1" spans="1:4">
      <c r="A23" t="s">
        <v>1016</v>
      </c>
      <c r="B23">
        <v>2</v>
      </c>
      <c r="C23">
        <v>205</v>
      </c>
      <c r="D23">
        <v>20503</v>
      </c>
    </row>
    <row r="24" ht="16.5" customHeight="1" spans="1:4">
      <c r="A24" t="s">
        <v>1017</v>
      </c>
      <c r="B24">
        <v>2</v>
      </c>
      <c r="C24">
        <v>205</v>
      </c>
      <c r="D24">
        <v>20504</v>
      </c>
    </row>
    <row r="25" ht="16.5" customHeight="1" spans="1:4">
      <c r="A25" t="s">
        <v>1018</v>
      </c>
      <c r="B25">
        <v>2</v>
      </c>
      <c r="C25">
        <v>205</v>
      </c>
      <c r="D25">
        <v>20505</v>
      </c>
    </row>
    <row r="26" ht="16.5" customHeight="1" spans="1:16">
      <c r="A26" t="s">
        <v>1019</v>
      </c>
      <c r="B26">
        <v>2</v>
      </c>
      <c r="C26">
        <v>205</v>
      </c>
      <c r="D26">
        <v>20506</v>
      </c>
      <c r="L26" s="2">
        <v>1</v>
      </c>
      <c r="M26" s="2" t="s">
        <v>1020</v>
      </c>
      <c r="O26" s="2">
        <v>101</v>
      </c>
      <c r="P26" s="2" t="s">
        <v>1021</v>
      </c>
    </row>
    <row r="27" ht="16.5" customHeight="1" spans="1:16">
      <c r="A27" t="s">
        <v>1022</v>
      </c>
      <c r="B27">
        <v>2</v>
      </c>
      <c r="C27">
        <v>206</v>
      </c>
      <c r="D27">
        <f>IF(C27=C21,D21+1,C27*100+1)</f>
        <v>20601</v>
      </c>
      <c r="L27" s="2">
        <v>2</v>
      </c>
      <c r="M27" s="2" t="s">
        <v>1023</v>
      </c>
      <c r="O27" s="2">
        <v>102</v>
      </c>
      <c r="P27" s="2" t="s">
        <v>1024</v>
      </c>
    </row>
    <row r="28" ht="16.5" customHeight="1" spans="1:16">
      <c r="A28" t="s">
        <v>1025</v>
      </c>
      <c r="B28">
        <v>2</v>
      </c>
      <c r="C28">
        <v>206</v>
      </c>
      <c r="D28">
        <f t="shared" ref="D28:D34" si="1">IF(C28=C27,D27+1,C28*100+1)</f>
        <v>20602</v>
      </c>
      <c r="L28" s="2">
        <v>3</v>
      </c>
      <c r="M28" s="2" t="s">
        <v>1026</v>
      </c>
      <c r="O28" s="2">
        <v>103</v>
      </c>
      <c r="P28" s="2" t="s">
        <v>1027</v>
      </c>
    </row>
    <row r="29" ht="16.5" customHeight="1" spans="1:16">
      <c r="A29" t="s">
        <v>1028</v>
      </c>
      <c r="B29">
        <v>2</v>
      </c>
      <c r="C29">
        <v>207</v>
      </c>
      <c r="D29">
        <f t="shared" si="1"/>
        <v>20701</v>
      </c>
      <c r="L29" s="2">
        <v>4</v>
      </c>
      <c r="M29" s="2" t="s">
        <v>1029</v>
      </c>
      <c r="O29" s="3"/>
      <c r="P29" s="2"/>
    </row>
    <row r="30" ht="16.5" customHeight="1" spans="1:16">
      <c r="A30" t="s">
        <v>468</v>
      </c>
      <c r="B30">
        <v>2</v>
      </c>
      <c r="C30">
        <v>208</v>
      </c>
      <c r="D30">
        <f t="shared" si="1"/>
        <v>20801</v>
      </c>
      <c r="L30" s="2">
        <v>5</v>
      </c>
      <c r="M30" s="2" t="s">
        <v>1030</v>
      </c>
      <c r="O30" s="2">
        <v>201</v>
      </c>
      <c r="P30" s="2" t="s">
        <v>1003</v>
      </c>
    </row>
    <row r="31" ht="16.5" customHeight="1" spans="1:16">
      <c r="A31" t="s">
        <v>1031</v>
      </c>
      <c r="B31">
        <v>2</v>
      </c>
      <c r="C31">
        <v>208</v>
      </c>
      <c r="D31">
        <f t="shared" si="1"/>
        <v>20802</v>
      </c>
      <c r="L31" s="2">
        <v>6</v>
      </c>
      <c r="M31" s="2" t="s">
        <v>1032</v>
      </c>
      <c r="O31" s="2">
        <v>202</v>
      </c>
      <c r="P31" s="2" t="s">
        <v>1004</v>
      </c>
    </row>
    <row r="32" ht="16.5" customHeight="1" spans="1:16">
      <c r="A32" t="s">
        <v>1033</v>
      </c>
      <c r="B32">
        <v>2</v>
      </c>
      <c r="C32">
        <v>208</v>
      </c>
      <c r="D32">
        <f t="shared" si="1"/>
        <v>20803</v>
      </c>
      <c r="L32" s="2">
        <v>7</v>
      </c>
      <c r="M32" s="2" t="s">
        <v>1034</v>
      </c>
      <c r="O32" s="2">
        <v>203</v>
      </c>
      <c r="P32" s="2" t="s">
        <v>1006</v>
      </c>
    </row>
    <row r="33" ht="16.5" customHeight="1" spans="1:16">
      <c r="A33" t="s">
        <v>1035</v>
      </c>
      <c r="B33">
        <v>2</v>
      </c>
      <c r="C33">
        <v>208</v>
      </c>
      <c r="D33">
        <f t="shared" si="1"/>
        <v>20804</v>
      </c>
      <c r="O33" s="2">
        <v>204</v>
      </c>
      <c r="P33" s="2" t="s">
        <v>1036</v>
      </c>
    </row>
    <row r="34" ht="16.5" customHeight="1" spans="1:16">
      <c r="A34" t="s">
        <v>1037</v>
      </c>
      <c r="B34">
        <v>3</v>
      </c>
      <c r="C34">
        <v>208</v>
      </c>
      <c r="D34">
        <f t="shared" si="1"/>
        <v>20805</v>
      </c>
      <c r="O34" s="2">
        <v>205</v>
      </c>
      <c r="P34" s="2" t="s">
        <v>1038</v>
      </c>
    </row>
    <row r="35" ht="16.5" customHeight="1" spans="1:16">
      <c r="A35" t="s">
        <v>494</v>
      </c>
      <c r="B35">
        <v>2</v>
      </c>
      <c r="C35">
        <v>209</v>
      </c>
      <c r="D35">
        <f>IF(C35=C33,D33+1,C35*100+1)</f>
        <v>20901</v>
      </c>
      <c r="O35" s="2">
        <v>206</v>
      </c>
      <c r="P35" s="2" t="s">
        <v>1022</v>
      </c>
    </row>
    <row r="36" ht="16.5" customHeight="1" spans="1:16">
      <c r="A36" t="s">
        <v>496</v>
      </c>
      <c r="B36">
        <v>2</v>
      </c>
      <c r="C36">
        <v>209</v>
      </c>
      <c r="D36">
        <f>IF(C36=C35,D35+1,C36*100+1)</f>
        <v>20902</v>
      </c>
      <c r="O36" s="2">
        <v>207</v>
      </c>
      <c r="P36" s="2" t="s">
        <v>1028</v>
      </c>
    </row>
    <row r="37" ht="16.5" customHeight="1" spans="1:16">
      <c r="A37" t="s">
        <v>498</v>
      </c>
      <c r="B37">
        <v>2</v>
      </c>
      <c r="C37">
        <v>209</v>
      </c>
      <c r="D37">
        <f t="shared" ref="D36:D47" si="2">IF(C37=C36,D36+1,C37*100+1)</f>
        <v>20903</v>
      </c>
      <c r="O37" s="2">
        <v>208</v>
      </c>
      <c r="P37" s="2" t="s">
        <v>1039</v>
      </c>
    </row>
    <row r="38" ht="16.5" customHeight="1" spans="1:16">
      <c r="A38" t="s">
        <v>500</v>
      </c>
      <c r="B38">
        <v>2</v>
      </c>
      <c r="C38">
        <v>209</v>
      </c>
      <c r="D38">
        <f t="shared" si="2"/>
        <v>20904</v>
      </c>
      <c r="O38" s="2">
        <v>209</v>
      </c>
      <c r="P38" s="2" t="s">
        <v>1040</v>
      </c>
    </row>
    <row r="39" ht="16.5" customHeight="1" spans="1:16">
      <c r="A39" t="s">
        <v>502</v>
      </c>
      <c r="B39">
        <v>2</v>
      </c>
      <c r="C39">
        <v>209</v>
      </c>
      <c r="D39">
        <f t="shared" si="2"/>
        <v>20905</v>
      </c>
      <c r="O39" s="2">
        <v>210</v>
      </c>
      <c r="P39" s="2" t="s">
        <v>1041</v>
      </c>
    </row>
    <row r="40" ht="16.5" customHeight="1" spans="1:16">
      <c r="A40" t="s">
        <v>504</v>
      </c>
      <c r="B40">
        <v>2</v>
      </c>
      <c r="C40">
        <v>209</v>
      </c>
      <c r="D40">
        <f t="shared" si="2"/>
        <v>20906</v>
      </c>
      <c r="O40" s="2">
        <v>211</v>
      </c>
      <c r="P40" s="2" t="s">
        <v>1042</v>
      </c>
    </row>
    <row r="41" ht="16.5" customHeight="1" spans="1:16">
      <c r="A41" t="s">
        <v>506</v>
      </c>
      <c r="B41">
        <v>2</v>
      </c>
      <c r="C41">
        <v>209</v>
      </c>
      <c r="D41">
        <f t="shared" si="2"/>
        <v>20907</v>
      </c>
      <c r="O41" s="2">
        <v>212</v>
      </c>
      <c r="P41" s="2" t="s">
        <v>1043</v>
      </c>
    </row>
    <row r="42" ht="16.5" customHeight="1" spans="1:16">
      <c r="A42" t="s">
        <v>508</v>
      </c>
      <c r="B42">
        <v>2</v>
      </c>
      <c r="C42">
        <v>209</v>
      </c>
      <c r="D42">
        <f t="shared" si="2"/>
        <v>20908</v>
      </c>
      <c r="O42" s="3">
        <v>301</v>
      </c>
      <c r="P42" s="2" t="s">
        <v>1044</v>
      </c>
    </row>
    <row r="43" ht="16.5" customHeight="1" spans="1:16">
      <c r="A43" t="s">
        <v>510</v>
      </c>
      <c r="B43">
        <v>2</v>
      </c>
      <c r="C43">
        <v>209</v>
      </c>
      <c r="D43">
        <f t="shared" si="2"/>
        <v>20909</v>
      </c>
      <c r="O43" s="3">
        <v>302</v>
      </c>
      <c r="P43" s="2" t="s">
        <v>1045</v>
      </c>
    </row>
    <row r="44" ht="16.5" customHeight="1" spans="1:16">
      <c r="A44" t="s">
        <v>512</v>
      </c>
      <c r="B44">
        <v>2</v>
      </c>
      <c r="C44">
        <v>209</v>
      </c>
      <c r="D44">
        <f t="shared" si="2"/>
        <v>20910</v>
      </c>
      <c r="O44" s="3">
        <v>303</v>
      </c>
      <c r="P44" s="2" t="s">
        <v>1046</v>
      </c>
    </row>
    <row r="45" ht="16.5" customHeight="1" spans="1:16">
      <c r="A45" t="s">
        <v>514</v>
      </c>
      <c r="B45">
        <v>2</v>
      </c>
      <c r="C45">
        <v>209</v>
      </c>
      <c r="D45">
        <f t="shared" si="2"/>
        <v>20911</v>
      </c>
      <c r="O45" s="3">
        <v>401</v>
      </c>
      <c r="P45" s="2" t="s">
        <v>1047</v>
      </c>
    </row>
    <row r="46" ht="16.5" customHeight="1" spans="1:16">
      <c r="A46" t="s">
        <v>516</v>
      </c>
      <c r="B46">
        <v>2</v>
      </c>
      <c r="C46">
        <v>209</v>
      </c>
      <c r="D46">
        <f t="shared" si="2"/>
        <v>20912</v>
      </c>
      <c r="O46" s="3">
        <v>402</v>
      </c>
      <c r="P46" s="2" t="s">
        <v>1048</v>
      </c>
    </row>
    <row r="47" ht="16.5" customHeight="1" spans="1:16">
      <c r="A47" t="s">
        <v>518</v>
      </c>
      <c r="B47">
        <v>2</v>
      </c>
      <c r="C47">
        <v>209</v>
      </c>
      <c r="D47">
        <f t="shared" si="2"/>
        <v>20913</v>
      </c>
      <c r="O47" s="3">
        <v>403</v>
      </c>
      <c r="P47" s="2" t="s">
        <v>1049</v>
      </c>
    </row>
    <row r="48" ht="16.5" customHeight="1" spans="1:16">
      <c r="A48" t="s">
        <v>1041</v>
      </c>
      <c r="B48">
        <v>2</v>
      </c>
      <c r="C48">
        <v>210</v>
      </c>
      <c r="D48">
        <f>IF(C48=C35,D35+1,C48*100+1)</f>
        <v>21001</v>
      </c>
      <c r="O48" s="3">
        <v>404</v>
      </c>
      <c r="P48" s="2" t="s">
        <v>1050</v>
      </c>
    </row>
    <row r="49" ht="16.5" customHeight="1" spans="1:16">
      <c r="A49" t="s">
        <v>1051</v>
      </c>
      <c r="B49">
        <v>2</v>
      </c>
      <c r="C49">
        <v>210</v>
      </c>
      <c r="D49">
        <f>IF(C49=C48,D48+1,C49*100+1)</f>
        <v>21002</v>
      </c>
      <c r="O49" s="3">
        <v>405</v>
      </c>
      <c r="P49" s="2" t="s">
        <v>1052</v>
      </c>
    </row>
    <row r="50" ht="16.5" customHeight="1" spans="1:16">
      <c r="A50" t="s">
        <v>1053</v>
      </c>
      <c r="B50">
        <v>2</v>
      </c>
      <c r="C50">
        <v>210</v>
      </c>
      <c r="D50">
        <f>IF(C50=C49,D49+1,C50*100+1)</f>
        <v>21003</v>
      </c>
      <c r="O50" s="3">
        <v>406</v>
      </c>
      <c r="P50" s="2" t="s">
        <v>1054</v>
      </c>
    </row>
    <row r="51" ht="16.5" customHeight="1" spans="1:16">
      <c r="A51" t="s">
        <v>1055</v>
      </c>
      <c r="B51">
        <v>2</v>
      </c>
      <c r="C51">
        <v>210</v>
      </c>
      <c r="D51">
        <f>IF(C51=C50,D50+1,C51*100+1)</f>
        <v>21004</v>
      </c>
      <c r="O51" s="3">
        <v>407</v>
      </c>
      <c r="P51" s="2" t="s">
        <v>1056</v>
      </c>
    </row>
    <row r="52" ht="16.5" customHeight="1" spans="1:16">
      <c r="A52" t="s">
        <v>1057</v>
      </c>
      <c r="B52">
        <v>2</v>
      </c>
      <c r="C52">
        <v>211</v>
      </c>
      <c r="D52">
        <f>IF(C52=C48,D48+1,C52*100+1)</f>
        <v>21101</v>
      </c>
      <c r="O52" s="3">
        <v>408</v>
      </c>
      <c r="P52" s="2" t="s">
        <v>1058</v>
      </c>
    </row>
    <row r="53" ht="16.5" customHeight="1" spans="1:16">
      <c r="A53" t="s">
        <v>1059</v>
      </c>
      <c r="B53">
        <v>2</v>
      </c>
      <c r="C53">
        <v>211</v>
      </c>
      <c r="D53">
        <f t="shared" ref="D53:D95" si="3">IF(C53=C52,D52+1,C53*100+1)</f>
        <v>21102</v>
      </c>
      <c r="O53" s="3">
        <v>501</v>
      </c>
      <c r="P53" s="2" t="s">
        <v>1060</v>
      </c>
    </row>
    <row r="54" ht="16.5" customHeight="1" spans="1:16">
      <c r="A54" t="s">
        <v>1061</v>
      </c>
      <c r="B54">
        <v>2</v>
      </c>
      <c r="C54">
        <v>211</v>
      </c>
      <c r="D54">
        <f t="shared" si="3"/>
        <v>21103</v>
      </c>
      <c r="O54" s="3">
        <v>502</v>
      </c>
      <c r="P54" s="2" t="s">
        <v>1062</v>
      </c>
    </row>
    <row r="55" ht="16.5" customHeight="1" spans="1:16">
      <c r="A55" t="s">
        <v>1063</v>
      </c>
      <c r="B55">
        <v>2</v>
      </c>
      <c r="C55">
        <v>211</v>
      </c>
      <c r="D55">
        <f t="shared" si="3"/>
        <v>21104</v>
      </c>
      <c r="O55" s="3">
        <v>601</v>
      </c>
      <c r="P55" s="2" t="s">
        <v>1064</v>
      </c>
    </row>
    <row r="56" ht="16.5" customHeight="1" spans="1:16">
      <c r="A56" t="s">
        <v>1065</v>
      </c>
      <c r="B56">
        <v>2</v>
      </c>
      <c r="C56">
        <v>211</v>
      </c>
      <c r="D56">
        <f t="shared" si="3"/>
        <v>21105</v>
      </c>
      <c r="O56" s="3">
        <v>602</v>
      </c>
      <c r="P56" s="3" t="s">
        <v>1066</v>
      </c>
    </row>
    <row r="57" ht="16.5" customHeight="1" spans="1:16">
      <c r="A57" t="s">
        <v>1043</v>
      </c>
      <c r="B57">
        <v>2</v>
      </c>
      <c r="C57">
        <v>212</v>
      </c>
      <c r="D57">
        <f t="shared" si="3"/>
        <v>21201</v>
      </c>
      <c r="O57" s="3">
        <v>603</v>
      </c>
      <c r="P57" s="3" t="s">
        <v>1067</v>
      </c>
    </row>
    <row r="58" ht="16.5" customHeight="1" spans="1:16">
      <c r="A58" t="s">
        <v>1068</v>
      </c>
      <c r="B58">
        <v>3</v>
      </c>
      <c r="C58">
        <v>301</v>
      </c>
      <c r="D58">
        <f t="shared" si="3"/>
        <v>30101</v>
      </c>
      <c r="O58" s="3">
        <v>701</v>
      </c>
      <c r="P58" s="3" t="s">
        <v>1060</v>
      </c>
    </row>
    <row r="59" ht="16.5" customHeight="1" spans="1:16">
      <c r="A59" t="s">
        <v>1069</v>
      </c>
      <c r="B59">
        <v>3</v>
      </c>
      <c r="C59">
        <v>301</v>
      </c>
      <c r="D59">
        <f t="shared" si="3"/>
        <v>30102</v>
      </c>
      <c r="O59" s="3">
        <v>702</v>
      </c>
      <c r="P59" s="3" t="s">
        <v>1070</v>
      </c>
    </row>
    <row r="60" ht="16.5" customHeight="1" spans="1:16">
      <c r="A60" t="s">
        <v>1071</v>
      </c>
      <c r="B60">
        <v>3</v>
      </c>
      <c r="C60">
        <v>302</v>
      </c>
      <c r="D60">
        <f t="shared" si="3"/>
        <v>30201</v>
      </c>
      <c r="O60" s="3">
        <v>703</v>
      </c>
      <c r="P60" s="3" t="s">
        <v>1064</v>
      </c>
    </row>
    <row r="61" ht="16.5" customHeight="1" spans="1:4">
      <c r="A61" t="s">
        <v>1072</v>
      </c>
      <c r="B61">
        <v>3</v>
      </c>
      <c r="C61">
        <v>302</v>
      </c>
      <c r="D61">
        <f t="shared" si="3"/>
        <v>30202</v>
      </c>
    </row>
    <row r="62" spans="1:4">
      <c r="A62" t="s">
        <v>624</v>
      </c>
      <c r="B62">
        <v>3</v>
      </c>
      <c r="C62">
        <v>302</v>
      </c>
      <c r="D62">
        <f t="shared" si="3"/>
        <v>30203</v>
      </c>
    </row>
    <row r="63" spans="1:4">
      <c r="A63" t="s">
        <v>1073</v>
      </c>
      <c r="B63">
        <v>3</v>
      </c>
      <c r="C63">
        <v>303</v>
      </c>
      <c r="D63">
        <f t="shared" si="3"/>
        <v>30301</v>
      </c>
    </row>
    <row r="64" spans="1:4">
      <c r="A64" t="s">
        <v>1074</v>
      </c>
      <c r="B64">
        <v>3</v>
      </c>
      <c r="C64">
        <v>303</v>
      </c>
      <c r="D64">
        <f t="shared" si="3"/>
        <v>30302</v>
      </c>
    </row>
    <row r="65" spans="1:4">
      <c r="A65" t="s">
        <v>1075</v>
      </c>
      <c r="B65">
        <v>3</v>
      </c>
      <c r="C65">
        <v>303</v>
      </c>
      <c r="D65">
        <f t="shared" si="3"/>
        <v>30303</v>
      </c>
    </row>
    <row r="66" spans="1:4">
      <c r="A66" t="s">
        <v>1076</v>
      </c>
      <c r="B66">
        <v>3</v>
      </c>
      <c r="C66">
        <v>303</v>
      </c>
      <c r="D66">
        <f t="shared" si="3"/>
        <v>30304</v>
      </c>
    </row>
    <row r="67" spans="1:4">
      <c r="A67" t="s">
        <v>1047</v>
      </c>
      <c r="B67">
        <v>4</v>
      </c>
      <c r="C67">
        <v>401</v>
      </c>
      <c r="D67">
        <f t="shared" si="3"/>
        <v>40101</v>
      </c>
    </row>
    <row r="68" spans="1:4">
      <c r="A68" t="s">
        <v>1077</v>
      </c>
      <c r="B68">
        <v>4</v>
      </c>
      <c r="C68">
        <v>401</v>
      </c>
      <c r="D68">
        <f t="shared" si="3"/>
        <v>40102</v>
      </c>
    </row>
    <row r="69" spans="1:4">
      <c r="A69" t="s">
        <v>1078</v>
      </c>
      <c r="B69">
        <v>4</v>
      </c>
      <c r="C69">
        <v>402</v>
      </c>
      <c r="D69">
        <f t="shared" si="3"/>
        <v>40201</v>
      </c>
    </row>
    <row r="70" spans="1:4">
      <c r="A70" t="s">
        <v>1049</v>
      </c>
      <c r="B70">
        <v>4</v>
      </c>
      <c r="C70">
        <v>403</v>
      </c>
      <c r="D70">
        <f t="shared" si="3"/>
        <v>40301</v>
      </c>
    </row>
    <row r="71" spans="1:4">
      <c r="A71" t="s">
        <v>1079</v>
      </c>
      <c r="B71">
        <v>4</v>
      </c>
      <c r="C71">
        <v>403</v>
      </c>
      <c r="D71">
        <f t="shared" si="3"/>
        <v>40302</v>
      </c>
    </row>
    <row r="72" spans="1:4">
      <c r="A72" t="s">
        <v>1080</v>
      </c>
      <c r="B72">
        <v>4</v>
      </c>
      <c r="C72">
        <v>404</v>
      </c>
      <c r="D72">
        <f t="shared" si="3"/>
        <v>40401</v>
      </c>
    </row>
    <row r="73" spans="1:4">
      <c r="A73" t="s">
        <v>1052</v>
      </c>
      <c r="B73">
        <v>4</v>
      </c>
      <c r="C73">
        <v>405</v>
      </c>
      <c r="D73">
        <f t="shared" si="3"/>
        <v>40501</v>
      </c>
    </row>
    <row r="74" spans="1:4">
      <c r="A74" t="s">
        <v>1081</v>
      </c>
      <c r="B74">
        <v>4</v>
      </c>
      <c r="C74">
        <v>406</v>
      </c>
      <c r="D74">
        <f t="shared" si="3"/>
        <v>40601</v>
      </c>
    </row>
    <row r="75" spans="1:4">
      <c r="A75" t="s">
        <v>1082</v>
      </c>
      <c r="B75">
        <v>4</v>
      </c>
      <c r="C75">
        <v>406</v>
      </c>
      <c r="D75">
        <f t="shared" si="3"/>
        <v>40602</v>
      </c>
    </row>
    <row r="76" spans="1:4">
      <c r="A76" t="s">
        <v>744</v>
      </c>
      <c r="B76">
        <v>4</v>
      </c>
      <c r="C76">
        <v>406</v>
      </c>
      <c r="D76">
        <f t="shared" si="3"/>
        <v>40603</v>
      </c>
    </row>
    <row r="77" spans="1:4">
      <c r="A77" t="s">
        <v>1056</v>
      </c>
      <c r="B77">
        <v>4</v>
      </c>
      <c r="C77">
        <v>407</v>
      </c>
      <c r="D77">
        <f t="shared" si="3"/>
        <v>40701</v>
      </c>
    </row>
    <row r="78" spans="1:4">
      <c r="A78" t="s">
        <v>1058</v>
      </c>
      <c r="B78">
        <v>4</v>
      </c>
      <c r="C78">
        <v>408</v>
      </c>
      <c r="D78">
        <f t="shared" si="3"/>
        <v>40801</v>
      </c>
    </row>
    <row r="79" spans="1:4">
      <c r="A79" t="s">
        <v>1083</v>
      </c>
      <c r="B79">
        <v>4</v>
      </c>
      <c r="C79">
        <v>408</v>
      </c>
      <c r="D79">
        <f t="shared" si="3"/>
        <v>40802</v>
      </c>
    </row>
    <row r="80" spans="1:4">
      <c r="A80" t="s">
        <v>1060</v>
      </c>
      <c r="B80">
        <v>5</v>
      </c>
      <c r="C80">
        <v>501</v>
      </c>
      <c r="D80">
        <f t="shared" si="3"/>
        <v>50101</v>
      </c>
    </row>
    <row r="81" spans="1:4">
      <c r="A81" t="s">
        <v>1084</v>
      </c>
      <c r="B81">
        <v>5</v>
      </c>
      <c r="C81">
        <v>501</v>
      </c>
      <c r="D81">
        <f t="shared" si="3"/>
        <v>50102</v>
      </c>
    </row>
    <row r="82" spans="1:4">
      <c r="A82" t="s">
        <v>1085</v>
      </c>
      <c r="B82">
        <v>5</v>
      </c>
      <c r="C82">
        <v>501</v>
      </c>
      <c r="D82">
        <f t="shared" si="3"/>
        <v>50103</v>
      </c>
    </row>
    <row r="83" spans="1:4">
      <c r="A83" t="s">
        <v>1062</v>
      </c>
      <c r="B83">
        <v>5</v>
      </c>
      <c r="C83">
        <v>502</v>
      </c>
      <c r="D83">
        <f t="shared" si="3"/>
        <v>50201</v>
      </c>
    </row>
    <row r="84" spans="1:4">
      <c r="A84" t="s">
        <v>1086</v>
      </c>
      <c r="B84">
        <v>5</v>
      </c>
      <c r="C84">
        <v>502</v>
      </c>
      <c r="D84">
        <f t="shared" si="3"/>
        <v>50202</v>
      </c>
    </row>
    <row r="85" ht="16.5" customHeight="1" spans="1:4">
      <c r="A85" t="s">
        <v>1087</v>
      </c>
      <c r="B85">
        <v>6</v>
      </c>
      <c r="C85" s="3">
        <v>601</v>
      </c>
      <c r="D85">
        <f t="shared" si="3"/>
        <v>60101</v>
      </c>
    </row>
    <row r="86" ht="16.5" customHeight="1" spans="1:4">
      <c r="A86" t="s">
        <v>1088</v>
      </c>
      <c r="B86">
        <v>6</v>
      </c>
      <c r="C86" s="3">
        <v>601</v>
      </c>
      <c r="D86">
        <f t="shared" si="3"/>
        <v>60102</v>
      </c>
    </row>
    <row r="87" ht="16.5" customHeight="1" spans="1:4">
      <c r="A87" t="s">
        <v>1089</v>
      </c>
      <c r="B87">
        <v>6</v>
      </c>
      <c r="C87" s="3">
        <v>601</v>
      </c>
      <c r="D87">
        <f t="shared" si="3"/>
        <v>60103</v>
      </c>
    </row>
    <row r="88" ht="16.5" customHeight="1" spans="1:4">
      <c r="A88" t="s">
        <v>1090</v>
      </c>
      <c r="B88">
        <v>6</v>
      </c>
      <c r="C88" s="3">
        <v>601</v>
      </c>
      <c r="D88">
        <f t="shared" si="3"/>
        <v>60104</v>
      </c>
    </row>
    <row r="89" ht="16.5" customHeight="1" spans="1:4">
      <c r="A89" t="s">
        <v>1091</v>
      </c>
      <c r="B89">
        <v>6</v>
      </c>
      <c r="C89" s="3">
        <v>602</v>
      </c>
      <c r="D89">
        <f t="shared" si="3"/>
        <v>60201</v>
      </c>
    </row>
    <row r="90" ht="16.5" customHeight="1" spans="1:4">
      <c r="A90" t="s">
        <v>1092</v>
      </c>
      <c r="B90">
        <v>6</v>
      </c>
      <c r="C90" s="3">
        <v>602</v>
      </c>
      <c r="D90">
        <f t="shared" si="3"/>
        <v>60202</v>
      </c>
    </row>
    <row r="91" ht="16.5" customHeight="1" spans="1:4">
      <c r="A91" t="s">
        <v>1093</v>
      </c>
      <c r="B91">
        <v>6</v>
      </c>
      <c r="C91" s="3">
        <v>602</v>
      </c>
      <c r="D91">
        <f t="shared" si="3"/>
        <v>60203</v>
      </c>
    </row>
    <row r="92" ht="16.5" customHeight="1" spans="1:4">
      <c r="A92" t="s">
        <v>1094</v>
      </c>
      <c r="B92">
        <v>6</v>
      </c>
      <c r="C92" s="3">
        <v>602</v>
      </c>
      <c r="D92">
        <f t="shared" si="3"/>
        <v>60204</v>
      </c>
    </row>
    <row r="93" ht="16.5" customHeight="1" spans="1:11">
      <c r="A93" t="s">
        <v>862</v>
      </c>
      <c r="B93">
        <v>6</v>
      </c>
      <c r="C93" s="3">
        <v>603</v>
      </c>
      <c r="D93">
        <f t="shared" si="3"/>
        <v>60301</v>
      </c>
      <c r="I93" t="s">
        <v>1070</v>
      </c>
      <c r="J93" s="7" t="s">
        <v>872</v>
      </c>
      <c r="K93" t="s">
        <v>873</v>
      </c>
    </row>
    <row r="94" ht="16.5" customHeight="1" spans="1:11">
      <c r="A94" t="s">
        <v>1095</v>
      </c>
      <c r="B94">
        <v>6</v>
      </c>
      <c r="C94" s="3">
        <v>603</v>
      </c>
      <c r="D94">
        <f t="shared" si="3"/>
        <v>60302</v>
      </c>
      <c r="I94" t="s">
        <v>1070</v>
      </c>
      <c r="J94" s="7" t="s">
        <v>1096</v>
      </c>
      <c r="K94" t="s">
        <v>875</v>
      </c>
    </row>
    <row r="95" ht="16.5" customHeight="1" spans="1:11">
      <c r="A95" t="s">
        <v>1097</v>
      </c>
      <c r="B95">
        <v>6</v>
      </c>
      <c r="C95" s="3">
        <v>604</v>
      </c>
      <c r="D95">
        <f t="shared" si="3"/>
        <v>60401</v>
      </c>
      <c r="I95" t="s">
        <v>1070</v>
      </c>
      <c r="J95" s="7" t="s">
        <v>1098</v>
      </c>
      <c r="K95" t="s">
        <v>877</v>
      </c>
    </row>
    <row r="96" spans="1:11">
      <c r="A96" s="7" t="s">
        <v>872</v>
      </c>
      <c r="B96">
        <v>7</v>
      </c>
      <c r="C96">
        <v>701</v>
      </c>
      <c r="D96">
        <f>IF(C96=C107,D107+1,C96*100+1)</f>
        <v>70101</v>
      </c>
      <c r="I96" t="s">
        <v>1070</v>
      </c>
      <c r="J96" s="7" t="s">
        <v>878</v>
      </c>
      <c r="K96" t="s">
        <v>879</v>
      </c>
    </row>
    <row r="97" spans="1:11">
      <c r="A97" s="7" t="s">
        <v>1096</v>
      </c>
      <c r="B97">
        <v>7</v>
      </c>
      <c r="C97">
        <v>701</v>
      </c>
      <c r="D97">
        <f t="shared" ref="D97:D107" si="4">IF(C97=C96,D96+1,C97*100+1)</f>
        <v>70102</v>
      </c>
      <c r="I97" t="s">
        <v>1070</v>
      </c>
      <c r="J97" s="7" t="s">
        <v>1099</v>
      </c>
      <c r="K97" t="s">
        <v>881</v>
      </c>
    </row>
    <row r="98" spans="1:11">
      <c r="A98" s="7" t="s">
        <v>1098</v>
      </c>
      <c r="B98">
        <v>7</v>
      </c>
      <c r="C98">
        <v>701</v>
      </c>
      <c r="D98">
        <f t="shared" si="4"/>
        <v>70103</v>
      </c>
      <c r="I98" t="s">
        <v>1070</v>
      </c>
      <c r="J98" s="7" t="s">
        <v>1100</v>
      </c>
      <c r="K98" t="s">
        <v>883</v>
      </c>
    </row>
    <row r="99" spans="1:11">
      <c r="A99" s="7" t="s">
        <v>878</v>
      </c>
      <c r="B99">
        <v>7</v>
      </c>
      <c r="C99">
        <v>701</v>
      </c>
      <c r="D99">
        <f t="shared" si="4"/>
        <v>70104</v>
      </c>
      <c r="I99" t="s">
        <v>1070</v>
      </c>
      <c r="J99" s="7" t="s">
        <v>884</v>
      </c>
      <c r="K99" t="s">
        <v>885</v>
      </c>
    </row>
    <row r="100" spans="1:11">
      <c r="A100" s="7" t="s">
        <v>1099</v>
      </c>
      <c r="B100">
        <v>7</v>
      </c>
      <c r="C100">
        <v>701</v>
      </c>
      <c r="D100">
        <f t="shared" si="4"/>
        <v>70105</v>
      </c>
      <c r="I100" t="s">
        <v>1060</v>
      </c>
      <c r="J100" s="7" t="s">
        <v>886</v>
      </c>
      <c r="K100" t="s">
        <v>887</v>
      </c>
    </row>
    <row r="101" spans="1:11">
      <c r="A101" s="7" t="s">
        <v>1100</v>
      </c>
      <c r="B101">
        <v>7</v>
      </c>
      <c r="C101">
        <v>701</v>
      </c>
      <c r="D101">
        <f t="shared" si="4"/>
        <v>70106</v>
      </c>
      <c r="I101" t="s">
        <v>1060</v>
      </c>
      <c r="J101" s="7" t="s">
        <v>888</v>
      </c>
      <c r="K101" t="s">
        <v>889</v>
      </c>
    </row>
    <row r="102" spans="1:11">
      <c r="A102" s="7" t="s">
        <v>884</v>
      </c>
      <c r="B102">
        <v>7</v>
      </c>
      <c r="C102">
        <v>701</v>
      </c>
      <c r="D102">
        <f t="shared" si="4"/>
        <v>70107</v>
      </c>
      <c r="I102" t="s">
        <v>1060</v>
      </c>
      <c r="J102" s="7" t="s">
        <v>890</v>
      </c>
      <c r="K102" t="s">
        <v>891</v>
      </c>
    </row>
    <row r="103" ht="15.75" customHeight="1" spans="1:11">
      <c r="A103" s="7" t="s">
        <v>886</v>
      </c>
      <c r="B103">
        <v>7</v>
      </c>
      <c r="C103">
        <v>702</v>
      </c>
      <c r="D103">
        <f t="shared" si="4"/>
        <v>70201</v>
      </c>
      <c r="I103" t="s">
        <v>1060</v>
      </c>
      <c r="J103" s="8" t="s">
        <v>892</v>
      </c>
      <c r="K103" s="9" t="s">
        <v>893</v>
      </c>
    </row>
    <row r="104" spans="1:11">
      <c r="A104" s="7" t="s">
        <v>888</v>
      </c>
      <c r="B104">
        <v>7</v>
      </c>
      <c r="C104">
        <v>702</v>
      </c>
      <c r="D104">
        <f t="shared" si="4"/>
        <v>70202</v>
      </c>
      <c r="I104" t="s">
        <v>1064</v>
      </c>
      <c r="J104" t="s">
        <v>1101</v>
      </c>
      <c r="K104" s="10" t="s">
        <v>1102</v>
      </c>
    </row>
    <row r="105" spans="1:4">
      <c r="A105" s="7" t="s">
        <v>890</v>
      </c>
      <c r="B105">
        <v>7</v>
      </c>
      <c r="C105">
        <v>702</v>
      </c>
      <c r="D105">
        <f t="shared" si="4"/>
        <v>70203</v>
      </c>
    </row>
    <row r="106" ht="15.75" customHeight="1" spans="1:4">
      <c r="A106" s="8" t="s">
        <v>892</v>
      </c>
      <c r="B106">
        <v>7</v>
      </c>
      <c r="C106">
        <v>702</v>
      </c>
      <c r="D106">
        <f t="shared" si="4"/>
        <v>70204</v>
      </c>
    </row>
    <row r="107" spans="1:4">
      <c r="A107" t="s">
        <v>894</v>
      </c>
      <c r="B107">
        <v>7</v>
      </c>
      <c r="C107">
        <v>702</v>
      </c>
      <c r="D107">
        <f t="shared" si="4"/>
        <v>70205</v>
      </c>
    </row>
    <row r="108" spans="1:4">
      <c r="A108" t="s">
        <v>1101</v>
      </c>
      <c r="B108">
        <v>7</v>
      </c>
      <c r="C108">
        <v>703</v>
      </c>
      <c r="D108">
        <f>IF(C108=C106,D106+1,C108*100+1)</f>
        <v>70301</v>
      </c>
    </row>
  </sheetData>
  <conditionalFormatting sqref="D$1:D$1048576">
    <cfRule type="duplicateValues" dxfId="1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302"/>
  <sheetViews>
    <sheetView workbookViewId="0">
      <selection activeCell="G222" sqref="G222"/>
    </sheetView>
  </sheetViews>
  <sheetFormatPr defaultColWidth="9" defaultRowHeight="14.25"/>
  <cols>
    <col min="3" max="3" width="57.125" customWidth="1"/>
    <col min="7" max="7" width="10.375" customWidth="1"/>
  </cols>
  <sheetData>
    <row r="1" ht="16.5" customHeight="1" spans="1:7">
      <c r="A1" s="2" t="s">
        <v>0</v>
      </c>
      <c r="B1" s="11" t="s">
        <v>1</v>
      </c>
      <c r="C1" s="12" t="s">
        <v>1103</v>
      </c>
      <c r="D1" s="13" t="s">
        <v>1104</v>
      </c>
      <c r="E1" s="14" t="s">
        <v>1105</v>
      </c>
      <c r="F1" s="15" t="s">
        <v>1106</v>
      </c>
      <c r="G1" s="13" t="s">
        <v>1107</v>
      </c>
    </row>
    <row r="2" ht="16.5" customHeight="1" spans="1:7">
      <c r="A2" s="2" t="s">
        <v>0</v>
      </c>
      <c r="B2" t="s">
        <v>1108</v>
      </c>
      <c r="C2" s="12" t="s">
        <v>1103</v>
      </c>
      <c r="D2" s="16" t="s">
        <v>1109</v>
      </c>
      <c r="E2" s="16" t="s">
        <v>1110</v>
      </c>
      <c r="F2" s="17" t="s">
        <v>1111</v>
      </c>
      <c r="G2" s="16" t="s">
        <v>1112</v>
      </c>
    </row>
    <row r="3" ht="16.5" customHeight="1" spans="1:7">
      <c r="A3" s="2" t="s">
        <v>16</v>
      </c>
      <c r="B3" s="18" t="s">
        <v>17</v>
      </c>
      <c r="C3" s="12" t="s">
        <v>16</v>
      </c>
      <c r="D3" s="13" t="s">
        <v>17</v>
      </c>
      <c r="E3" s="14" t="s">
        <v>17</v>
      </c>
      <c r="F3" s="15" t="s">
        <v>17</v>
      </c>
      <c r="G3" s="13" t="s">
        <v>17</v>
      </c>
    </row>
    <row r="4" ht="16.5" customHeight="1" spans="1:7">
      <c r="A4" s="2" t="s">
        <v>18</v>
      </c>
      <c r="B4" s="18" t="s">
        <v>19</v>
      </c>
      <c r="C4" s="12" t="s">
        <v>1113</v>
      </c>
      <c r="D4" s="13" t="s">
        <v>1114</v>
      </c>
      <c r="E4" s="14" t="s">
        <v>1115</v>
      </c>
      <c r="F4" s="15" t="s">
        <v>1116</v>
      </c>
      <c r="G4" s="13" t="s">
        <v>1117</v>
      </c>
    </row>
    <row r="5" ht="16.5" customHeight="1" spans="1:7">
      <c r="A5" s="2">
        <v>0</v>
      </c>
      <c r="B5" s="11">
        <v>3</v>
      </c>
      <c r="C5" s="12">
        <v>0</v>
      </c>
      <c r="D5" s="13">
        <v>3</v>
      </c>
      <c r="E5" s="14">
        <v>3</v>
      </c>
      <c r="F5" s="15">
        <v>3</v>
      </c>
      <c r="G5" s="13">
        <v>3</v>
      </c>
    </row>
    <row r="6" spans="2:7">
      <c r="B6">
        <f>基础数据!C2</f>
        <v>1010101</v>
      </c>
      <c r="C6" t="str">
        <f>基础数据!K2</f>
        <v>指挥等级升到10级</v>
      </c>
      <c r="D6" s="16">
        <v>104</v>
      </c>
      <c r="E6" s="16">
        <v>1</v>
      </c>
      <c r="F6" s="16">
        <v>0</v>
      </c>
      <c r="G6" s="16">
        <f t="shared" ref="G6:G13" si="0">--MIDB(C6,SEARCHB("?",C6),2*LEN(C6)-LENB(C6))</f>
        <v>10</v>
      </c>
    </row>
    <row r="7" spans="2:7">
      <c r="B7">
        <f>基础数据!C3</f>
        <v>1010102</v>
      </c>
      <c r="C7" t="str">
        <f>基础数据!K3</f>
        <v>指挥等级升到20级</v>
      </c>
      <c r="D7" s="16">
        <v>104</v>
      </c>
      <c r="E7" s="16">
        <v>1</v>
      </c>
      <c r="F7" s="16">
        <v>0</v>
      </c>
      <c r="G7" s="16">
        <f t="shared" si="0"/>
        <v>20</v>
      </c>
    </row>
    <row r="8" spans="2:7">
      <c r="B8">
        <f>基础数据!C4</f>
        <v>1010103</v>
      </c>
      <c r="C8" t="str">
        <f>基础数据!K4</f>
        <v>指挥等级升到30级</v>
      </c>
      <c r="D8" s="16">
        <v>104</v>
      </c>
      <c r="E8" s="16">
        <v>1</v>
      </c>
      <c r="F8" s="16">
        <v>0</v>
      </c>
      <c r="G8" s="16">
        <f t="shared" si="0"/>
        <v>30</v>
      </c>
    </row>
    <row r="9" spans="2:7">
      <c r="B9">
        <f>基础数据!C5</f>
        <v>1010104</v>
      </c>
      <c r="C9" t="str">
        <f>基础数据!K5</f>
        <v>指挥等级升到40级</v>
      </c>
      <c r="D9" s="16">
        <v>104</v>
      </c>
      <c r="E9" s="16">
        <v>1</v>
      </c>
      <c r="F9" s="16">
        <v>0</v>
      </c>
      <c r="G9" s="16">
        <f t="shared" si="0"/>
        <v>40</v>
      </c>
    </row>
    <row r="10" spans="2:7">
      <c r="B10">
        <f>基础数据!C6</f>
        <v>1010105</v>
      </c>
      <c r="C10" t="str">
        <f>基础数据!K6</f>
        <v>指挥等级升到50级</v>
      </c>
      <c r="D10" s="16">
        <v>104</v>
      </c>
      <c r="E10" s="16">
        <v>1</v>
      </c>
      <c r="F10" s="16">
        <v>0</v>
      </c>
      <c r="G10" s="16">
        <f t="shared" si="0"/>
        <v>50</v>
      </c>
    </row>
    <row r="11" spans="2:7">
      <c r="B11">
        <f>基础数据!C7</f>
        <v>1010106</v>
      </c>
      <c r="C11" t="str">
        <f>基础数据!K7</f>
        <v>指挥等级升到60级</v>
      </c>
      <c r="D11" s="16">
        <v>104</v>
      </c>
      <c r="E11" s="16">
        <v>1</v>
      </c>
      <c r="F11" s="16">
        <v>0</v>
      </c>
      <c r="G11" s="16">
        <f t="shared" si="0"/>
        <v>60</v>
      </c>
    </row>
    <row r="12" spans="2:7">
      <c r="B12">
        <f>基础数据!C8</f>
        <v>1010107</v>
      </c>
      <c r="C12" t="str">
        <f>基础数据!K8</f>
        <v>指挥等级升到70级</v>
      </c>
      <c r="D12" s="16">
        <v>104</v>
      </c>
      <c r="E12" s="16">
        <v>1</v>
      </c>
      <c r="F12" s="16">
        <v>0</v>
      </c>
      <c r="G12" s="16">
        <f t="shared" si="0"/>
        <v>70</v>
      </c>
    </row>
    <row r="13" spans="2:7">
      <c r="B13">
        <f>基础数据!C9</f>
        <v>1010108</v>
      </c>
      <c r="C13" t="str">
        <f>基础数据!K9</f>
        <v>指挥等级升到80级</v>
      </c>
      <c r="D13" s="16">
        <v>104</v>
      </c>
      <c r="E13" s="16">
        <v>1</v>
      </c>
      <c r="F13" s="16">
        <v>0</v>
      </c>
      <c r="G13" s="16">
        <f t="shared" si="0"/>
        <v>80</v>
      </c>
    </row>
    <row r="14" spans="2:7">
      <c r="B14">
        <f>基础数据!C10</f>
        <v>1010201</v>
      </c>
      <c r="C14" t="str">
        <f>基础数据!K10</f>
        <v>首次登录游戏</v>
      </c>
      <c r="D14" s="16">
        <v>124</v>
      </c>
      <c r="E14" s="16" t="s">
        <v>33</v>
      </c>
      <c r="F14" s="16">
        <v>0</v>
      </c>
      <c r="G14" s="16">
        <v>1</v>
      </c>
    </row>
    <row r="15" spans="2:7">
      <c r="B15">
        <f>基础数据!C11</f>
        <v>1010202</v>
      </c>
      <c r="C15" t="str">
        <f>基础数据!K11</f>
        <v>累计登录3天</v>
      </c>
      <c r="D15" s="16">
        <v>124</v>
      </c>
      <c r="E15" s="16" t="s">
        <v>33</v>
      </c>
      <c r="F15" s="16">
        <v>0</v>
      </c>
      <c r="G15" s="16">
        <f t="shared" ref="G15:G25" si="1">--MIDB(C15,SEARCHB("?",C15),2*LEN(C15)-LENB(C15))</f>
        <v>3</v>
      </c>
    </row>
    <row r="16" spans="2:7">
      <c r="B16">
        <f>基础数据!C12</f>
        <v>1010203</v>
      </c>
      <c r="C16" t="str">
        <f>基础数据!K12</f>
        <v>累计登录4天</v>
      </c>
      <c r="D16" s="16">
        <v>124</v>
      </c>
      <c r="E16" s="16" t="s">
        <v>33</v>
      </c>
      <c r="F16" s="16">
        <v>0</v>
      </c>
      <c r="G16" s="16">
        <f t="shared" si="1"/>
        <v>4</v>
      </c>
    </row>
    <row r="17" spans="2:7">
      <c r="B17">
        <f>基础数据!C13</f>
        <v>1010204</v>
      </c>
      <c r="C17" t="str">
        <f>基础数据!K13</f>
        <v>累计登录5天</v>
      </c>
      <c r="D17" s="16">
        <v>124</v>
      </c>
      <c r="E17" s="16" t="s">
        <v>33</v>
      </c>
      <c r="F17" s="16">
        <v>0</v>
      </c>
      <c r="G17" s="16">
        <f t="shared" si="1"/>
        <v>5</v>
      </c>
    </row>
    <row r="18" spans="2:7">
      <c r="B18">
        <f>基础数据!C14</f>
        <v>1010205</v>
      </c>
      <c r="C18" t="str">
        <f>基础数据!K14</f>
        <v>累计登录6天</v>
      </c>
      <c r="D18" s="16">
        <v>124</v>
      </c>
      <c r="E18" s="16" t="s">
        <v>33</v>
      </c>
      <c r="F18" s="16">
        <v>0</v>
      </c>
      <c r="G18" s="16">
        <f t="shared" si="1"/>
        <v>6</v>
      </c>
    </row>
    <row r="19" spans="2:7">
      <c r="B19">
        <f>基础数据!C15</f>
        <v>1010206</v>
      </c>
      <c r="C19" t="str">
        <f>基础数据!K15</f>
        <v>累计登录7天</v>
      </c>
      <c r="D19" s="16">
        <v>124</v>
      </c>
      <c r="E19" s="16" t="s">
        <v>33</v>
      </c>
      <c r="F19" s="16">
        <v>0</v>
      </c>
      <c r="G19" s="16">
        <f t="shared" si="1"/>
        <v>7</v>
      </c>
    </row>
    <row r="20" spans="2:7">
      <c r="B20">
        <f>基础数据!C16</f>
        <v>1010207</v>
      </c>
      <c r="C20" t="str">
        <f>基础数据!K16</f>
        <v>累计登录8天</v>
      </c>
      <c r="D20" s="16">
        <v>124</v>
      </c>
      <c r="E20" s="16" t="s">
        <v>33</v>
      </c>
      <c r="F20" s="16">
        <v>0</v>
      </c>
      <c r="G20" s="16">
        <f t="shared" si="1"/>
        <v>8</v>
      </c>
    </row>
    <row r="21" spans="2:7">
      <c r="B21">
        <f>基础数据!C17</f>
        <v>1010208</v>
      </c>
      <c r="C21" t="str">
        <f>基础数据!K17</f>
        <v>累计登录10天</v>
      </c>
      <c r="D21" s="16">
        <v>124</v>
      </c>
      <c r="E21" s="16" t="s">
        <v>33</v>
      </c>
      <c r="F21" s="16">
        <v>0</v>
      </c>
      <c r="G21" s="16">
        <f t="shared" si="1"/>
        <v>10</v>
      </c>
    </row>
    <row r="22" spans="2:7">
      <c r="B22">
        <f>基础数据!C18</f>
        <v>1010209</v>
      </c>
      <c r="C22" t="str">
        <f>基础数据!K18</f>
        <v>累计登录12天</v>
      </c>
      <c r="D22" s="16">
        <v>124</v>
      </c>
      <c r="E22" s="16" t="s">
        <v>33</v>
      </c>
      <c r="F22" s="16">
        <v>0</v>
      </c>
      <c r="G22" s="16">
        <f t="shared" si="1"/>
        <v>12</v>
      </c>
    </row>
    <row r="23" spans="2:7">
      <c r="B23">
        <f>基础数据!C19</f>
        <v>1010210</v>
      </c>
      <c r="C23" t="str">
        <f>基础数据!K19</f>
        <v>累计登录14天</v>
      </c>
      <c r="D23" s="16">
        <v>124</v>
      </c>
      <c r="E23" s="16" t="s">
        <v>33</v>
      </c>
      <c r="F23" s="16">
        <v>0</v>
      </c>
      <c r="G23" s="16">
        <f t="shared" si="1"/>
        <v>14</v>
      </c>
    </row>
    <row r="24" spans="2:7">
      <c r="B24">
        <f>基础数据!C20</f>
        <v>1010211</v>
      </c>
      <c r="C24" t="str">
        <f>基础数据!K20</f>
        <v>累计登录21天</v>
      </c>
      <c r="D24" s="16">
        <v>124</v>
      </c>
      <c r="E24" s="16" t="s">
        <v>33</v>
      </c>
      <c r="F24" s="16">
        <v>0</v>
      </c>
      <c r="G24" s="16">
        <f t="shared" si="1"/>
        <v>21</v>
      </c>
    </row>
    <row r="25" spans="2:7">
      <c r="B25">
        <f>基础数据!C21</f>
        <v>1010212</v>
      </c>
      <c r="C25" t="str">
        <f>基础数据!K21</f>
        <v>累计登录28天</v>
      </c>
      <c r="D25" s="16">
        <v>124</v>
      </c>
      <c r="E25" s="16" t="s">
        <v>33</v>
      </c>
      <c r="F25" s="16">
        <v>0</v>
      </c>
      <c r="G25" s="16">
        <f t="shared" si="1"/>
        <v>28</v>
      </c>
    </row>
    <row r="26" spans="2:7">
      <c r="B26">
        <f>基础数据!C22</f>
        <v>1010301</v>
      </c>
      <c r="C26" t="str">
        <f>基础数据!K22</f>
        <v>首次得到成就积分</v>
      </c>
      <c r="D26" s="16">
        <v>120</v>
      </c>
      <c r="E26" s="16" t="s">
        <v>33</v>
      </c>
      <c r="F26" s="16">
        <v>0</v>
      </c>
      <c r="G26" s="16">
        <v>1</v>
      </c>
    </row>
    <row r="27" spans="2:7">
      <c r="B27">
        <f>基础数据!C23</f>
        <v>1010302</v>
      </c>
      <c r="C27" t="str">
        <f>基础数据!K23</f>
        <v>累计得到成就积分300</v>
      </c>
      <c r="D27" s="16">
        <v>120</v>
      </c>
      <c r="E27" s="16" t="s">
        <v>33</v>
      </c>
      <c r="F27" s="16">
        <v>0</v>
      </c>
      <c r="G27" s="16">
        <f>--MIDB(C27,SEARCHB("?",C27),2*LEN(C27)-LENB(C27))</f>
        <v>300</v>
      </c>
    </row>
    <row r="28" spans="2:7">
      <c r="B28">
        <f>基础数据!C24</f>
        <v>1010303</v>
      </c>
      <c r="C28" t="str">
        <f>基础数据!K24</f>
        <v>累计得到成就积分1000</v>
      </c>
      <c r="D28" s="16">
        <v>120</v>
      </c>
      <c r="E28" s="16" t="s">
        <v>33</v>
      </c>
      <c r="F28" s="16">
        <v>0</v>
      </c>
      <c r="G28" s="16">
        <f>--MIDB(C28,SEARCHB("?",C28),2*LEN(C28)-LENB(C28))</f>
        <v>1000</v>
      </c>
    </row>
    <row r="29" spans="2:7">
      <c r="B29">
        <f>基础数据!C25</f>
        <v>1010304</v>
      </c>
      <c r="C29" t="str">
        <f>基础数据!K25</f>
        <v>累计得到成就积分2000</v>
      </c>
      <c r="D29" s="16">
        <v>120</v>
      </c>
      <c r="E29" s="16" t="s">
        <v>33</v>
      </c>
      <c r="F29" s="16">
        <v>0</v>
      </c>
      <c r="G29" s="16">
        <f>--MIDB(C29,SEARCHB("?",C29),2*LEN(C29)-LENB(C29))</f>
        <v>2000</v>
      </c>
    </row>
    <row r="30" spans="2:7">
      <c r="B30">
        <f>基础数据!C26</f>
        <v>1020101</v>
      </c>
      <c r="C30" t="str">
        <f>基础数据!K26</f>
        <v>累计获得50万钞票</v>
      </c>
      <c r="D30" s="16">
        <v>101</v>
      </c>
      <c r="E30" s="16">
        <v>1120001</v>
      </c>
      <c r="F30" s="16">
        <v>0</v>
      </c>
      <c r="G30" s="16">
        <v>500000</v>
      </c>
    </row>
    <row r="31" spans="2:7">
      <c r="B31">
        <f>基础数据!C27</f>
        <v>1020102</v>
      </c>
      <c r="C31" t="str">
        <f>基础数据!K27</f>
        <v>累计获得500万钞票</v>
      </c>
      <c r="D31" s="16">
        <v>101</v>
      </c>
      <c r="E31" s="16">
        <v>1120001</v>
      </c>
      <c r="F31" s="16">
        <v>0</v>
      </c>
      <c r="G31" s="16">
        <v>5000000</v>
      </c>
    </row>
    <row r="32" spans="2:7">
      <c r="B32">
        <f>基础数据!C28</f>
        <v>1020103</v>
      </c>
      <c r="C32" t="str">
        <f>基础数据!K28</f>
        <v>累计获得2000万钞票</v>
      </c>
      <c r="D32" s="16">
        <v>101</v>
      </c>
      <c r="E32" s="16">
        <v>1120001</v>
      </c>
      <c r="F32" s="16">
        <v>0</v>
      </c>
      <c r="G32" s="16">
        <v>20000000</v>
      </c>
    </row>
    <row r="33" spans="2:7">
      <c r="B33" t="e">
        <f>基础数据!#REF!</f>
        <v>#REF!</v>
      </c>
      <c r="C33" t="e">
        <f>基础数据!#REF!</f>
        <v>#REF!</v>
      </c>
      <c r="D33" s="16">
        <v>101</v>
      </c>
      <c r="E33" s="16">
        <v>1120002</v>
      </c>
      <c r="F33" s="16">
        <v>0</v>
      </c>
      <c r="G33" s="16">
        <v>50000</v>
      </c>
    </row>
    <row r="34" spans="2:7">
      <c r="B34" t="e">
        <f>基础数据!#REF!</f>
        <v>#REF!</v>
      </c>
      <c r="C34" t="e">
        <f>基础数据!#REF!</f>
        <v>#REF!</v>
      </c>
      <c r="D34" s="16">
        <v>101</v>
      </c>
      <c r="E34" s="16">
        <v>1120002</v>
      </c>
      <c r="F34" s="16">
        <v>0</v>
      </c>
      <c r="G34" s="16">
        <v>1500000</v>
      </c>
    </row>
    <row r="35" spans="2:7">
      <c r="B35" t="e">
        <f>基础数据!#REF!</f>
        <v>#REF!</v>
      </c>
      <c r="C35" t="e">
        <f>基础数据!#REF!</f>
        <v>#REF!</v>
      </c>
      <c r="D35" s="16">
        <v>101</v>
      </c>
      <c r="E35" s="16">
        <v>1120002</v>
      </c>
      <c r="F35" s="16">
        <v>0</v>
      </c>
      <c r="G35" s="16">
        <v>4000000</v>
      </c>
    </row>
    <row r="36" spans="2:7">
      <c r="B36">
        <f>基础数据!C29</f>
        <v>1020301</v>
      </c>
      <c r="C36" t="str">
        <f>基础数据!K29</f>
        <v>累计消耗350万钞票</v>
      </c>
      <c r="D36" s="16">
        <v>102</v>
      </c>
      <c r="E36" s="16">
        <v>1120001</v>
      </c>
      <c r="F36" s="16">
        <v>0</v>
      </c>
      <c r="G36" s="16">
        <v>10000</v>
      </c>
    </row>
    <row r="37" spans="2:7">
      <c r="B37">
        <f>基础数据!C30</f>
        <v>1020302</v>
      </c>
      <c r="C37" t="str">
        <f>基础数据!K30</f>
        <v>累计消耗1000万钞票</v>
      </c>
      <c r="D37" s="16">
        <v>102</v>
      </c>
      <c r="E37" s="16">
        <v>1120001</v>
      </c>
      <c r="F37" s="16">
        <v>0</v>
      </c>
      <c r="G37" s="16">
        <v>10000000</v>
      </c>
    </row>
    <row r="38" spans="2:7">
      <c r="B38">
        <f>基础数据!C31</f>
        <v>1020303</v>
      </c>
      <c r="C38" t="str">
        <f>基础数据!K31</f>
        <v>累计消耗3000万钞票</v>
      </c>
      <c r="D38" s="16">
        <v>102</v>
      </c>
      <c r="E38" s="16">
        <v>1120001</v>
      </c>
      <c r="F38" s="16">
        <v>0</v>
      </c>
      <c r="G38" s="16">
        <v>30000000</v>
      </c>
    </row>
    <row r="39" spans="2:7">
      <c r="B39">
        <f>基础数据!C32</f>
        <v>1020401</v>
      </c>
      <c r="C39" t="str">
        <f>基础数据!K32</f>
        <v>累计消耗60万经验</v>
      </c>
      <c r="D39" s="16">
        <v>102</v>
      </c>
      <c r="E39" s="16">
        <v>1120002</v>
      </c>
      <c r="F39" s="16">
        <v>0</v>
      </c>
      <c r="G39" s="16">
        <v>40000</v>
      </c>
    </row>
    <row r="40" spans="2:7">
      <c r="B40">
        <f>基础数据!C33</f>
        <v>1020402</v>
      </c>
      <c r="C40" t="str">
        <f>基础数据!K33</f>
        <v>累计消耗150万经验</v>
      </c>
      <c r="D40" s="16">
        <v>102</v>
      </c>
      <c r="E40" s="16">
        <v>1120002</v>
      </c>
      <c r="F40" s="16">
        <v>0</v>
      </c>
      <c r="G40" s="16">
        <v>1500000</v>
      </c>
    </row>
    <row r="41" spans="2:7">
      <c r="B41">
        <f>基础数据!C34</f>
        <v>1020403</v>
      </c>
      <c r="C41" t="str">
        <f>基础数据!K34</f>
        <v>累计消耗400万经验</v>
      </c>
      <c r="D41" s="16">
        <v>102</v>
      </c>
      <c r="E41" s="16">
        <v>1120002</v>
      </c>
      <c r="F41" s="16">
        <v>0</v>
      </c>
      <c r="G41" s="16">
        <v>4000000</v>
      </c>
    </row>
    <row r="42" spans="2:7">
      <c r="B42">
        <f>基础数据!C35</f>
        <v>1030101</v>
      </c>
      <c r="C42" t="str">
        <f>基础数据!K35</f>
        <v>普通商店购买过15次</v>
      </c>
      <c r="D42" s="16">
        <v>106</v>
      </c>
      <c r="E42" s="16">
        <v>101</v>
      </c>
      <c r="F42" s="16">
        <v>0</v>
      </c>
      <c r="G42" s="16">
        <f>--MIDB(C42,SEARCHB("?",C42),2*LEN(C42)-LENB(C42))</f>
        <v>15</v>
      </c>
    </row>
    <row r="43" spans="2:7">
      <c r="B43">
        <f>基础数据!C36</f>
        <v>1030102</v>
      </c>
      <c r="C43" t="str">
        <f>基础数据!K36</f>
        <v>普通商店购买过50次</v>
      </c>
      <c r="D43" s="16">
        <v>106</v>
      </c>
      <c r="E43" s="16">
        <v>101</v>
      </c>
      <c r="F43" s="16">
        <v>0</v>
      </c>
      <c r="G43" s="16">
        <f>--MIDB(C43,SEARCHB("?",C43),2*LEN(C43)-LENB(C43))</f>
        <v>50</v>
      </c>
    </row>
    <row r="44" spans="2:7">
      <c r="B44">
        <f>基础数据!C37</f>
        <v>1030103</v>
      </c>
      <c r="C44" t="str">
        <f>基础数据!K37</f>
        <v>普通商店购买过100次</v>
      </c>
      <c r="D44" s="16">
        <v>106</v>
      </c>
      <c r="E44" s="16">
        <v>101</v>
      </c>
      <c r="F44" s="16">
        <v>0</v>
      </c>
      <c r="G44" s="16">
        <f>--MIDB(C44,SEARCHB("?",C44),2*LEN(C44)-LENB(C44))</f>
        <v>100</v>
      </c>
    </row>
    <row r="45" spans="2:7">
      <c r="B45">
        <f>基础数据!C38</f>
        <v>2010101</v>
      </c>
      <c r="C45" t="str">
        <f>基础数据!K38</f>
        <v>通过主线第一章</v>
      </c>
      <c r="D45" s="16">
        <v>203</v>
      </c>
      <c r="E45" s="16" t="s">
        <v>38</v>
      </c>
      <c r="F45" s="16">
        <v>0</v>
      </c>
      <c r="G45" s="16">
        <v>1</v>
      </c>
    </row>
    <row r="46" spans="2:7">
      <c r="B46">
        <f>基础数据!C39</f>
        <v>2010102</v>
      </c>
      <c r="C46" t="str">
        <f>基础数据!K39</f>
        <v>通过主线第三章</v>
      </c>
      <c r="D46" s="16">
        <v>203</v>
      </c>
      <c r="E46" s="16" t="s">
        <v>1118</v>
      </c>
      <c r="F46" s="16">
        <v>0</v>
      </c>
      <c r="G46" s="16">
        <v>1</v>
      </c>
    </row>
    <row r="47" spans="2:7">
      <c r="B47">
        <f>基础数据!C40</f>
        <v>2010103</v>
      </c>
      <c r="C47" t="str">
        <f>基础数据!K40</f>
        <v>通过主线第五章</v>
      </c>
      <c r="D47" s="16">
        <v>203</v>
      </c>
      <c r="E47" s="16" t="s">
        <v>1119</v>
      </c>
      <c r="F47" s="16">
        <v>0</v>
      </c>
      <c r="G47" s="16">
        <v>1</v>
      </c>
    </row>
    <row r="48" spans="2:7">
      <c r="B48">
        <f>基础数据!C41</f>
        <v>2010104</v>
      </c>
      <c r="C48" t="str">
        <f>基础数据!K41</f>
        <v>通过主线第七章</v>
      </c>
      <c r="D48" s="16">
        <v>203</v>
      </c>
      <c r="E48" s="16" t="s">
        <v>1120</v>
      </c>
      <c r="F48" s="16">
        <v>0</v>
      </c>
      <c r="G48" s="16">
        <v>1</v>
      </c>
    </row>
    <row r="49" spans="2:7">
      <c r="B49">
        <f>基础数据!C42</f>
        <v>2010105</v>
      </c>
      <c r="C49" t="str">
        <f>基础数据!K42</f>
        <v>通过主线第十章</v>
      </c>
      <c r="D49" s="16">
        <v>203</v>
      </c>
      <c r="E49" s="16" t="s">
        <v>34</v>
      </c>
      <c r="F49" s="16">
        <v>0</v>
      </c>
      <c r="G49" s="16">
        <v>1</v>
      </c>
    </row>
    <row r="50" spans="2:7">
      <c r="B50">
        <f>基础数据!C43</f>
        <v>2010106</v>
      </c>
      <c r="C50" t="str">
        <f>基础数据!K43</f>
        <v>通过主线第十二章</v>
      </c>
      <c r="D50" s="16">
        <v>203</v>
      </c>
      <c r="E50" s="16" t="s">
        <v>1121</v>
      </c>
      <c r="F50" s="16">
        <v>0</v>
      </c>
      <c r="G50" s="16">
        <v>1</v>
      </c>
    </row>
    <row r="51" spans="2:7">
      <c r="B51">
        <f>基础数据!C44</f>
        <v>2010107</v>
      </c>
      <c r="C51" t="str">
        <f>基础数据!K44</f>
        <v>通过主线第十五章</v>
      </c>
      <c r="D51" s="16">
        <v>203</v>
      </c>
      <c r="E51" s="16" t="s">
        <v>1122</v>
      </c>
      <c r="F51" s="16">
        <v>0</v>
      </c>
      <c r="G51" s="16">
        <v>1</v>
      </c>
    </row>
    <row r="52" spans="2:7">
      <c r="B52">
        <f>基础数据!C45</f>
        <v>2020101</v>
      </c>
      <c r="C52" t="str">
        <f>基础数据!K45</f>
        <v>通过异闻调查第1章</v>
      </c>
      <c r="D52" s="16">
        <v>204</v>
      </c>
      <c r="E52" s="16">
        <v>201040</v>
      </c>
      <c r="F52" s="16">
        <v>0</v>
      </c>
      <c r="G52" s="16">
        <f t="shared" ref="G52:G79" si="2">--MIDB(C52,SEARCHB("?",C52),2*LEN(C52)-LENB(C52))</f>
        <v>1</v>
      </c>
    </row>
    <row r="53" spans="2:7">
      <c r="B53">
        <f>基础数据!C46</f>
        <v>2020102</v>
      </c>
      <c r="C53" t="str">
        <f>基础数据!K46</f>
        <v>通过异闻调查第5章</v>
      </c>
      <c r="D53" s="16">
        <v>204</v>
      </c>
      <c r="E53" s="16">
        <v>205060</v>
      </c>
      <c r="F53" s="16">
        <v>0</v>
      </c>
      <c r="G53" s="16">
        <f t="shared" si="2"/>
        <v>5</v>
      </c>
    </row>
    <row r="54" spans="2:7">
      <c r="B54">
        <f>基础数据!C47</f>
        <v>2020103</v>
      </c>
      <c r="C54" t="str">
        <f>基础数据!K47</f>
        <v>通过异闻调查第15章</v>
      </c>
      <c r="D54" s="16">
        <v>204</v>
      </c>
      <c r="E54" s="16">
        <v>215060</v>
      </c>
      <c r="F54" s="16">
        <v>0</v>
      </c>
      <c r="G54" s="16">
        <f t="shared" si="2"/>
        <v>15</v>
      </c>
    </row>
    <row r="55" spans="2:7">
      <c r="B55">
        <f>基础数据!C48</f>
        <v>2020104</v>
      </c>
      <c r="C55" t="str">
        <f>基础数据!K48</f>
        <v>通过异闻调查第20章</v>
      </c>
      <c r="D55" s="16">
        <v>204</v>
      </c>
      <c r="E55" s="16" t="s">
        <v>1123</v>
      </c>
      <c r="F55" s="16">
        <v>0</v>
      </c>
      <c r="G55" s="16">
        <f t="shared" si="2"/>
        <v>20</v>
      </c>
    </row>
    <row r="56" spans="2:7">
      <c r="B56">
        <f>基础数据!C49</f>
        <v>2020105</v>
      </c>
      <c r="C56" t="str">
        <f>基础数据!K49</f>
        <v>通过异闻调查第25章</v>
      </c>
      <c r="D56" s="16">
        <v>204</v>
      </c>
      <c r="E56" s="16" t="s">
        <v>1124</v>
      </c>
      <c r="F56" s="16">
        <v>0</v>
      </c>
      <c r="G56" s="16">
        <f t="shared" si="2"/>
        <v>25</v>
      </c>
    </row>
    <row r="57" spans="2:7">
      <c r="B57">
        <f>基础数据!C50</f>
        <v>2020106</v>
      </c>
      <c r="C57" t="str">
        <f>基础数据!K50</f>
        <v>通过异闻调查第30章</v>
      </c>
      <c r="D57" s="16">
        <v>204</v>
      </c>
      <c r="E57" s="16" t="s">
        <v>1125</v>
      </c>
      <c r="F57" s="16">
        <v>0</v>
      </c>
      <c r="G57" s="16">
        <f t="shared" si="2"/>
        <v>30</v>
      </c>
    </row>
    <row r="58" spans="2:7">
      <c r="B58">
        <f>基础数据!C51</f>
        <v>2020201</v>
      </c>
      <c r="C58" t="str">
        <f>基础数据!K51</f>
        <v>完美通过异闻调查第1章</v>
      </c>
      <c r="D58" s="16">
        <v>207</v>
      </c>
      <c r="E58" s="16">
        <v>1</v>
      </c>
      <c r="F58" s="16"/>
      <c r="G58" s="16">
        <f t="shared" si="2"/>
        <v>1</v>
      </c>
    </row>
    <row r="59" spans="2:7">
      <c r="B59">
        <f>基础数据!C52</f>
        <v>2020202</v>
      </c>
      <c r="C59" t="str">
        <f>基础数据!K52</f>
        <v>完美通过异闻调查第5章</v>
      </c>
      <c r="D59" s="16">
        <v>207</v>
      </c>
      <c r="E59" s="16">
        <v>5</v>
      </c>
      <c r="F59" s="16"/>
      <c r="G59" s="16">
        <f t="shared" si="2"/>
        <v>5</v>
      </c>
    </row>
    <row r="60" spans="2:7">
      <c r="B60">
        <f>基础数据!C53</f>
        <v>2020203</v>
      </c>
      <c r="C60" t="str">
        <f>基础数据!K53</f>
        <v>完美通过异闻调查第15章</v>
      </c>
      <c r="D60" s="16">
        <v>207</v>
      </c>
      <c r="E60" s="16">
        <v>15</v>
      </c>
      <c r="F60" s="16"/>
      <c r="G60" s="16">
        <f t="shared" si="2"/>
        <v>15</v>
      </c>
    </row>
    <row r="61" spans="2:7">
      <c r="B61">
        <f>基础数据!C54</f>
        <v>2020204</v>
      </c>
      <c r="C61" t="str">
        <f>基础数据!K54</f>
        <v>完美通过异闻调查第20章</v>
      </c>
      <c r="D61" s="16">
        <v>207</v>
      </c>
      <c r="E61" s="16">
        <v>20</v>
      </c>
      <c r="F61" s="16"/>
      <c r="G61" s="16">
        <f t="shared" si="2"/>
        <v>20</v>
      </c>
    </row>
    <row r="62" spans="2:7">
      <c r="B62">
        <f>基础数据!C55</f>
        <v>2020205</v>
      </c>
      <c r="C62" t="str">
        <f>基础数据!K55</f>
        <v>完美通过异闻调查第25章</v>
      </c>
      <c r="D62" s="16">
        <v>207</v>
      </c>
      <c r="E62" s="16">
        <v>25</v>
      </c>
      <c r="F62" s="16"/>
      <c r="G62" s="16">
        <f t="shared" si="2"/>
        <v>25</v>
      </c>
    </row>
    <row r="63" spans="2:7">
      <c r="B63">
        <f>基础数据!C56</f>
        <v>2020206</v>
      </c>
      <c r="C63" t="str">
        <f>基础数据!K56</f>
        <v>完美通过异闻调查第30章</v>
      </c>
      <c r="D63" s="16">
        <v>207</v>
      </c>
      <c r="E63" s="16">
        <v>30</v>
      </c>
      <c r="F63" s="16"/>
      <c r="G63" s="16">
        <f t="shared" si="2"/>
        <v>30</v>
      </c>
    </row>
    <row r="64" spans="2:7">
      <c r="B64">
        <f>基础数据!C57</f>
        <v>2030101</v>
      </c>
      <c r="C64" t="str">
        <f>基础数据!K57</f>
        <v>通过全息训练第1关</v>
      </c>
      <c r="D64" s="16">
        <v>204</v>
      </c>
      <c r="E64" s="16">
        <v>503001</v>
      </c>
      <c r="F64" s="16"/>
      <c r="G64" s="16">
        <f t="shared" si="2"/>
        <v>1</v>
      </c>
    </row>
    <row r="65" spans="2:7">
      <c r="B65">
        <f>基础数据!C58</f>
        <v>2030102</v>
      </c>
      <c r="C65" t="str">
        <f>基础数据!K58</f>
        <v>通过全息训练第5关</v>
      </c>
      <c r="D65" s="16">
        <v>204</v>
      </c>
      <c r="E65" s="16">
        <v>503050</v>
      </c>
      <c r="F65" s="16"/>
      <c r="G65" s="16">
        <f t="shared" si="2"/>
        <v>5</v>
      </c>
    </row>
    <row r="66" spans="2:7">
      <c r="B66">
        <f>基础数据!C59</f>
        <v>2030103</v>
      </c>
      <c r="C66" t="str">
        <f>基础数据!K59</f>
        <v>通过全息训练第10关</v>
      </c>
      <c r="D66" s="16">
        <v>204</v>
      </c>
      <c r="E66" s="16">
        <v>503010</v>
      </c>
      <c r="F66" s="16"/>
      <c r="G66" s="16">
        <f t="shared" si="2"/>
        <v>10</v>
      </c>
    </row>
    <row r="67" spans="2:7">
      <c r="B67">
        <f>基础数据!C60</f>
        <v>2030104</v>
      </c>
      <c r="C67" t="str">
        <f>基础数据!K60</f>
        <v>通过全息训练第15关</v>
      </c>
      <c r="D67" s="16">
        <v>204</v>
      </c>
      <c r="E67" s="16">
        <v>503015</v>
      </c>
      <c r="F67" s="16"/>
      <c r="G67" s="16">
        <f t="shared" si="2"/>
        <v>15</v>
      </c>
    </row>
    <row r="68" spans="2:7">
      <c r="B68">
        <f>基础数据!C61</f>
        <v>2030105</v>
      </c>
      <c r="C68" t="str">
        <f>基础数据!K61</f>
        <v>通过全息训练第20关</v>
      </c>
      <c r="D68" s="16">
        <v>204</v>
      </c>
      <c r="E68" s="16">
        <v>503020</v>
      </c>
      <c r="F68" s="16"/>
      <c r="G68" s="16">
        <f t="shared" si="2"/>
        <v>20</v>
      </c>
    </row>
    <row r="69" spans="2:7">
      <c r="B69" t="e">
        <f>基础数据!#REF!</f>
        <v>#REF!</v>
      </c>
      <c r="C69" t="e">
        <f>基础数据!#REF!</f>
        <v>#REF!</v>
      </c>
      <c r="D69" s="16">
        <v>204</v>
      </c>
      <c r="E69" s="16">
        <v>501001</v>
      </c>
      <c r="F69" s="16"/>
      <c r="G69" s="16" t="e">
        <f t="shared" si="2"/>
        <v>#REF!</v>
      </c>
    </row>
    <row r="70" spans="2:7">
      <c r="B70" t="e">
        <f>基础数据!#REF!</f>
        <v>#REF!</v>
      </c>
      <c r="C70" t="e">
        <f>基础数据!#REF!</f>
        <v>#REF!</v>
      </c>
      <c r="D70" s="16">
        <v>204</v>
      </c>
      <c r="E70" s="16">
        <v>501005</v>
      </c>
      <c r="F70" s="16"/>
      <c r="G70" s="16" t="e">
        <f t="shared" si="2"/>
        <v>#REF!</v>
      </c>
    </row>
    <row r="71" spans="2:7">
      <c r="B71" t="e">
        <f>基础数据!#REF!</f>
        <v>#REF!</v>
      </c>
      <c r="C71" t="e">
        <f>基础数据!#REF!</f>
        <v>#REF!</v>
      </c>
      <c r="D71" s="16">
        <v>204</v>
      </c>
      <c r="E71" s="16">
        <v>501010</v>
      </c>
      <c r="F71" s="16"/>
      <c r="G71" s="16" t="e">
        <f t="shared" si="2"/>
        <v>#REF!</v>
      </c>
    </row>
    <row r="72" spans="2:7">
      <c r="B72" t="e">
        <f>基础数据!#REF!</f>
        <v>#REF!</v>
      </c>
      <c r="C72" t="e">
        <f>基础数据!#REF!</f>
        <v>#REF!</v>
      </c>
      <c r="D72" s="16">
        <v>204</v>
      </c>
      <c r="E72" s="16">
        <v>502001</v>
      </c>
      <c r="F72" s="16"/>
      <c r="G72" s="16" t="e">
        <f t="shared" si="2"/>
        <v>#REF!</v>
      </c>
    </row>
    <row r="73" spans="2:7">
      <c r="B73" t="e">
        <f>基础数据!#REF!</f>
        <v>#REF!</v>
      </c>
      <c r="C73" t="e">
        <f>基础数据!#REF!</f>
        <v>#REF!</v>
      </c>
      <c r="D73" s="16">
        <v>204</v>
      </c>
      <c r="E73" s="16">
        <v>502005</v>
      </c>
      <c r="F73" s="16"/>
      <c r="G73" s="16" t="e">
        <f t="shared" si="2"/>
        <v>#REF!</v>
      </c>
    </row>
    <row r="74" spans="2:7">
      <c r="B74" t="e">
        <f>基础数据!#REF!</f>
        <v>#REF!</v>
      </c>
      <c r="C74" t="e">
        <f>基础数据!#REF!</f>
        <v>#REF!</v>
      </c>
      <c r="D74" s="16">
        <v>204</v>
      </c>
      <c r="E74" s="16">
        <v>502010</v>
      </c>
      <c r="F74" s="16"/>
      <c r="G74" s="16" t="e">
        <f t="shared" si="2"/>
        <v>#REF!</v>
      </c>
    </row>
    <row r="75" spans="2:7">
      <c r="B75" t="e">
        <f>基础数据!#REF!</f>
        <v>#REF!</v>
      </c>
      <c r="C75" t="e">
        <f>基础数据!#REF!</f>
        <v>#REF!</v>
      </c>
      <c r="D75" s="16">
        <v>204</v>
      </c>
      <c r="E75" s="16">
        <v>502015</v>
      </c>
      <c r="F75" s="16"/>
      <c r="G75" s="16" t="e">
        <f t="shared" si="2"/>
        <v>#REF!</v>
      </c>
    </row>
    <row r="76" spans="2:7">
      <c r="B76" t="e">
        <f>基础数据!#REF!</f>
        <v>#REF!</v>
      </c>
      <c r="C76" t="e">
        <f>基础数据!#REF!</f>
        <v>#REF!</v>
      </c>
      <c r="D76" s="16">
        <v>204</v>
      </c>
      <c r="E76" s="16">
        <v>502020</v>
      </c>
      <c r="F76" s="16"/>
      <c r="G76" s="16" t="e">
        <f t="shared" si="2"/>
        <v>#REF!</v>
      </c>
    </row>
    <row r="77" spans="2:7">
      <c r="B77">
        <f>基础数据!C196</f>
        <v>2060101</v>
      </c>
      <c r="C77" t="str">
        <f>基础数据!K196</f>
        <v>进行1次协会测验</v>
      </c>
      <c r="D77" s="16">
        <v>215</v>
      </c>
      <c r="E77" s="16" t="s">
        <v>33</v>
      </c>
      <c r="F77" s="16">
        <v>0</v>
      </c>
      <c r="G77" s="16">
        <f t="shared" si="2"/>
        <v>1</v>
      </c>
    </row>
    <row r="78" spans="2:7">
      <c r="B78">
        <f>基础数据!C197</f>
        <v>2060102</v>
      </c>
      <c r="C78" t="str">
        <f>基础数据!K197</f>
        <v>进行10次协会测验</v>
      </c>
      <c r="D78" s="16">
        <v>215</v>
      </c>
      <c r="E78" s="16" t="s">
        <v>33</v>
      </c>
      <c r="F78" s="16">
        <v>0</v>
      </c>
      <c r="G78" s="16">
        <f t="shared" si="2"/>
        <v>10</v>
      </c>
    </row>
    <row r="79" spans="2:7">
      <c r="B79">
        <f>基础数据!C198</f>
        <v>2060103</v>
      </c>
      <c r="C79" t="str">
        <f>基础数据!K198</f>
        <v>进行100次协会测验</v>
      </c>
      <c r="D79" s="16">
        <v>215</v>
      </c>
      <c r="E79" s="16" t="s">
        <v>33</v>
      </c>
      <c r="F79" s="16">
        <v>0</v>
      </c>
      <c r="G79" s="16">
        <f t="shared" si="2"/>
        <v>100</v>
      </c>
    </row>
    <row r="80" spans="2:7">
      <c r="B80">
        <f>基础数据!C199</f>
        <v>2060201</v>
      </c>
      <c r="C80" t="str">
        <f>基础数据!K199</f>
        <v>解锁所有协会测验角色</v>
      </c>
      <c r="D80" s="16">
        <v>224</v>
      </c>
      <c r="E80" s="16" t="s">
        <v>33</v>
      </c>
      <c r="F80" s="16">
        <v>0</v>
      </c>
      <c r="G80" s="16">
        <v>8</v>
      </c>
    </row>
    <row r="81" spans="2:7">
      <c r="B81">
        <f>基础数据!C200</f>
        <v>2070101</v>
      </c>
      <c r="C81" t="str">
        <f>基础数据!K200</f>
        <v>通关正义角逐第1关</v>
      </c>
      <c r="D81" s="16">
        <v>209</v>
      </c>
      <c r="E81" s="16" t="s">
        <v>33</v>
      </c>
      <c r="F81" s="16">
        <v>0</v>
      </c>
      <c r="G81" s="16">
        <v>1</v>
      </c>
    </row>
    <row r="82" spans="2:7">
      <c r="B82">
        <f>基础数据!C201</f>
        <v>2070102</v>
      </c>
      <c r="C82" t="str">
        <f>基础数据!K201</f>
        <v>通关正义角逐第2关</v>
      </c>
      <c r="D82" s="16">
        <v>209</v>
      </c>
      <c r="E82" s="16" t="s">
        <v>33</v>
      </c>
      <c r="F82" s="16">
        <v>0</v>
      </c>
      <c r="G82" s="16">
        <v>2</v>
      </c>
    </row>
    <row r="83" spans="2:7">
      <c r="B83">
        <f>基础数据!C202</f>
        <v>2070103</v>
      </c>
      <c r="C83" t="str">
        <f>基础数据!K202</f>
        <v>通关正义角逐第3关</v>
      </c>
      <c r="D83" s="16">
        <v>209</v>
      </c>
      <c r="E83" s="16" t="s">
        <v>33</v>
      </c>
      <c r="F83" s="16">
        <v>0</v>
      </c>
      <c r="G83" s="16">
        <v>3</v>
      </c>
    </row>
    <row r="84" spans="2:7">
      <c r="B84">
        <f>基础数据!C203</f>
        <v>2070104</v>
      </c>
      <c r="C84" t="str">
        <f>基础数据!K203</f>
        <v>通关正义角逐第4关</v>
      </c>
      <c r="D84" s="16">
        <v>209</v>
      </c>
      <c r="E84" s="16" t="s">
        <v>33</v>
      </c>
      <c r="F84" s="16">
        <v>0</v>
      </c>
      <c r="G84" s="16">
        <v>4</v>
      </c>
    </row>
    <row r="85" spans="2:7">
      <c r="B85">
        <f>基础数据!C204</f>
        <v>2070105</v>
      </c>
      <c r="C85" t="str">
        <f>基础数据!K204</f>
        <v>通关正义角逐第5关</v>
      </c>
      <c r="D85" s="16">
        <v>209</v>
      </c>
      <c r="E85" s="16" t="s">
        <v>33</v>
      </c>
      <c r="F85" s="16">
        <v>0</v>
      </c>
      <c r="G85" s="16">
        <v>5</v>
      </c>
    </row>
    <row r="86" spans="2:7">
      <c r="B86">
        <f>基础数据!C205</f>
        <v>2070106</v>
      </c>
      <c r="C86" t="str">
        <f>基础数据!K205</f>
        <v>通关正义角逐第6关</v>
      </c>
      <c r="D86" s="16">
        <v>209</v>
      </c>
      <c r="E86" s="16" t="s">
        <v>33</v>
      </c>
      <c r="F86" s="16">
        <v>0</v>
      </c>
      <c r="G86" s="16">
        <v>6</v>
      </c>
    </row>
    <row r="87" spans="2:7">
      <c r="B87">
        <f>基础数据!C206</f>
        <v>2070107</v>
      </c>
      <c r="C87" t="str">
        <f>基础数据!K206</f>
        <v>通关正义角逐第7关</v>
      </c>
      <c r="D87" s="16">
        <v>209</v>
      </c>
      <c r="E87" s="16" t="s">
        <v>33</v>
      </c>
      <c r="F87" s="16">
        <v>0</v>
      </c>
      <c r="G87" s="16">
        <v>7</v>
      </c>
    </row>
    <row r="88" spans="2:7">
      <c r="B88">
        <f>基础数据!C210</f>
        <v>2080101</v>
      </c>
      <c r="C88" t="str">
        <f>基础数据!K210</f>
        <v>通关强者之梦所有关卡</v>
      </c>
      <c r="D88" s="16">
        <v>204</v>
      </c>
      <c r="E88" s="16">
        <v>603301</v>
      </c>
      <c r="F88" s="16">
        <v>0</v>
      </c>
      <c r="G88" s="16">
        <v>1</v>
      </c>
    </row>
    <row r="89" spans="2:7">
      <c r="B89">
        <f>基础数据!C211</f>
        <v>2080201</v>
      </c>
      <c r="C89" t="str">
        <f>基础数据!K211</f>
        <v>浅层梦境挑战过1次</v>
      </c>
      <c r="D89" s="16">
        <v>222</v>
      </c>
      <c r="E89" s="16" t="s">
        <v>1126</v>
      </c>
      <c r="F89" s="16">
        <v>0</v>
      </c>
      <c r="G89" s="16">
        <f t="shared" ref="G89:G97" si="3">--MIDB(C89,SEARCHB("?",C89),2*LEN(C89)-LENB(C89))</f>
        <v>1</v>
      </c>
    </row>
    <row r="90" spans="2:7">
      <c r="B90">
        <f>基础数据!C212</f>
        <v>2080202</v>
      </c>
      <c r="C90" t="str">
        <f>基础数据!K212</f>
        <v>浅层梦境挑战过15次</v>
      </c>
      <c r="D90" s="16">
        <v>222</v>
      </c>
      <c r="E90" s="16" t="s">
        <v>1126</v>
      </c>
      <c r="F90" s="16">
        <v>0</v>
      </c>
      <c r="G90" s="16">
        <f t="shared" si="3"/>
        <v>15</v>
      </c>
    </row>
    <row r="91" spans="2:7">
      <c r="B91">
        <f>基础数据!C213</f>
        <v>2080203</v>
      </c>
      <c r="C91" t="str">
        <f>基础数据!K213</f>
        <v>浅层梦境挑战过20次</v>
      </c>
      <c r="D91" s="16">
        <v>222</v>
      </c>
      <c r="E91" s="16" t="s">
        <v>1126</v>
      </c>
      <c r="F91" s="16">
        <v>0</v>
      </c>
      <c r="G91" s="16">
        <f t="shared" si="3"/>
        <v>20</v>
      </c>
    </row>
    <row r="92" spans="2:7">
      <c r="B92">
        <f>基础数据!C214</f>
        <v>2080301</v>
      </c>
      <c r="C92" t="str">
        <f>基础数据!K214</f>
        <v>中层梦境挑战过1次</v>
      </c>
      <c r="D92" s="16">
        <v>222</v>
      </c>
      <c r="E92" s="16" t="s">
        <v>457</v>
      </c>
      <c r="F92" s="16">
        <v>0</v>
      </c>
      <c r="G92" s="16">
        <f t="shared" si="3"/>
        <v>1</v>
      </c>
    </row>
    <row r="93" spans="2:7">
      <c r="B93">
        <f>基础数据!C215</f>
        <v>2080302</v>
      </c>
      <c r="C93" t="str">
        <f>基础数据!K215</f>
        <v>中层梦境挑战过15次</v>
      </c>
      <c r="D93" s="16">
        <v>222</v>
      </c>
      <c r="E93" s="16" t="s">
        <v>457</v>
      </c>
      <c r="F93" s="16">
        <v>0</v>
      </c>
      <c r="G93" s="16">
        <f t="shared" si="3"/>
        <v>15</v>
      </c>
    </row>
    <row r="94" spans="2:7">
      <c r="B94">
        <f>基础数据!C216</f>
        <v>2080303</v>
      </c>
      <c r="C94" t="str">
        <f>基础数据!K216</f>
        <v>中层梦境挑战过20次</v>
      </c>
      <c r="D94" s="16">
        <v>222</v>
      </c>
      <c r="E94" s="16" t="s">
        <v>457</v>
      </c>
      <c r="F94" s="16">
        <v>0</v>
      </c>
      <c r="G94" s="16">
        <f t="shared" si="3"/>
        <v>20</v>
      </c>
    </row>
    <row r="95" spans="2:7">
      <c r="B95">
        <f>基础数据!C217</f>
        <v>2080401</v>
      </c>
      <c r="C95" t="str">
        <f>基础数据!K217</f>
        <v>深层梦境挑战过1次</v>
      </c>
      <c r="D95" s="16">
        <v>222</v>
      </c>
      <c r="E95" s="16" t="s">
        <v>1127</v>
      </c>
      <c r="F95" s="16">
        <v>0</v>
      </c>
      <c r="G95" s="16">
        <f t="shared" si="3"/>
        <v>1</v>
      </c>
    </row>
    <row r="96" spans="2:7">
      <c r="B96">
        <f>基础数据!C218</f>
        <v>2080402</v>
      </c>
      <c r="C96" t="str">
        <f>基础数据!K218</f>
        <v>深层梦境挑战过15次</v>
      </c>
      <c r="D96" s="16">
        <v>222</v>
      </c>
      <c r="E96" s="16" t="s">
        <v>1127</v>
      </c>
      <c r="F96" s="16">
        <v>0</v>
      </c>
      <c r="G96" s="16">
        <f t="shared" si="3"/>
        <v>15</v>
      </c>
    </row>
    <row r="97" spans="2:7">
      <c r="B97">
        <f>基础数据!C219</f>
        <v>2080403</v>
      </c>
      <c r="C97" t="str">
        <f>基础数据!K219</f>
        <v>深层梦境挑战过20次</v>
      </c>
      <c r="D97" s="16">
        <v>222</v>
      </c>
      <c r="E97" s="16" t="s">
        <v>1127</v>
      </c>
      <c r="F97" s="16">
        <v>0</v>
      </c>
      <c r="G97" s="16">
        <f t="shared" si="3"/>
        <v>20</v>
      </c>
    </row>
    <row r="98" spans="2:7">
      <c r="B98">
        <f>基础数据!C223</f>
        <v>2090101</v>
      </c>
      <c r="C98" t="str">
        <f>基础数据!K223</f>
        <v>完成全部基础演练</v>
      </c>
      <c r="D98" s="16">
        <v>204</v>
      </c>
      <c r="E98" s="16">
        <v>1050</v>
      </c>
      <c r="F98" s="16">
        <v>0</v>
      </c>
      <c r="G98" s="16">
        <v>1</v>
      </c>
    </row>
    <row r="99" spans="2:7">
      <c r="B99">
        <f>基础数据!C224</f>
        <v>2090201</v>
      </c>
      <c r="C99" t="str">
        <f>基础数据!K224</f>
        <v>完成全部进阶教学</v>
      </c>
      <c r="D99" s="16">
        <v>204</v>
      </c>
      <c r="E99" s="16">
        <v>1100</v>
      </c>
      <c r="F99" s="16">
        <v>0</v>
      </c>
      <c r="G99" s="16">
        <v>1</v>
      </c>
    </row>
    <row r="100" spans="2:7">
      <c r="B100">
        <f>基础数据!C225</f>
        <v>2090301</v>
      </c>
      <c r="C100" t="str">
        <f>基础数据!K225</f>
        <v>完成全部杰诺斯·武装教学</v>
      </c>
      <c r="D100" s="16">
        <v>204</v>
      </c>
      <c r="E100" s="16">
        <v>1150</v>
      </c>
      <c r="F100" s="16">
        <v>0</v>
      </c>
      <c r="G100" s="16">
        <v>1</v>
      </c>
    </row>
    <row r="101" spans="2:7">
      <c r="B101">
        <f>基础数据!C226</f>
        <v>2090401</v>
      </c>
      <c r="C101" t="str">
        <f>基础数据!K226</f>
        <v>完成全部战栗的龙卷教学</v>
      </c>
      <c r="D101" s="16">
        <v>204</v>
      </c>
      <c r="E101" s="16">
        <v>1200</v>
      </c>
      <c r="F101" s="16">
        <v>0</v>
      </c>
      <c r="G101" s="16">
        <v>1</v>
      </c>
    </row>
    <row r="102" spans="2:7">
      <c r="B102">
        <f>基础数据!C227</f>
        <v>2090501</v>
      </c>
      <c r="C102" t="str">
        <f>基础数据!K227</f>
        <v>完成全部银色獠牙教学</v>
      </c>
      <c r="D102" s="16">
        <v>204</v>
      </c>
      <c r="E102" s="16">
        <v>1250</v>
      </c>
      <c r="F102" s="16">
        <v>0</v>
      </c>
      <c r="G102" s="16">
        <v>1</v>
      </c>
    </row>
    <row r="103" spans="2:7">
      <c r="B103">
        <f>基础数据!C228</f>
        <v>2090601</v>
      </c>
      <c r="C103" t="str">
        <f>基础数据!K228</f>
        <v>完成全部KING教学</v>
      </c>
      <c r="D103" s="16">
        <v>204</v>
      </c>
      <c r="E103" s="16">
        <v>1300</v>
      </c>
      <c r="F103" s="16">
        <v>0</v>
      </c>
      <c r="G103" s="16">
        <v>1</v>
      </c>
    </row>
    <row r="104" spans="2:7">
      <c r="B104">
        <f>基础数据!C229</f>
        <v>2090701</v>
      </c>
      <c r="C104" t="str">
        <f>基础数据!K229</f>
        <v>完成全部原子武士教学</v>
      </c>
      <c r="D104" s="16">
        <v>204</v>
      </c>
      <c r="E104" s="16">
        <v>1350</v>
      </c>
      <c r="F104" s="16">
        <v>0</v>
      </c>
      <c r="G104" s="16">
        <v>1</v>
      </c>
    </row>
    <row r="105" spans="2:7">
      <c r="B105">
        <f>基础数据!C230</f>
        <v>2090801</v>
      </c>
      <c r="C105" t="str">
        <f>基础数据!K230</f>
        <v>完成全部金属骑士教学</v>
      </c>
      <c r="D105" s="16">
        <v>204</v>
      </c>
      <c r="E105" s="16">
        <v>1400</v>
      </c>
      <c r="F105" s="16">
        <v>0</v>
      </c>
      <c r="G105" s="16">
        <v>1</v>
      </c>
    </row>
    <row r="106" spans="2:7">
      <c r="B106">
        <f>基础数据!C231</f>
        <v>2090901</v>
      </c>
      <c r="C106" t="str">
        <f>基础数据!K231</f>
        <v>完成全部金属球棒教学</v>
      </c>
      <c r="D106" s="16">
        <v>204</v>
      </c>
      <c r="E106" s="16">
        <v>1450</v>
      </c>
      <c r="F106" s="16">
        <v>0</v>
      </c>
      <c r="G106" s="16">
        <v>1</v>
      </c>
    </row>
    <row r="107" spans="2:7">
      <c r="B107">
        <f>基础数据!C232</f>
        <v>2091001</v>
      </c>
      <c r="C107" t="str">
        <f>基础数据!K232</f>
        <v>完成全部性感囚犯教学</v>
      </c>
      <c r="D107" s="16">
        <v>204</v>
      </c>
      <c r="E107" s="16">
        <v>1500</v>
      </c>
      <c r="F107" s="16">
        <v>0</v>
      </c>
      <c r="G107" s="16">
        <v>1</v>
      </c>
    </row>
    <row r="108" spans="2:7">
      <c r="B108">
        <f>基础数据!C233</f>
        <v>2091101</v>
      </c>
      <c r="C108" t="str">
        <f>基础数据!K233</f>
        <v>完成全部甜心假面教学</v>
      </c>
      <c r="D108" s="16">
        <v>204</v>
      </c>
      <c r="E108" s="16">
        <v>1550</v>
      </c>
      <c r="F108" s="16">
        <v>0</v>
      </c>
      <c r="G108" s="16">
        <v>1</v>
      </c>
    </row>
    <row r="109" spans="2:7">
      <c r="B109">
        <f>基础数据!C234</f>
        <v>2091201</v>
      </c>
      <c r="C109" t="str">
        <f>基础数据!K234</f>
        <v>完成全部音速索尼克教学</v>
      </c>
      <c r="D109" s="16">
        <v>204</v>
      </c>
      <c r="E109" s="16">
        <v>1600</v>
      </c>
      <c r="F109" s="16">
        <v>0</v>
      </c>
      <c r="G109" s="16">
        <v>1</v>
      </c>
    </row>
    <row r="110" spans="2:7">
      <c r="B110">
        <f>基础数据!C235</f>
        <v>2091301</v>
      </c>
      <c r="C110" t="str">
        <f>基础数据!K235</f>
        <v>完成全部杰诺斯教学</v>
      </c>
      <c r="D110" s="16">
        <v>204</v>
      </c>
      <c r="E110" s="16">
        <v>1650</v>
      </c>
      <c r="F110" s="16">
        <v>0</v>
      </c>
      <c r="G110" s="16">
        <v>1</v>
      </c>
    </row>
    <row r="111" spans="2:7">
      <c r="B111">
        <f>基础数据!C236</f>
        <v>2100101</v>
      </c>
      <c r="C111" t="str">
        <f>基础数据!K236</f>
        <v>累计领取24小时挂机收益</v>
      </c>
      <c r="D111" s="16">
        <v>163</v>
      </c>
      <c r="E111" s="16">
        <v>0</v>
      </c>
      <c r="F111" s="16">
        <v>0</v>
      </c>
      <c r="G111" s="16">
        <v>1440</v>
      </c>
    </row>
    <row r="112" spans="2:7">
      <c r="B112">
        <f>基础数据!C237</f>
        <v>2100102</v>
      </c>
      <c r="C112" t="str">
        <f>基础数据!K237</f>
        <v>累计领取72小时挂机收益</v>
      </c>
      <c r="D112" s="16">
        <v>163</v>
      </c>
      <c r="E112" s="16">
        <v>0</v>
      </c>
      <c r="F112" s="16">
        <v>0</v>
      </c>
      <c r="G112" s="16">
        <v>4320</v>
      </c>
    </row>
    <row r="113" spans="2:7">
      <c r="B113">
        <f>基础数据!C238</f>
        <v>2100103</v>
      </c>
      <c r="C113" t="str">
        <f>基础数据!K238</f>
        <v>累计领取144小时挂机收益</v>
      </c>
      <c r="D113" s="16">
        <v>163</v>
      </c>
      <c r="E113" s="16">
        <v>0</v>
      </c>
      <c r="F113" s="16">
        <v>0</v>
      </c>
      <c r="G113" s="16">
        <v>8640</v>
      </c>
    </row>
    <row r="114" spans="2:7">
      <c r="B114">
        <f>基础数据!C239</f>
        <v>2100104</v>
      </c>
      <c r="C114" t="str">
        <f>基础数据!K239</f>
        <v>累计领取288小时挂机收益</v>
      </c>
      <c r="D114" s="16">
        <v>163</v>
      </c>
      <c r="E114" s="16">
        <v>0</v>
      </c>
      <c r="F114" s="16">
        <v>0</v>
      </c>
      <c r="G114" s="16">
        <v>17280</v>
      </c>
    </row>
    <row r="115" spans="2:10">
      <c r="B115">
        <f>基础数据!C240</f>
        <v>2100201</v>
      </c>
      <c r="C115" t="str">
        <f>基础数据!K240</f>
        <v>累计领取24小时巡逻任务收益</v>
      </c>
      <c r="D115" s="16">
        <v>162</v>
      </c>
      <c r="E115" s="16">
        <v>1</v>
      </c>
      <c r="F115" s="16">
        <v>0</v>
      </c>
      <c r="G115" s="16">
        <v>1440</v>
      </c>
      <c r="I115" s="16"/>
      <c r="J115" s="19"/>
    </row>
    <row r="116" spans="2:10">
      <c r="B116">
        <f>基础数据!C241</f>
        <v>2100202</v>
      </c>
      <c r="C116" t="str">
        <f>基础数据!K241</f>
        <v>累计领取72小时巡逻任务收益</v>
      </c>
      <c r="D116" s="16">
        <v>162</v>
      </c>
      <c r="E116" s="16">
        <v>1</v>
      </c>
      <c r="F116" s="16">
        <v>0</v>
      </c>
      <c r="G116" s="16">
        <v>4320</v>
      </c>
      <c r="I116" s="16"/>
      <c r="J116" s="19"/>
    </row>
    <row r="117" spans="2:10">
      <c r="B117">
        <f>基础数据!C242</f>
        <v>2100203</v>
      </c>
      <c r="C117" t="str">
        <f>基础数据!K242</f>
        <v>累计领取144小时巡逻任务收益</v>
      </c>
      <c r="D117" s="16">
        <v>162</v>
      </c>
      <c r="E117" s="16">
        <v>1</v>
      </c>
      <c r="F117" s="16">
        <v>0</v>
      </c>
      <c r="G117" s="16">
        <v>8640</v>
      </c>
      <c r="I117" s="16"/>
      <c r="J117" s="19"/>
    </row>
    <row r="118" spans="2:7">
      <c r="B118">
        <f>基础数据!C243</f>
        <v>2100204</v>
      </c>
      <c r="C118" t="str">
        <f>基础数据!K243</f>
        <v>累计领取288小时巡逻任务收益</v>
      </c>
      <c r="D118" s="16">
        <v>162</v>
      </c>
      <c r="E118" s="16">
        <v>1</v>
      </c>
      <c r="F118" s="16">
        <v>0</v>
      </c>
      <c r="G118" s="16">
        <v>17280</v>
      </c>
    </row>
    <row r="119" spans="2:7">
      <c r="B119">
        <f>基础数据!C244</f>
        <v>2100301</v>
      </c>
      <c r="C119" t="str">
        <f>基础数据!K244</f>
        <v>累计领取24小时治安任务收益</v>
      </c>
      <c r="D119" s="16">
        <v>162</v>
      </c>
      <c r="E119" s="16">
        <v>2</v>
      </c>
      <c r="F119" s="16">
        <v>0</v>
      </c>
      <c r="G119" s="16">
        <v>1440</v>
      </c>
    </row>
    <row r="120" spans="2:7">
      <c r="B120">
        <f>基础数据!C245</f>
        <v>2100302</v>
      </c>
      <c r="C120" t="str">
        <f>基础数据!K245</f>
        <v>累计领取72小时治安任务收益</v>
      </c>
      <c r="D120" s="16">
        <v>162</v>
      </c>
      <c r="E120" s="16">
        <v>2</v>
      </c>
      <c r="F120" s="16">
        <v>0</v>
      </c>
      <c r="G120" s="16">
        <v>4320</v>
      </c>
    </row>
    <row r="121" spans="2:7">
      <c r="B121">
        <f>基础数据!C246</f>
        <v>2100303</v>
      </c>
      <c r="C121" t="str">
        <f>基础数据!K246</f>
        <v>累计领取144小时治安任务收益</v>
      </c>
      <c r="D121" s="16">
        <v>162</v>
      </c>
      <c r="E121" s="16">
        <v>2</v>
      </c>
      <c r="F121" s="16">
        <v>0</v>
      </c>
      <c r="G121" s="16">
        <v>8640</v>
      </c>
    </row>
    <row r="122" spans="2:7">
      <c r="B122">
        <f>基础数据!C247</f>
        <v>2100304</v>
      </c>
      <c r="C122" t="str">
        <f>基础数据!K247</f>
        <v>累计领取288小时治安任务收益</v>
      </c>
      <c r="D122" s="16">
        <v>162</v>
      </c>
      <c r="E122" s="16">
        <v>2</v>
      </c>
      <c r="F122" s="16">
        <v>0</v>
      </c>
      <c r="G122" s="16">
        <v>17280</v>
      </c>
    </row>
    <row r="123" spans="2:7">
      <c r="B123">
        <f>基础数据!C248</f>
        <v>2100401</v>
      </c>
      <c r="C123" t="str">
        <f>基础数据!K248</f>
        <v>累计领取24小时研习任务收益</v>
      </c>
      <c r="D123" s="16">
        <v>162</v>
      </c>
      <c r="E123" s="16">
        <v>3</v>
      </c>
      <c r="F123" s="16">
        <v>0</v>
      </c>
      <c r="G123" s="16">
        <v>1440</v>
      </c>
    </row>
    <row r="124" spans="2:7">
      <c r="B124">
        <f>基础数据!C249</f>
        <v>2100402</v>
      </c>
      <c r="C124" t="str">
        <f>基础数据!K249</f>
        <v>累计领取72小时研习任务收益</v>
      </c>
      <c r="D124" s="16">
        <v>162</v>
      </c>
      <c r="E124" s="16">
        <v>3</v>
      </c>
      <c r="F124" s="16">
        <v>0</v>
      </c>
      <c r="G124" s="16">
        <v>4320</v>
      </c>
    </row>
    <row r="125" spans="2:7">
      <c r="B125">
        <f>基础数据!C250</f>
        <v>2100403</v>
      </c>
      <c r="C125" t="str">
        <f>基础数据!K250</f>
        <v>累计领取144小时研习任务收益</v>
      </c>
      <c r="D125" s="16">
        <v>162</v>
      </c>
      <c r="E125" s="16">
        <v>3</v>
      </c>
      <c r="F125" s="16">
        <v>0</v>
      </c>
      <c r="G125" s="16">
        <v>8640</v>
      </c>
    </row>
    <row r="126" spans="2:7">
      <c r="B126">
        <f>基础数据!C251</f>
        <v>2100404</v>
      </c>
      <c r="C126" t="str">
        <f>基础数据!K251</f>
        <v>累计领取288小时研习任务收益</v>
      </c>
      <c r="D126" s="16">
        <v>162</v>
      </c>
      <c r="E126" s="16">
        <v>3</v>
      </c>
      <c r="F126" s="16">
        <v>0</v>
      </c>
      <c r="G126" s="16">
        <v>17280</v>
      </c>
    </row>
    <row r="127" spans="2:7">
      <c r="B127">
        <f>基础数据!C252</f>
        <v>2110101</v>
      </c>
      <c r="C127" t="str">
        <f>基础数据!K252</f>
        <v>无人区探索任意区域完成1次</v>
      </c>
      <c r="D127" s="16">
        <v>217</v>
      </c>
      <c r="E127" s="16" t="s">
        <v>33</v>
      </c>
      <c r="F127" s="16">
        <v>0</v>
      </c>
      <c r="G127" s="16">
        <v>1</v>
      </c>
    </row>
    <row r="128" spans="2:7">
      <c r="B128">
        <f>基础数据!C253</f>
        <v>2110102</v>
      </c>
      <c r="C128" t="str">
        <f>基础数据!K253</f>
        <v>无人区探索任意区域完成5次</v>
      </c>
      <c r="D128" s="16">
        <v>217</v>
      </c>
      <c r="E128" s="16" t="s">
        <v>33</v>
      </c>
      <c r="F128" s="16">
        <v>0</v>
      </c>
      <c r="G128" s="16">
        <v>5</v>
      </c>
    </row>
    <row r="129" spans="2:7">
      <c r="B129">
        <f>基础数据!C254</f>
        <v>2110103</v>
      </c>
      <c r="C129" t="str">
        <f>基础数据!K254</f>
        <v>无人区探索任意区域完成10次</v>
      </c>
      <c r="D129" s="16">
        <v>217</v>
      </c>
      <c r="E129" s="16" t="s">
        <v>33</v>
      </c>
      <c r="F129" s="16">
        <v>0</v>
      </c>
      <c r="G129" s="16">
        <v>10</v>
      </c>
    </row>
    <row r="130" spans="2:7">
      <c r="B130">
        <f>基础数据!C255</f>
        <v>2110201</v>
      </c>
      <c r="C130" t="str">
        <f>基础数据!K255</f>
        <v>无人区探索A完成1次</v>
      </c>
      <c r="D130" s="16">
        <v>216</v>
      </c>
      <c r="E130" s="16" t="s">
        <v>1126</v>
      </c>
      <c r="F130" s="16">
        <v>0</v>
      </c>
      <c r="G130" s="16">
        <v>1</v>
      </c>
    </row>
    <row r="131" spans="2:7">
      <c r="B131">
        <f>基础数据!C256</f>
        <v>2110202</v>
      </c>
      <c r="C131" t="str">
        <f>基础数据!K256</f>
        <v>无人区探索A完成5次</v>
      </c>
      <c r="D131" s="16">
        <v>216</v>
      </c>
      <c r="E131" s="16" t="s">
        <v>1126</v>
      </c>
      <c r="F131" s="16">
        <v>0</v>
      </c>
      <c r="G131" s="16">
        <v>5</v>
      </c>
    </row>
    <row r="132" spans="2:7">
      <c r="B132">
        <f>基础数据!C257</f>
        <v>2110203</v>
      </c>
      <c r="C132" t="str">
        <f>基础数据!K257</f>
        <v>无人区探索A完成10次</v>
      </c>
      <c r="D132" s="16">
        <v>216</v>
      </c>
      <c r="E132" s="16" t="s">
        <v>1126</v>
      </c>
      <c r="F132" s="16">
        <v>0</v>
      </c>
      <c r="G132" s="16">
        <v>10</v>
      </c>
    </row>
    <row r="133" spans="2:7">
      <c r="B133">
        <f>基础数据!C258</f>
        <v>2110301</v>
      </c>
      <c r="C133" t="str">
        <f>基础数据!K258</f>
        <v>无人区探索B完成1次</v>
      </c>
      <c r="D133" s="16">
        <v>216</v>
      </c>
      <c r="E133" s="16" t="s">
        <v>457</v>
      </c>
      <c r="F133" s="16">
        <v>0</v>
      </c>
      <c r="G133" s="16">
        <v>1</v>
      </c>
    </row>
    <row r="134" spans="2:7">
      <c r="B134">
        <f>基础数据!C259</f>
        <v>2110302</v>
      </c>
      <c r="C134" t="str">
        <f>基础数据!K259</f>
        <v>无人区探索B完成5次</v>
      </c>
      <c r="D134" s="16">
        <v>216</v>
      </c>
      <c r="E134" s="16" t="s">
        <v>457</v>
      </c>
      <c r="F134" s="16">
        <v>0</v>
      </c>
      <c r="G134" s="16">
        <v>5</v>
      </c>
    </row>
    <row r="135" spans="2:7">
      <c r="B135">
        <f>基础数据!C260</f>
        <v>2110303</v>
      </c>
      <c r="C135" t="str">
        <f>基础数据!K260</f>
        <v>无人区探索B完成10次</v>
      </c>
      <c r="D135" s="16">
        <v>216</v>
      </c>
      <c r="E135" s="16" t="s">
        <v>457</v>
      </c>
      <c r="F135" s="16">
        <v>0</v>
      </c>
      <c r="G135" s="16">
        <v>10</v>
      </c>
    </row>
    <row r="136" spans="2:7">
      <c r="B136">
        <f>基础数据!C261</f>
        <v>2110401</v>
      </c>
      <c r="C136" t="str">
        <f>基础数据!K261</f>
        <v>无人区探索C完成1次</v>
      </c>
      <c r="D136" s="16">
        <v>216</v>
      </c>
      <c r="E136" s="16" t="s">
        <v>1127</v>
      </c>
      <c r="F136" s="16">
        <v>0</v>
      </c>
      <c r="G136" s="16">
        <v>1</v>
      </c>
    </row>
    <row r="137" spans="2:7">
      <c r="B137">
        <f>基础数据!C262</f>
        <v>2110402</v>
      </c>
      <c r="C137" t="str">
        <f>基础数据!K262</f>
        <v>无人区探索C完成5次</v>
      </c>
      <c r="D137" s="16">
        <v>216</v>
      </c>
      <c r="E137" s="16" t="s">
        <v>1127</v>
      </c>
      <c r="F137" s="16">
        <v>0</v>
      </c>
      <c r="G137" s="16">
        <v>5</v>
      </c>
    </row>
    <row r="138" spans="2:7">
      <c r="B138">
        <f>基础数据!C263</f>
        <v>2110403</v>
      </c>
      <c r="C138" t="str">
        <f>基础数据!K263</f>
        <v>无人区探索C完成10次</v>
      </c>
      <c r="D138" s="16">
        <v>216</v>
      </c>
      <c r="E138" s="16" t="s">
        <v>1127</v>
      </c>
      <c r="F138" s="16">
        <v>0</v>
      </c>
      <c r="G138" s="16">
        <v>10</v>
      </c>
    </row>
    <row r="139" spans="2:7">
      <c r="B139">
        <f>基础数据!C264</f>
        <v>2110501</v>
      </c>
      <c r="C139" t="str">
        <f>基础数据!K264</f>
        <v>无人区探索D完成1次</v>
      </c>
      <c r="D139" s="16">
        <v>216</v>
      </c>
      <c r="E139" s="16" t="s">
        <v>1128</v>
      </c>
      <c r="F139" s="16">
        <v>0</v>
      </c>
      <c r="G139" s="16">
        <v>1</v>
      </c>
    </row>
    <row r="140" spans="2:7">
      <c r="B140">
        <f>基础数据!C265</f>
        <v>2110502</v>
      </c>
      <c r="C140" t="str">
        <f>基础数据!K265</f>
        <v>无人区探索D完成5次</v>
      </c>
      <c r="D140" s="16">
        <v>216</v>
      </c>
      <c r="E140" s="16" t="s">
        <v>1128</v>
      </c>
      <c r="F140" s="16">
        <v>0</v>
      </c>
      <c r="G140" s="16">
        <v>5</v>
      </c>
    </row>
    <row r="141" spans="2:7">
      <c r="B141">
        <f>基础数据!C266</f>
        <v>2110503</v>
      </c>
      <c r="C141" t="str">
        <f>基础数据!K266</f>
        <v>无人区探索D完成10次</v>
      </c>
      <c r="D141" s="16">
        <v>216</v>
      </c>
      <c r="E141" s="16" t="s">
        <v>1128</v>
      </c>
      <c r="F141" s="16">
        <v>0</v>
      </c>
      <c r="G141" s="16">
        <v>10</v>
      </c>
    </row>
    <row r="142" spans="2:7">
      <c r="B142">
        <f>基础数据!C267</f>
        <v>2120101</v>
      </c>
      <c r="C142" t="str">
        <f>基础数据!K267</f>
        <v>突发事件通过1次</v>
      </c>
      <c r="D142" s="16">
        <v>201</v>
      </c>
      <c r="E142" s="16" t="s">
        <v>1129</v>
      </c>
      <c r="F142" s="16">
        <v>0</v>
      </c>
      <c r="G142" s="16">
        <f t="shared" ref="G142:G154" si="4">--MIDB(C142,SEARCHB("?",C142),2*LEN(C142)-LENB(C142))</f>
        <v>1</v>
      </c>
    </row>
    <row r="143" spans="2:7">
      <c r="B143">
        <f>基础数据!C268</f>
        <v>2120102</v>
      </c>
      <c r="C143" t="str">
        <f>基础数据!K268</f>
        <v>突发事件通过5次</v>
      </c>
      <c r="D143" s="16">
        <v>201</v>
      </c>
      <c r="E143" s="16" t="s">
        <v>1129</v>
      </c>
      <c r="F143" s="16">
        <v>0</v>
      </c>
      <c r="G143" s="16">
        <f t="shared" si="4"/>
        <v>5</v>
      </c>
    </row>
    <row r="144" spans="2:7">
      <c r="B144">
        <f>基础数据!C269</f>
        <v>2120103</v>
      </c>
      <c r="C144" t="str">
        <f>基础数据!K269</f>
        <v>突发事件通过10次</v>
      </c>
      <c r="D144" s="16">
        <v>201</v>
      </c>
      <c r="E144" s="16" t="s">
        <v>1129</v>
      </c>
      <c r="F144" s="16">
        <v>0</v>
      </c>
      <c r="G144" s="16">
        <f t="shared" si="4"/>
        <v>10</v>
      </c>
    </row>
    <row r="145" spans="2:7">
      <c r="B145">
        <f>基础数据!C270</f>
        <v>2120104</v>
      </c>
      <c r="C145" t="str">
        <f>基础数据!K270</f>
        <v>突发事件通过20次</v>
      </c>
      <c r="D145" s="16">
        <v>201</v>
      </c>
      <c r="E145" s="16" t="s">
        <v>1129</v>
      </c>
      <c r="F145" s="16">
        <v>0</v>
      </c>
      <c r="G145" s="16">
        <f t="shared" si="4"/>
        <v>20</v>
      </c>
    </row>
    <row r="146" spans="2:7">
      <c r="B146">
        <f>基础数据!C271</f>
        <v>2120105</v>
      </c>
      <c r="C146" t="str">
        <f>基础数据!K271</f>
        <v>突发事件通过50次</v>
      </c>
      <c r="D146" s="16">
        <v>201</v>
      </c>
      <c r="E146" s="16" t="s">
        <v>1129</v>
      </c>
      <c r="F146" s="16">
        <v>0</v>
      </c>
      <c r="G146" s="16">
        <f t="shared" si="4"/>
        <v>50</v>
      </c>
    </row>
    <row r="147" spans="2:7">
      <c r="B147">
        <f>基础数据!C272</f>
        <v>2120106</v>
      </c>
      <c r="C147" t="str">
        <f>基础数据!K272</f>
        <v>突发事件通过100次</v>
      </c>
      <c r="D147" s="16">
        <v>201</v>
      </c>
      <c r="E147" s="16" t="s">
        <v>1129</v>
      </c>
      <c r="F147" s="16">
        <v>0</v>
      </c>
      <c r="G147" s="16">
        <f t="shared" si="4"/>
        <v>100</v>
      </c>
    </row>
    <row r="148" spans="2:7">
      <c r="B148">
        <f>基础数据!C273</f>
        <v>3010101</v>
      </c>
      <c r="C148" t="str">
        <f>基础数据!K273</f>
        <v>玩过任意小游戏1次</v>
      </c>
      <c r="D148" s="16">
        <v>109</v>
      </c>
      <c r="E148" s="16" t="s">
        <v>33</v>
      </c>
      <c r="F148" s="16">
        <v>0</v>
      </c>
      <c r="G148" s="16">
        <f t="shared" si="4"/>
        <v>1</v>
      </c>
    </row>
    <row r="149" spans="2:7">
      <c r="B149">
        <f>基础数据!C274</f>
        <v>3010102</v>
      </c>
      <c r="C149" t="str">
        <f>基础数据!K274</f>
        <v>玩过任意小游戏5次</v>
      </c>
      <c r="D149" s="16">
        <v>109</v>
      </c>
      <c r="E149" s="16" t="s">
        <v>33</v>
      </c>
      <c r="F149" s="16">
        <v>0</v>
      </c>
      <c r="G149" s="16">
        <f t="shared" si="4"/>
        <v>5</v>
      </c>
    </row>
    <row r="150" spans="2:7">
      <c r="B150">
        <f>基础数据!C275</f>
        <v>3010103</v>
      </c>
      <c r="C150" t="str">
        <f>基础数据!K275</f>
        <v>玩过任意小游戏10次</v>
      </c>
      <c r="D150" s="16">
        <v>109</v>
      </c>
      <c r="E150" s="16" t="s">
        <v>33</v>
      </c>
      <c r="F150" s="16">
        <v>0</v>
      </c>
      <c r="G150" s="16">
        <f t="shared" si="4"/>
        <v>10</v>
      </c>
    </row>
    <row r="151" spans="2:7">
      <c r="B151">
        <f>基础数据!C276</f>
        <v>3010104</v>
      </c>
      <c r="C151" t="str">
        <f>基础数据!K276</f>
        <v>玩过任意小游戏30次</v>
      </c>
      <c r="D151" s="16">
        <v>109</v>
      </c>
      <c r="E151" s="16" t="s">
        <v>33</v>
      </c>
      <c r="F151" s="16">
        <v>0</v>
      </c>
      <c r="G151" s="16">
        <f t="shared" si="4"/>
        <v>30</v>
      </c>
    </row>
    <row r="152" spans="2:7">
      <c r="B152">
        <f>基础数据!C277</f>
        <v>3010105</v>
      </c>
      <c r="C152" t="str">
        <f>基础数据!K277</f>
        <v>玩过任意小游戏50次</v>
      </c>
      <c r="D152" s="16">
        <v>109</v>
      </c>
      <c r="E152" s="16" t="s">
        <v>33</v>
      </c>
      <c r="F152" s="16">
        <v>0</v>
      </c>
      <c r="G152" s="16">
        <f t="shared" si="4"/>
        <v>50</v>
      </c>
    </row>
    <row r="153" spans="2:7">
      <c r="B153">
        <f>基础数据!C278</f>
        <v>3010106</v>
      </c>
      <c r="C153" t="str">
        <f>基础数据!K278</f>
        <v>玩过任意小游戏100次</v>
      </c>
      <c r="D153" s="16">
        <v>109</v>
      </c>
      <c r="E153" s="16" t="s">
        <v>33</v>
      </c>
      <c r="F153" s="16">
        <v>0</v>
      </c>
      <c r="G153" s="16">
        <f t="shared" si="4"/>
        <v>100</v>
      </c>
    </row>
    <row r="154" spans="2:7">
      <c r="B154">
        <f>基础数据!C279</f>
        <v>3010107</v>
      </c>
      <c r="C154" t="str">
        <f>基础数据!K279</f>
        <v>玩过任意小游戏500次</v>
      </c>
      <c r="D154" s="16">
        <v>109</v>
      </c>
      <c r="E154" s="16" t="s">
        <v>33</v>
      </c>
      <c r="F154" s="16">
        <v>0</v>
      </c>
      <c r="G154" s="16">
        <f t="shared" si="4"/>
        <v>500</v>
      </c>
    </row>
    <row r="155" spans="2:7">
      <c r="B155">
        <f>基础数据!C280</f>
        <v>3010201</v>
      </c>
      <c r="C155" t="str">
        <f>基础数据!K280</f>
        <v>小游戏2分数评级达到A</v>
      </c>
      <c r="D155" s="16">
        <v>148</v>
      </c>
      <c r="E155" s="16">
        <v>2</v>
      </c>
      <c r="F155" s="16">
        <v>0</v>
      </c>
      <c r="G155" s="16">
        <v>1</v>
      </c>
    </row>
    <row r="156" spans="2:7">
      <c r="B156">
        <f>基础数据!C281</f>
        <v>3010202</v>
      </c>
      <c r="C156" t="str">
        <f>基础数据!K281</f>
        <v>小游戏2分数评级达到S</v>
      </c>
      <c r="D156" s="16">
        <v>148</v>
      </c>
      <c r="E156" s="16">
        <v>3</v>
      </c>
      <c r="F156" s="16">
        <v>0</v>
      </c>
      <c r="G156" s="16">
        <v>1</v>
      </c>
    </row>
    <row r="157" spans="2:7">
      <c r="B157">
        <f>基础数据!C282</f>
        <v>3010203</v>
      </c>
      <c r="C157" t="str">
        <f>基础数据!K282</f>
        <v>小游戏2分数评级达到SS</v>
      </c>
      <c r="D157" s="16">
        <v>148</v>
      </c>
      <c r="E157" s="16">
        <v>4</v>
      </c>
      <c r="F157" s="16">
        <v>0</v>
      </c>
      <c r="G157" s="16">
        <v>1</v>
      </c>
    </row>
    <row r="158" spans="2:7">
      <c r="B158">
        <f>基础数据!C283</f>
        <v>3020201</v>
      </c>
      <c r="C158" t="str">
        <f>基础数据!K283</f>
        <v>料理过10次</v>
      </c>
      <c r="D158" s="16">
        <v>108</v>
      </c>
      <c r="E158" s="16" t="s">
        <v>33</v>
      </c>
      <c r="F158" s="16">
        <v>0</v>
      </c>
      <c r="G158" s="16">
        <f>--MIDB(C158,SEARCHB("?",C158),2*LEN(C158)-LENB(C158))</f>
        <v>10</v>
      </c>
    </row>
    <row r="159" spans="2:7">
      <c r="B159">
        <f>基础数据!C284</f>
        <v>3020202</v>
      </c>
      <c r="C159" t="str">
        <f>基础数据!K284</f>
        <v>料理过50次</v>
      </c>
      <c r="D159" s="16">
        <v>108</v>
      </c>
      <c r="E159" s="16" t="s">
        <v>33</v>
      </c>
      <c r="F159" s="16">
        <v>0</v>
      </c>
      <c r="G159" s="16">
        <f>--MIDB(C159,SEARCHB("?",C159),2*LEN(C159)-LENB(C159))</f>
        <v>50</v>
      </c>
    </row>
    <row r="160" spans="2:7">
      <c r="B160">
        <f>基础数据!C285</f>
        <v>3020203</v>
      </c>
      <c r="C160" t="str">
        <f>基础数据!K285</f>
        <v>料理过100次</v>
      </c>
      <c r="D160" s="16">
        <v>108</v>
      </c>
      <c r="E160" s="16" t="s">
        <v>33</v>
      </c>
      <c r="F160" s="16">
        <v>0</v>
      </c>
      <c r="G160" s="16">
        <f>--MIDB(C160,SEARCHB("?",C160),2*LEN(C160)-LENB(C160))</f>
        <v>100</v>
      </c>
    </row>
    <row r="161" spans="2:7">
      <c r="B161">
        <f>基础数据!C286</f>
        <v>3020204</v>
      </c>
      <c r="C161" t="str">
        <f>基础数据!K286</f>
        <v>料理过200次</v>
      </c>
      <c r="D161" s="16">
        <v>108</v>
      </c>
      <c r="E161" s="16" t="s">
        <v>33</v>
      </c>
      <c r="F161" s="16">
        <v>0</v>
      </c>
      <c r="G161" s="16">
        <f>--MIDB(C161,SEARCHB("?",C161),2*LEN(C161)-LENB(C161))</f>
        <v>200</v>
      </c>
    </row>
    <row r="162" spans="2:7">
      <c r="B162">
        <f>基础数据!C287</f>
        <v>3020205</v>
      </c>
      <c r="C162" t="str">
        <f>基础数据!K287</f>
        <v>料理过300次</v>
      </c>
      <c r="D162" s="16">
        <v>108</v>
      </c>
      <c r="E162" s="16" t="s">
        <v>33</v>
      </c>
      <c r="F162" s="16">
        <v>0</v>
      </c>
      <c r="G162" s="16">
        <f>--MIDB(C162,SEARCHB("?",C162),2*LEN(C162)-LENB(C162))</f>
        <v>300</v>
      </c>
    </row>
    <row r="163" spans="2:7">
      <c r="B163">
        <f>基础数据!C288</f>
        <v>3020301</v>
      </c>
      <c r="C163" t="str">
        <f>基础数据!K288</f>
        <v>做出过所有料理</v>
      </c>
      <c r="D163" s="16">
        <v>149</v>
      </c>
      <c r="E163" s="16" t="s">
        <v>33</v>
      </c>
      <c r="F163" s="16">
        <v>0</v>
      </c>
      <c r="G163" s="16">
        <v>1</v>
      </c>
    </row>
    <row r="164" spans="2:7">
      <c r="B164">
        <f>基础数据!C289</f>
        <v>3030101</v>
      </c>
      <c r="C164" t="str">
        <f>基础数据!K289</f>
        <v>埼玉好感度达到3级</v>
      </c>
      <c r="D164" s="16">
        <v>130</v>
      </c>
      <c r="E164" s="16" t="s">
        <v>33</v>
      </c>
      <c r="F164" s="16">
        <v>0</v>
      </c>
      <c r="G164" s="16">
        <f t="shared" ref="G164:G218" si="5">--MIDB(C164,SEARCHB("?",C164),2*LEN(C164)-LENB(C164))</f>
        <v>3</v>
      </c>
    </row>
    <row r="165" spans="2:7">
      <c r="B165">
        <f>基础数据!C290</f>
        <v>3030102</v>
      </c>
      <c r="C165" t="str">
        <f>基础数据!K290</f>
        <v>埼玉好感度达到5级</v>
      </c>
      <c r="D165" s="16">
        <v>130</v>
      </c>
      <c r="E165" s="16" t="s">
        <v>33</v>
      </c>
      <c r="F165" s="16">
        <v>0</v>
      </c>
      <c r="G165" s="16">
        <f t="shared" si="5"/>
        <v>5</v>
      </c>
    </row>
    <row r="166" spans="2:7">
      <c r="B166">
        <f>基础数据!C291</f>
        <v>3030103</v>
      </c>
      <c r="C166" t="str">
        <f>基础数据!K291</f>
        <v>埼玉好感度达到10级</v>
      </c>
      <c r="D166" s="16">
        <v>130</v>
      </c>
      <c r="E166" s="16" t="s">
        <v>33</v>
      </c>
      <c r="F166" s="16">
        <v>0</v>
      </c>
      <c r="G166" s="16">
        <f t="shared" si="5"/>
        <v>10</v>
      </c>
    </row>
    <row r="167" spans="2:7">
      <c r="B167">
        <f>基础数据!C292</f>
        <v>3030201</v>
      </c>
      <c r="C167" t="str">
        <f>基础数据!K292</f>
        <v>每日埼玉训练全完成1天</v>
      </c>
      <c r="D167" s="16">
        <v>151</v>
      </c>
      <c r="E167" s="16" t="s">
        <v>1128</v>
      </c>
      <c r="F167" s="16">
        <v>0</v>
      </c>
      <c r="G167" s="16">
        <f t="shared" si="5"/>
        <v>1</v>
      </c>
    </row>
    <row r="168" spans="2:7">
      <c r="B168">
        <f>基础数据!C293</f>
        <v>3030202</v>
      </c>
      <c r="C168" t="str">
        <f>基础数据!K293</f>
        <v>每日埼玉训练全完成5天</v>
      </c>
      <c r="D168" s="16">
        <v>151</v>
      </c>
      <c r="E168" s="16" t="s">
        <v>1128</v>
      </c>
      <c r="F168" s="16">
        <v>0</v>
      </c>
      <c r="G168" s="16">
        <f t="shared" si="5"/>
        <v>5</v>
      </c>
    </row>
    <row r="169" spans="2:7">
      <c r="B169">
        <f>基础数据!C294</f>
        <v>3030203</v>
      </c>
      <c r="C169" t="str">
        <f>基础数据!K294</f>
        <v>每日埼玉训练全完成10天</v>
      </c>
      <c r="D169" s="16">
        <v>151</v>
      </c>
      <c r="E169" s="16" t="s">
        <v>1128</v>
      </c>
      <c r="F169" s="16">
        <v>0</v>
      </c>
      <c r="G169" s="16">
        <f t="shared" si="5"/>
        <v>10</v>
      </c>
    </row>
    <row r="170" spans="2:7">
      <c r="B170">
        <f>基础数据!C295</f>
        <v>3030204</v>
      </c>
      <c r="C170" t="str">
        <f>基础数据!K295</f>
        <v>每日埼玉训练全完成20天</v>
      </c>
      <c r="D170" s="16">
        <v>151</v>
      </c>
      <c r="E170" s="16" t="s">
        <v>1128</v>
      </c>
      <c r="F170" s="16">
        <v>0</v>
      </c>
      <c r="G170" s="16">
        <f t="shared" si="5"/>
        <v>20</v>
      </c>
    </row>
    <row r="171" spans="2:7">
      <c r="B171">
        <f>基础数据!C296</f>
        <v>3030205</v>
      </c>
      <c r="C171" t="str">
        <f>基础数据!K296</f>
        <v>每日埼玉训练全完成30天</v>
      </c>
      <c r="D171" s="16">
        <v>151</v>
      </c>
      <c r="E171" s="16" t="s">
        <v>1128</v>
      </c>
      <c r="F171" s="16">
        <v>0</v>
      </c>
      <c r="G171" s="16">
        <f t="shared" si="5"/>
        <v>30</v>
      </c>
    </row>
    <row r="172" spans="2:7">
      <c r="B172">
        <f>基础数据!C297</f>
        <v>3030206</v>
      </c>
      <c r="C172" t="str">
        <f>基础数据!K297</f>
        <v>每日埼玉训练全完成40天</v>
      </c>
      <c r="D172" s="16">
        <v>151</v>
      </c>
      <c r="E172" s="16" t="s">
        <v>1128</v>
      </c>
      <c r="F172" s="16">
        <v>0</v>
      </c>
      <c r="G172" s="16">
        <f t="shared" si="5"/>
        <v>40</v>
      </c>
    </row>
    <row r="173" spans="2:7">
      <c r="B173">
        <f>基础数据!C298</f>
        <v>3030301</v>
      </c>
      <c r="C173" t="str">
        <f>基础数据!K298</f>
        <v>埼玉家每日奖励领取1天</v>
      </c>
      <c r="D173" s="16">
        <v>152</v>
      </c>
      <c r="E173" s="16" t="s">
        <v>33</v>
      </c>
      <c r="F173" s="16">
        <v>0</v>
      </c>
      <c r="G173" s="16">
        <f t="shared" si="5"/>
        <v>1</v>
      </c>
    </row>
    <row r="174" spans="2:7">
      <c r="B174">
        <f>基础数据!C299</f>
        <v>3030302</v>
      </c>
      <c r="C174" t="str">
        <f>基础数据!K299</f>
        <v>埼玉家每日奖励领取5天</v>
      </c>
      <c r="D174" s="16">
        <v>152</v>
      </c>
      <c r="E174" s="16" t="s">
        <v>33</v>
      </c>
      <c r="F174" s="16">
        <v>0</v>
      </c>
      <c r="G174" s="16">
        <f t="shared" si="5"/>
        <v>5</v>
      </c>
    </row>
    <row r="175" spans="2:7">
      <c r="B175">
        <f>基础数据!C300</f>
        <v>3030303</v>
      </c>
      <c r="C175" t="str">
        <f>基础数据!K300</f>
        <v>埼玉家每日奖励领取10天</v>
      </c>
      <c r="D175" s="16">
        <v>152</v>
      </c>
      <c r="E175" s="16" t="s">
        <v>33</v>
      </c>
      <c r="F175" s="16">
        <v>0</v>
      </c>
      <c r="G175" s="16">
        <f t="shared" si="5"/>
        <v>10</v>
      </c>
    </row>
    <row r="176" spans="2:7">
      <c r="B176">
        <f>基础数据!C301</f>
        <v>3030304</v>
      </c>
      <c r="C176" t="str">
        <f>基础数据!K301</f>
        <v>埼玉家每日奖励领取20天</v>
      </c>
      <c r="D176" s="16">
        <v>152</v>
      </c>
      <c r="E176" s="16" t="s">
        <v>33</v>
      </c>
      <c r="F176" s="16">
        <v>0</v>
      </c>
      <c r="G176" s="16">
        <f t="shared" si="5"/>
        <v>20</v>
      </c>
    </row>
    <row r="177" spans="2:7">
      <c r="B177">
        <f>基础数据!C302</f>
        <v>3030305</v>
      </c>
      <c r="C177" t="str">
        <f>基础数据!K302</f>
        <v>埼玉家每日奖励领取30天</v>
      </c>
      <c r="D177" s="16">
        <v>152</v>
      </c>
      <c r="E177" s="16" t="s">
        <v>33</v>
      </c>
      <c r="F177" s="16">
        <v>0</v>
      </c>
      <c r="G177" s="16">
        <f t="shared" si="5"/>
        <v>30</v>
      </c>
    </row>
    <row r="178" spans="2:7">
      <c r="B178">
        <f>基础数据!C303</f>
        <v>3030306</v>
      </c>
      <c r="C178" t="str">
        <f>基础数据!K303</f>
        <v>埼玉家每日奖励领取40天</v>
      </c>
      <c r="D178" s="16">
        <v>152</v>
      </c>
      <c r="E178" s="16" t="s">
        <v>33</v>
      </c>
      <c r="F178" s="16">
        <v>0</v>
      </c>
      <c r="G178" s="16">
        <f t="shared" si="5"/>
        <v>40</v>
      </c>
    </row>
    <row r="179" spans="2:7">
      <c r="B179">
        <f>基础数据!C304</f>
        <v>3030401</v>
      </c>
      <c r="C179" t="str">
        <f>基础数据!K304</f>
        <v>任意客人来访过5次</v>
      </c>
      <c r="D179" s="16">
        <v>153</v>
      </c>
      <c r="E179" s="16" t="s">
        <v>33</v>
      </c>
      <c r="F179" s="16">
        <v>0</v>
      </c>
      <c r="G179" s="16">
        <f t="shared" si="5"/>
        <v>5</v>
      </c>
    </row>
    <row r="180" spans="2:7">
      <c r="B180">
        <f>基础数据!C305</f>
        <v>3030402</v>
      </c>
      <c r="C180" t="str">
        <f>基础数据!K305</f>
        <v>任意客人来访过10次</v>
      </c>
      <c r="D180" s="16">
        <v>153</v>
      </c>
      <c r="E180" s="16" t="s">
        <v>33</v>
      </c>
      <c r="F180" s="16">
        <v>0</v>
      </c>
      <c r="G180" s="16">
        <f t="shared" si="5"/>
        <v>10</v>
      </c>
    </row>
    <row r="181" spans="2:7">
      <c r="B181">
        <f>基础数据!C306</f>
        <v>3030403</v>
      </c>
      <c r="C181" t="str">
        <f>基础数据!K306</f>
        <v>任意客人来访过30次</v>
      </c>
      <c r="D181" s="16">
        <v>153</v>
      </c>
      <c r="E181" s="16" t="s">
        <v>33</v>
      </c>
      <c r="F181" s="16">
        <v>0</v>
      </c>
      <c r="G181" s="16">
        <f t="shared" si="5"/>
        <v>30</v>
      </c>
    </row>
    <row r="182" spans="2:7">
      <c r="B182">
        <f>基础数据!C307</f>
        <v>3030404</v>
      </c>
      <c r="C182" t="str">
        <f>基础数据!K307</f>
        <v>任意客人来访过50次</v>
      </c>
      <c r="D182" s="16">
        <v>153</v>
      </c>
      <c r="E182" s="16" t="s">
        <v>33</v>
      </c>
      <c r="F182" s="16">
        <v>0</v>
      </c>
      <c r="G182" s="16">
        <f t="shared" si="5"/>
        <v>50</v>
      </c>
    </row>
    <row r="183" spans="2:7">
      <c r="B183">
        <f>基础数据!C308</f>
        <v>3030405</v>
      </c>
      <c r="C183" t="str">
        <f>基础数据!K308</f>
        <v>任意客人来访过100次</v>
      </c>
      <c r="D183" s="16">
        <v>153</v>
      </c>
      <c r="E183" s="16" t="s">
        <v>33</v>
      </c>
      <c r="F183" s="16">
        <v>0</v>
      </c>
      <c r="G183" s="16">
        <f t="shared" si="5"/>
        <v>100</v>
      </c>
    </row>
    <row r="184" spans="2:7">
      <c r="B184">
        <f>基础数据!C309</f>
        <v>4010101</v>
      </c>
      <c r="C184" t="str">
        <f>基础数据!K309</f>
        <v>情报交流申请过1次</v>
      </c>
      <c r="D184" s="16">
        <v>143</v>
      </c>
      <c r="E184" s="16" t="s">
        <v>33</v>
      </c>
      <c r="F184" s="16">
        <v>0</v>
      </c>
      <c r="G184" s="16">
        <f t="shared" si="5"/>
        <v>1</v>
      </c>
    </row>
    <row r="185" spans="2:7">
      <c r="B185">
        <f>基础数据!C310</f>
        <v>4010102</v>
      </c>
      <c r="C185" t="str">
        <f>基础数据!K310</f>
        <v>情报交流申请过5次</v>
      </c>
      <c r="D185" s="16">
        <v>143</v>
      </c>
      <c r="E185" s="16" t="s">
        <v>33</v>
      </c>
      <c r="F185" s="16">
        <v>0</v>
      </c>
      <c r="G185" s="16">
        <f t="shared" si="5"/>
        <v>5</v>
      </c>
    </row>
    <row r="186" spans="2:7">
      <c r="B186">
        <f>基础数据!C311</f>
        <v>4010103</v>
      </c>
      <c r="C186" t="str">
        <f>基础数据!K311</f>
        <v>情报交流申请过10次</v>
      </c>
      <c r="D186" s="16">
        <v>143</v>
      </c>
      <c r="E186" s="16" t="s">
        <v>33</v>
      </c>
      <c r="F186" s="16">
        <v>0</v>
      </c>
      <c r="G186" s="16">
        <f t="shared" si="5"/>
        <v>10</v>
      </c>
    </row>
    <row r="187" spans="2:7">
      <c r="B187">
        <f>基础数据!C312</f>
        <v>4010104</v>
      </c>
      <c r="C187" t="str">
        <f>基础数据!K312</f>
        <v>情报交流申请过30次</v>
      </c>
      <c r="D187" s="16">
        <v>143</v>
      </c>
      <c r="E187" s="16" t="s">
        <v>33</v>
      </c>
      <c r="F187" s="16">
        <v>0</v>
      </c>
      <c r="G187" s="16">
        <f t="shared" si="5"/>
        <v>30</v>
      </c>
    </row>
    <row r="188" spans="2:7">
      <c r="B188">
        <f>基础数据!C313</f>
        <v>4010105</v>
      </c>
      <c r="C188" t="str">
        <f>基础数据!K313</f>
        <v>情报交流申请过50次</v>
      </c>
      <c r="D188" s="16">
        <v>143</v>
      </c>
      <c r="E188" s="16" t="s">
        <v>33</v>
      </c>
      <c r="F188" s="16">
        <v>0</v>
      </c>
      <c r="G188" s="16">
        <f t="shared" si="5"/>
        <v>50</v>
      </c>
    </row>
    <row r="189" spans="2:7">
      <c r="B189">
        <f>基础数据!C314</f>
        <v>4010106</v>
      </c>
      <c r="C189" t="str">
        <f>基础数据!K314</f>
        <v>情报交流申请过100次</v>
      </c>
      <c r="D189" s="16">
        <v>143</v>
      </c>
      <c r="E189" s="16" t="s">
        <v>33</v>
      </c>
      <c r="F189" s="16">
        <v>0</v>
      </c>
      <c r="G189" s="16">
        <f t="shared" si="5"/>
        <v>100</v>
      </c>
    </row>
    <row r="190" spans="2:7">
      <c r="B190">
        <f>基础数据!C315</f>
        <v>4010201</v>
      </c>
      <c r="C190" t="str">
        <f>基础数据!K315</f>
        <v>情报交流时给与其他玩家情报过1次</v>
      </c>
      <c r="D190" s="16">
        <v>118</v>
      </c>
      <c r="E190" s="16" t="s">
        <v>1126</v>
      </c>
      <c r="F190" s="16">
        <v>0</v>
      </c>
      <c r="G190" s="16">
        <f t="shared" si="5"/>
        <v>1</v>
      </c>
    </row>
    <row r="191" spans="2:7">
      <c r="B191">
        <f>基础数据!C316</f>
        <v>4010202</v>
      </c>
      <c r="C191" t="str">
        <f>基础数据!K316</f>
        <v>情报交流时给与其他玩家情报过5次</v>
      </c>
      <c r="D191" s="16">
        <v>118</v>
      </c>
      <c r="E191" s="16" t="s">
        <v>1126</v>
      </c>
      <c r="F191" s="16">
        <v>0</v>
      </c>
      <c r="G191" s="16">
        <f t="shared" si="5"/>
        <v>5</v>
      </c>
    </row>
    <row r="192" spans="2:7">
      <c r="B192">
        <f>基础数据!C317</f>
        <v>4010203</v>
      </c>
      <c r="C192" t="str">
        <f>基础数据!K317</f>
        <v>情报交流时给与其他玩家情报过10次</v>
      </c>
      <c r="D192" s="16">
        <v>118</v>
      </c>
      <c r="E192" s="16" t="s">
        <v>1126</v>
      </c>
      <c r="F192" s="16">
        <v>0</v>
      </c>
      <c r="G192" s="16">
        <f t="shared" si="5"/>
        <v>10</v>
      </c>
    </row>
    <row r="193" spans="2:7">
      <c r="B193">
        <f>基础数据!C318</f>
        <v>4010204</v>
      </c>
      <c r="C193" t="str">
        <f>基础数据!K318</f>
        <v>情报交流时给与其他玩家情报过30次</v>
      </c>
      <c r="D193" s="16">
        <v>118</v>
      </c>
      <c r="E193" s="16" t="s">
        <v>1126</v>
      </c>
      <c r="F193" s="16">
        <v>0</v>
      </c>
      <c r="G193" s="16">
        <f t="shared" si="5"/>
        <v>30</v>
      </c>
    </row>
    <row r="194" spans="2:7">
      <c r="B194">
        <f>基础数据!C319</f>
        <v>4010205</v>
      </c>
      <c r="C194" t="str">
        <f>基础数据!K319</f>
        <v>情报交流时给与其他玩家情报过50次</v>
      </c>
      <c r="D194" s="16">
        <v>118</v>
      </c>
      <c r="E194" s="16" t="s">
        <v>1126</v>
      </c>
      <c r="F194" s="16">
        <v>0</v>
      </c>
      <c r="G194" s="16">
        <f t="shared" si="5"/>
        <v>50</v>
      </c>
    </row>
    <row r="195" spans="2:7">
      <c r="B195">
        <f>基础数据!C320</f>
        <v>4010206</v>
      </c>
      <c r="C195" t="str">
        <f>基础数据!K320</f>
        <v>情报交流时给与其他玩家情报过100次</v>
      </c>
      <c r="D195" s="16">
        <v>118</v>
      </c>
      <c r="E195" s="16" t="s">
        <v>1126</v>
      </c>
      <c r="F195" s="16">
        <v>0</v>
      </c>
      <c r="G195" s="16">
        <f t="shared" si="5"/>
        <v>100</v>
      </c>
    </row>
    <row r="196" spans="2:7">
      <c r="B196">
        <f>基础数据!C321</f>
        <v>4020101</v>
      </c>
      <c r="C196" t="str">
        <f>基础数据!K321</f>
        <v>社团捐献过1次</v>
      </c>
      <c r="D196" s="16">
        <v>144</v>
      </c>
      <c r="E196" s="16" t="s">
        <v>33</v>
      </c>
      <c r="F196" s="16">
        <v>0</v>
      </c>
      <c r="G196" s="16">
        <f t="shared" si="5"/>
        <v>1</v>
      </c>
    </row>
    <row r="197" spans="2:7">
      <c r="B197">
        <f>基础数据!C322</f>
        <v>4020102</v>
      </c>
      <c r="C197" t="str">
        <f>基础数据!K322</f>
        <v>社团捐献过5次</v>
      </c>
      <c r="D197" s="16">
        <v>144</v>
      </c>
      <c r="E197" s="16" t="s">
        <v>33</v>
      </c>
      <c r="F197" s="16">
        <v>0</v>
      </c>
      <c r="G197" s="16">
        <f t="shared" si="5"/>
        <v>5</v>
      </c>
    </row>
    <row r="198" spans="2:7">
      <c r="B198">
        <f>基础数据!C323</f>
        <v>4020103</v>
      </c>
      <c r="C198" t="str">
        <f>基础数据!K323</f>
        <v>社团捐献过10次</v>
      </c>
      <c r="D198" s="16">
        <v>144</v>
      </c>
      <c r="E198" s="16" t="s">
        <v>33</v>
      </c>
      <c r="F198" s="16">
        <v>0</v>
      </c>
      <c r="G198" s="16">
        <f t="shared" si="5"/>
        <v>10</v>
      </c>
    </row>
    <row r="199" spans="2:7">
      <c r="B199">
        <f>基础数据!C324</f>
        <v>4020104</v>
      </c>
      <c r="C199" t="str">
        <f>基础数据!K324</f>
        <v>社团捐献过20次</v>
      </c>
      <c r="D199" s="16">
        <v>144</v>
      </c>
      <c r="E199" s="16" t="s">
        <v>33</v>
      </c>
      <c r="F199" s="16">
        <v>0</v>
      </c>
      <c r="G199" s="16">
        <f t="shared" si="5"/>
        <v>20</v>
      </c>
    </row>
    <row r="200" spans="2:7">
      <c r="B200">
        <f>基础数据!C325</f>
        <v>4020105</v>
      </c>
      <c r="C200" t="str">
        <f>基础数据!K325</f>
        <v>社团捐献过30次</v>
      </c>
      <c r="D200" s="16">
        <v>144</v>
      </c>
      <c r="E200" s="16" t="s">
        <v>33</v>
      </c>
      <c r="F200" s="16">
        <v>0</v>
      </c>
      <c r="G200" s="16">
        <f t="shared" si="5"/>
        <v>30</v>
      </c>
    </row>
    <row r="201" spans="2:7">
      <c r="B201">
        <f>基础数据!C326</f>
        <v>4020106</v>
      </c>
      <c r="C201" t="str">
        <f>基础数据!K326</f>
        <v>社团捐献过50次</v>
      </c>
      <c r="D201" s="16">
        <v>144</v>
      </c>
      <c r="E201" s="16" t="s">
        <v>33</v>
      </c>
      <c r="F201" s="16">
        <v>0</v>
      </c>
      <c r="G201" s="16">
        <f t="shared" si="5"/>
        <v>50</v>
      </c>
    </row>
    <row r="202" spans="2:7">
      <c r="B202">
        <f>基础数据!C327</f>
        <v>4020107</v>
      </c>
      <c r="C202" t="str">
        <f>基础数据!K327</f>
        <v>社团捐献过100次</v>
      </c>
      <c r="D202" s="16">
        <v>144</v>
      </c>
      <c r="E202" s="16" t="s">
        <v>33</v>
      </c>
      <c r="F202" s="16">
        <v>0</v>
      </c>
      <c r="G202" s="16">
        <f t="shared" si="5"/>
        <v>100</v>
      </c>
    </row>
    <row r="203" spans="2:7">
      <c r="B203">
        <f>基础数据!C328</f>
        <v>4030101</v>
      </c>
      <c r="C203" t="str">
        <f>基础数据!K328</f>
        <v>社团任务完成过1次</v>
      </c>
      <c r="D203" s="16">
        <v>127</v>
      </c>
      <c r="E203" s="16" t="s">
        <v>33</v>
      </c>
      <c r="F203" s="16">
        <v>0</v>
      </c>
      <c r="G203" s="16">
        <f t="shared" si="5"/>
        <v>1</v>
      </c>
    </row>
    <row r="204" spans="2:7">
      <c r="B204">
        <f>基础数据!C329</f>
        <v>4030102</v>
      </c>
      <c r="C204" t="str">
        <f>基础数据!K329</f>
        <v>社团任务完成过15次</v>
      </c>
      <c r="D204" s="16">
        <v>127</v>
      </c>
      <c r="E204" s="16" t="s">
        <v>33</v>
      </c>
      <c r="F204" s="16">
        <v>0</v>
      </c>
      <c r="G204" s="16">
        <f t="shared" si="5"/>
        <v>15</v>
      </c>
    </row>
    <row r="205" spans="2:7">
      <c r="B205">
        <f>基础数据!C330</f>
        <v>4030103</v>
      </c>
      <c r="C205" t="str">
        <f>基础数据!K330</f>
        <v>社团任务完成过30次</v>
      </c>
      <c r="D205" s="16">
        <v>127</v>
      </c>
      <c r="E205" s="16" t="s">
        <v>33</v>
      </c>
      <c r="F205" s="16">
        <v>0</v>
      </c>
      <c r="G205" s="16">
        <f t="shared" si="5"/>
        <v>30</v>
      </c>
    </row>
    <row r="206" spans="2:7">
      <c r="B206">
        <f>基础数据!C331</f>
        <v>4030104</v>
      </c>
      <c r="C206" t="str">
        <f>基础数据!K331</f>
        <v>社团任务完成过50次</v>
      </c>
      <c r="D206" s="16">
        <v>127</v>
      </c>
      <c r="E206" s="16" t="s">
        <v>33</v>
      </c>
      <c r="F206" s="16">
        <v>0</v>
      </c>
      <c r="G206" s="16">
        <f t="shared" si="5"/>
        <v>50</v>
      </c>
    </row>
    <row r="207" spans="2:7">
      <c r="B207">
        <f>基础数据!C332</f>
        <v>4030105</v>
      </c>
      <c r="C207" t="str">
        <f>基础数据!K332</f>
        <v>社团任务完成过100次</v>
      </c>
      <c r="D207" s="16">
        <v>127</v>
      </c>
      <c r="E207" s="16" t="s">
        <v>33</v>
      </c>
      <c r="F207" s="16">
        <v>0</v>
      </c>
      <c r="G207" s="16">
        <f t="shared" si="5"/>
        <v>100</v>
      </c>
    </row>
    <row r="208" spans="2:7">
      <c r="B208">
        <f>基础数据!C333</f>
        <v>4030201</v>
      </c>
      <c r="C208" t="str">
        <f>基础数据!K333</f>
        <v>社团协作任务完成过1次</v>
      </c>
      <c r="D208" s="16">
        <v>230</v>
      </c>
      <c r="E208" s="16" t="s">
        <v>33</v>
      </c>
      <c r="F208" s="16">
        <v>0</v>
      </c>
      <c r="G208" s="16">
        <f t="shared" si="5"/>
        <v>1</v>
      </c>
    </row>
    <row r="209" spans="2:7">
      <c r="B209">
        <f>基础数据!C334</f>
        <v>4030202</v>
      </c>
      <c r="C209" t="str">
        <f>基础数据!K334</f>
        <v>社团协作任务完成过5次</v>
      </c>
      <c r="D209" s="16">
        <v>230</v>
      </c>
      <c r="E209" s="16" t="s">
        <v>33</v>
      </c>
      <c r="F209" s="16">
        <v>0</v>
      </c>
      <c r="G209" s="16">
        <f t="shared" si="5"/>
        <v>5</v>
      </c>
    </row>
    <row r="210" spans="2:7">
      <c r="B210">
        <f>基础数据!C335</f>
        <v>4030203</v>
      </c>
      <c r="C210" t="str">
        <f>基础数据!K335</f>
        <v>社团协作任务完成过10次</v>
      </c>
      <c r="D210" s="16">
        <v>230</v>
      </c>
      <c r="E210" s="16" t="s">
        <v>33</v>
      </c>
      <c r="F210" s="16">
        <v>0</v>
      </c>
      <c r="G210" s="16">
        <f t="shared" si="5"/>
        <v>10</v>
      </c>
    </row>
    <row r="211" spans="2:7">
      <c r="B211">
        <f>基础数据!C336</f>
        <v>4030204</v>
      </c>
      <c r="C211" t="str">
        <f>基础数据!K336</f>
        <v>社团协作任务完成过30次</v>
      </c>
      <c r="D211" s="16">
        <v>230</v>
      </c>
      <c r="E211" s="16" t="s">
        <v>33</v>
      </c>
      <c r="F211" s="16">
        <v>0</v>
      </c>
      <c r="G211" s="16">
        <f t="shared" si="5"/>
        <v>30</v>
      </c>
    </row>
    <row r="212" spans="2:7">
      <c r="B212">
        <f>基础数据!C337</f>
        <v>4030205</v>
      </c>
      <c r="C212" t="str">
        <f>基础数据!K337</f>
        <v>社团协作任务完成过50次</v>
      </c>
      <c r="D212" s="16">
        <v>230</v>
      </c>
      <c r="E212" s="16" t="s">
        <v>33</v>
      </c>
      <c r="F212" s="16">
        <v>0</v>
      </c>
      <c r="G212" s="16">
        <f t="shared" si="5"/>
        <v>50</v>
      </c>
    </row>
    <row r="213" spans="2:7">
      <c r="B213">
        <f>基础数据!C338</f>
        <v>4040101</v>
      </c>
      <c r="C213" t="str">
        <f>基础数据!K338</f>
        <v>参加过1次社团挑战</v>
      </c>
      <c r="D213" s="16">
        <v>220</v>
      </c>
      <c r="E213" s="16" t="s">
        <v>33</v>
      </c>
      <c r="F213" s="16">
        <v>0</v>
      </c>
      <c r="G213" s="16">
        <f t="shared" si="5"/>
        <v>1</v>
      </c>
    </row>
    <row r="214" spans="2:7">
      <c r="B214">
        <f>基础数据!C339</f>
        <v>4040102</v>
      </c>
      <c r="C214" t="str">
        <f>基础数据!K339</f>
        <v>参加过15次社团挑战</v>
      </c>
      <c r="D214" s="16">
        <v>220</v>
      </c>
      <c r="E214" s="16" t="s">
        <v>33</v>
      </c>
      <c r="F214" s="16">
        <v>0</v>
      </c>
      <c r="G214" s="16">
        <f t="shared" si="5"/>
        <v>15</v>
      </c>
    </row>
    <row r="215" spans="2:7">
      <c r="B215">
        <f>基础数据!C340</f>
        <v>4040103</v>
      </c>
      <c r="C215" t="str">
        <f>基础数据!K340</f>
        <v>参加过30次社团挑战</v>
      </c>
      <c r="D215" s="16">
        <v>220</v>
      </c>
      <c r="E215" s="16" t="s">
        <v>33</v>
      </c>
      <c r="F215" s="16">
        <v>0</v>
      </c>
      <c r="G215" s="16">
        <f t="shared" si="5"/>
        <v>30</v>
      </c>
    </row>
    <row r="216" spans="2:7">
      <c r="B216">
        <f>基础数据!C341</f>
        <v>4040104</v>
      </c>
      <c r="C216" t="str">
        <f>基础数据!K341</f>
        <v>参加过50次社团挑战</v>
      </c>
      <c r="D216" s="16">
        <v>220</v>
      </c>
      <c r="E216" s="16" t="s">
        <v>33</v>
      </c>
      <c r="F216" s="16">
        <v>0</v>
      </c>
      <c r="G216" s="16">
        <f t="shared" si="5"/>
        <v>50</v>
      </c>
    </row>
    <row r="217" spans="2:7">
      <c r="B217">
        <f>基础数据!C342</f>
        <v>4040105</v>
      </c>
      <c r="C217" t="str">
        <f>基础数据!K342</f>
        <v>参加过100次社团挑战</v>
      </c>
      <c r="D217" s="16">
        <v>220</v>
      </c>
      <c r="E217" s="16" t="s">
        <v>33</v>
      </c>
      <c r="F217" s="16">
        <v>0</v>
      </c>
      <c r="G217" s="16">
        <f t="shared" si="5"/>
        <v>100</v>
      </c>
    </row>
    <row r="218" spans="2:7">
      <c r="B218">
        <f>基础数据!C343</f>
        <v>4060201</v>
      </c>
      <c r="C218" t="str">
        <f>基础数据!K343</f>
        <v>累计消耗了1000点社团声望</v>
      </c>
      <c r="D218" s="16">
        <v>101</v>
      </c>
      <c r="E218" s="16">
        <v>1120007</v>
      </c>
      <c r="F218" s="16">
        <v>0</v>
      </c>
      <c r="G218" s="16">
        <f t="shared" si="5"/>
        <v>1000</v>
      </c>
    </row>
    <row r="219" spans="2:7">
      <c r="B219">
        <f>基础数据!C344</f>
        <v>4060202</v>
      </c>
      <c r="C219" t="str">
        <f>基础数据!K344</f>
        <v>累计消耗了5万点社团声望</v>
      </c>
      <c r="D219" s="16">
        <v>101</v>
      </c>
      <c r="E219" s="16">
        <v>1120007</v>
      </c>
      <c r="F219" s="16">
        <v>0</v>
      </c>
      <c r="G219" s="16">
        <v>50000</v>
      </c>
    </row>
    <row r="220" spans="2:7">
      <c r="B220">
        <f>基础数据!C345</f>
        <v>4060203</v>
      </c>
      <c r="C220" t="str">
        <f>基础数据!K345</f>
        <v>累计消耗了10万点社团声望</v>
      </c>
      <c r="D220" s="16">
        <v>101</v>
      </c>
      <c r="E220" s="16">
        <v>1120007</v>
      </c>
      <c r="F220" s="16">
        <v>0</v>
      </c>
      <c r="G220" s="16">
        <v>100000</v>
      </c>
    </row>
    <row r="221" spans="2:7">
      <c r="B221">
        <f>基础数据!C346</f>
        <v>4060204</v>
      </c>
      <c r="C221" t="str">
        <f>基础数据!K346</f>
        <v>累计消耗了30万点社团声望</v>
      </c>
      <c r="D221" s="16">
        <v>101</v>
      </c>
      <c r="E221" s="16">
        <v>1120007</v>
      </c>
      <c r="F221" s="16">
        <v>0</v>
      </c>
      <c r="G221" s="16">
        <v>300000</v>
      </c>
    </row>
    <row r="222" spans="2:7">
      <c r="B222">
        <f>基础数据!C347</f>
        <v>4060205</v>
      </c>
      <c r="C222" t="str">
        <f>基础数据!K347</f>
        <v>累计消耗了50万点社团声望</v>
      </c>
      <c r="D222" s="16">
        <v>101</v>
      </c>
      <c r="E222" s="16">
        <v>1120007</v>
      </c>
      <c r="F222" s="16">
        <v>0</v>
      </c>
      <c r="G222" s="16">
        <v>500000</v>
      </c>
    </row>
    <row r="223" spans="2:7">
      <c r="B223">
        <f>基础数据!C348</f>
        <v>4060301</v>
      </c>
      <c r="C223" t="str">
        <f>基础数据!K348</f>
        <v>成功加入1个社团</v>
      </c>
      <c r="D223" s="16">
        <v>121</v>
      </c>
      <c r="E223" s="16" t="s">
        <v>33</v>
      </c>
      <c r="F223" s="16">
        <v>0</v>
      </c>
      <c r="G223" s="16">
        <v>1</v>
      </c>
    </row>
    <row r="224" spans="2:7">
      <c r="B224">
        <f>基础数据!C349</f>
        <v>4070101</v>
      </c>
      <c r="C224" t="str">
        <f>基础数据!K349</f>
        <v>拥有1个好友</v>
      </c>
      <c r="D224" s="16">
        <v>138</v>
      </c>
      <c r="E224" s="16" t="s">
        <v>33</v>
      </c>
      <c r="F224" s="16">
        <v>0</v>
      </c>
      <c r="G224" s="16">
        <f t="shared" ref="G224:G232" si="6">--MIDB(C224,SEARCHB("?",C224),2*LEN(C224)-LENB(C224))</f>
        <v>1</v>
      </c>
    </row>
    <row r="225" spans="2:7">
      <c r="B225">
        <f>基础数据!C350</f>
        <v>4070102</v>
      </c>
      <c r="C225" t="str">
        <f>基础数据!K350</f>
        <v>拥有10个好友</v>
      </c>
      <c r="D225" s="16">
        <v>138</v>
      </c>
      <c r="E225" s="16" t="s">
        <v>33</v>
      </c>
      <c r="F225" s="16">
        <v>0</v>
      </c>
      <c r="G225" s="16">
        <f t="shared" si="6"/>
        <v>10</v>
      </c>
    </row>
    <row r="226" spans="2:7">
      <c r="B226">
        <f>基础数据!C351</f>
        <v>4070103</v>
      </c>
      <c r="C226" t="str">
        <f>基础数据!K351</f>
        <v>拥有50个好友</v>
      </c>
      <c r="D226" s="16">
        <v>138</v>
      </c>
      <c r="E226" s="16" t="s">
        <v>33</v>
      </c>
      <c r="F226" s="16">
        <v>0</v>
      </c>
      <c r="G226" s="16">
        <f t="shared" si="6"/>
        <v>50</v>
      </c>
    </row>
    <row r="227" spans="2:7">
      <c r="B227">
        <f>基础数据!C352</f>
        <v>4080101</v>
      </c>
      <c r="C227" t="str">
        <f>基础数据!K352</f>
        <v>进行组队玩法1次</v>
      </c>
      <c r="D227" s="16">
        <v>225</v>
      </c>
      <c r="E227" s="16" t="s">
        <v>33</v>
      </c>
      <c r="F227" s="16">
        <v>0</v>
      </c>
      <c r="G227" s="16">
        <f t="shared" si="6"/>
        <v>1</v>
      </c>
    </row>
    <row r="228" spans="2:7">
      <c r="B228">
        <f>基础数据!C353</f>
        <v>4080102</v>
      </c>
      <c r="C228" t="str">
        <f>基础数据!K353</f>
        <v>进行组队玩法10次</v>
      </c>
      <c r="D228" s="16">
        <v>225</v>
      </c>
      <c r="E228" s="16" t="s">
        <v>33</v>
      </c>
      <c r="F228" s="16">
        <v>0</v>
      </c>
      <c r="G228" s="16">
        <f t="shared" si="6"/>
        <v>10</v>
      </c>
    </row>
    <row r="229" spans="2:7">
      <c r="B229">
        <f>基础数据!C354</f>
        <v>4080103</v>
      </c>
      <c r="C229" t="str">
        <f>基础数据!K354</f>
        <v>进行组队玩法100次</v>
      </c>
      <c r="D229" s="16">
        <v>225</v>
      </c>
      <c r="E229" s="16" t="s">
        <v>33</v>
      </c>
      <c r="F229" s="16">
        <v>0</v>
      </c>
      <c r="G229" s="16">
        <f t="shared" si="6"/>
        <v>100</v>
      </c>
    </row>
    <row r="230" spans="2:7">
      <c r="B230">
        <f>基础数据!C355</f>
        <v>4080201</v>
      </c>
      <c r="C230" t="str">
        <f>基础数据!K355</f>
        <v>与好友一起组队1次</v>
      </c>
      <c r="D230" s="16">
        <v>226</v>
      </c>
      <c r="E230" s="16" t="s">
        <v>33</v>
      </c>
      <c r="F230" s="16">
        <v>0</v>
      </c>
      <c r="G230" s="16">
        <f t="shared" si="6"/>
        <v>1</v>
      </c>
    </row>
    <row r="231" spans="2:7">
      <c r="B231">
        <f>基础数据!C356</f>
        <v>4080202</v>
      </c>
      <c r="C231" t="str">
        <f>基础数据!K356</f>
        <v>与好友一起组队10次</v>
      </c>
      <c r="D231" s="16">
        <v>226</v>
      </c>
      <c r="E231" s="16" t="s">
        <v>33</v>
      </c>
      <c r="F231" s="16">
        <v>0</v>
      </c>
      <c r="G231" s="16">
        <f t="shared" si="6"/>
        <v>10</v>
      </c>
    </row>
    <row r="232" spans="2:7">
      <c r="B232">
        <f>基础数据!C357</f>
        <v>4080203</v>
      </c>
      <c r="C232" t="str">
        <f>基础数据!K357</f>
        <v>与好友一起组队100次</v>
      </c>
      <c r="D232" s="16">
        <v>226</v>
      </c>
      <c r="E232" s="16" t="s">
        <v>33</v>
      </c>
      <c r="F232" s="16">
        <v>0</v>
      </c>
      <c r="G232" s="16">
        <f t="shared" si="6"/>
        <v>100</v>
      </c>
    </row>
    <row r="233" spans="2:7">
      <c r="B233">
        <f>基础数据!C358</f>
        <v>5010101</v>
      </c>
      <c r="C233" t="str">
        <f>基础数据!K358</f>
        <v>武道大会达到了青铜I</v>
      </c>
      <c r="D233" s="16">
        <v>212</v>
      </c>
      <c r="E233" s="16" t="s">
        <v>457</v>
      </c>
      <c r="F233" s="16">
        <v>0</v>
      </c>
      <c r="G233" s="16">
        <v>1</v>
      </c>
    </row>
    <row r="234" spans="2:7">
      <c r="B234">
        <f>基础数据!C359</f>
        <v>5010102</v>
      </c>
      <c r="C234" t="str">
        <f>基础数据!K359</f>
        <v>武道大会达到了白银I</v>
      </c>
      <c r="D234" s="16">
        <v>212</v>
      </c>
      <c r="E234" s="16" t="s">
        <v>1128</v>
      </c>
      <c r="F234" s="16">
        <v>0</v>
      </c>
      <c r="G234" s="16">
        <v>1</v>
      </c>
    </row>
    <row r="235" spans="2:7">
      <c r="B235">
        <f>基础数据!C360</f>
        <v>5010103</v>
      </c>
      <c r="C235" t="str">
        <f>基础数据!K360</f>
        <v>武道大会达到了黄金I</v>
      </c>
      <c r="D235" s="16">
        <v>212</v>
      </c>
      <c r="E235" s="16" t="s">
        <v>1130</v>
      </c>
      <c r="F235" s="16">
        <v>0</v>
      </c>
      <c r="G235" s="16">
        <v>1</v>
      </c>
    </row>
    <row r="236" spans="2:7">
      <c r="B236">
        <f>基础数据!C361</f>
        <v>5010201</v>
      </c>
      <c r="C236" t="str">
        <f>基础数据!K361</f>
        <v>武道大会参与了1次</v>
      </c>
      <c r="D236" s="16">
        <v>211</v>
      </c>
      <c r="E236" s="16" t="s">
        <v>33</v>
      </c>
      <c r="F236" s="16">
        <v>0</v>
      </c>
      <c r="G236" s="16">
        <f t="shared" ref="G236:G274" si="7">--MIDB(C236,SEARCHB("?",C236),2*LEN(C236)-LENB(C236))</f>
        <v>1</v>
      </c>
    </row>
    <row r="237" spans="2:7">
      <c r="B237">
        <f>基础数据!C362</f>
        <v>5010202</v>
      </c>
      <c r="C237" t="str">
        <f>基础数据!K362</f>
        <v>武道大会参与了10次</v>
      </c>
      <c r="D237" s="16">
        <v>211</v>
      </c>
      <c r="E237" s="16" t="s">
        <v>33</v>
      </c>
      <c r="F237" s="16">
        <v>0</v>
      </c>
      <c r="G237" s="16">
        <f t="shared" si="7"/>
        <v>10</v>
      </c>
    </row>
    <row r="238" spans="2:7">
      <c r="B238">
        <f>基础数据!C363</f>
        <v>5010203</v>
      </c>
      <c r="C238" t="str">
        <f>基础数据!K363</f>
        <v>武道大会参与了50次</v>
      </c>
      <c r="D238" s="16">
        <v>211</v>
      </c>
      <c r="E238" s="16" t="s">
        <v>33</v>
      </c>
      <c r="F238" s="16">
        <v>0</v>
      </c>
      <c r="G238" s="16">
        <f t="shared" si="7"/>
        <v>50</v>
      </c>
    </row>
    <row r="239" spans="2:7">
      <c r="B239">
        <f>基础数据!C364</f>
        <v>5010204</v>
      </c>
      <c r="C239" t="str">
        <f>基础数据!K364</f>
        <v>武道大会参与了100次</v>
      </c>
      <c r="D239" s="16">
        <v>211</v>
      </c>
      <c r="E239" s="16" t="s">
        <v>33</v>
      </c>
      <c r="F239" s="16">
        <v>0</v>
      </c>
      <c r="G239" s="16">
        <f t="shared" si="7"/>
        <v>100</v>
      </c>
    </row>
    <row r="240" spans="2:7">
      <c r="B240">
        <f>基础数据!C365</f>
        <v>5010301</v>
      </c>
      <c r="C240" t="str">
        <f>基础数据!K365</f>
        <v>武道大会达成过3连胜</v>
      </c>
      <c r="D240" s="16">
        <v>227</v>
      </c>
      <c r="E240" s="16" t="s">
        <v>33</v>
      </c>
      <c r="F240" s="16">
        <v>0</v>
      </c>
      <c r="G240" s="16">
        <f t="shared" si="7"/>
        <v>3</v>
      </c>
    </row>
    <row r="241" spans="2:7">
      <c r="B241">
        <f>基础数据!C366</f>
        <v>5010302</v>
      </c>
      <c r="C241" t="str">
        <f>基础数据!K366</f>
        <v>武道大会达成过5连胜</v>
      </c>
      <c r="D241" s="16">
        <v>227</v>
      </c>
      <c r="E241" s="16" t="s">
        <v>33</v>
      </c>
      <c r="F241" s="16">
        <v>0</v>
      </c>
      <c r="G241" s="16">
        <f t="shared" si="7"/>
        <v>5</v>
      </c>
    </row>
    <row r="242" spans="2:7">
      <c r="B242">
        <f>基础数据!C367</f>
        <v>5010303</v>
      </c>
      <c r="C242" t="str">
        <f>基础数据!K367</f>
        <v>武道大会达成过10连胜</v>
      </c>
      <c r="D242" s="16">
        <v>227</v>
      </c>
      <c r="E242" s="16" t="s">
        <v>33</v>
      </c>
      <c r="F242" s="16">
        <v>0</v>
      </c>
      <c r="G242" s="16">
        <f t="shared" si="7"/>
        <v>10</v>
      </c>
    </row>
    <row r="243" spans="2:7">
      <c r="B243">
        <f>基础数据!C368</f>
        <v>5020101</v>
      </c>
      <c r="C243" t="str">
        <f>基础数据!K368</f>
        <v>道馆演武进行1次</v>
      </c>
      <c r="D243" s="16">
        <v>213</v>
      </c>
      <c r="E243" s="16" t="s">
        <v>33</v>
      </c>
      <c r="F243" s="16">
        <v>0</v>
      </c>
      <c r="G243" s="16">
        <f t="shared" si="7"/>
        <v>1</v>
      </c>
    </row>
    <row r="244" spans="2:7">
      <c r="B244">
        <f>基础数据!C369</f>
        <v>5020102</v>
      </c>
      <c r="C244" t="str">
        <f>基础数据!K369</f>
        <v>道馆演武进行10次</v>
      </c>
      <c r="D244" s="16">
        <v>213</v>
      </c>
      <c r="E244" s="16" t="s">
        <v>33</v>
      </c>
      <c r="F244" s="16">
        <v>0</v>
      </c>
      <c r="G244" s="16">
        <f t="shared" si="7"/>
        <v>10</v>
      </c>
    </row>
    <row r="245" spans="2:7">
      <c r="B245">
        <f>基础数据!C370</f>
        <v>5020103</v>
      </c>
      <c r="C245" t="str">
        <f>基础数据!K370</f>
        <v>道馆演武进行100次</v>
      </c>
      <c r="D245" s="16">
        <v>213</v>
      </c>
      <c r="E245" s="16" t="s">
        <v>33</v>
      </c>
      <c r="F245" s="16">
        <v>0</v>
      </c>
      <c r="G245" s="16">
        <f t="shared" si="7"/>
        <v>100</v>
      </c>
    </row>
    <row r="246" spans="2:7">
      <c r="B246">
        <f>基础数据!C371</f>
        <v>5020104</v>
      </c>
      <c r="C246" t="str">
        <f>基础数据!K371</f>
        <v>道馆演武进行200次</v>
      </c>
      <c r="D246" s="16">
        <v>213</v>
      </c>
      <c r="E246" s="16" t="s">
        <v>33</v>
      </c>
      <c r="F246" s="16">
        <v>0</v>
      </c>
      <c r="G246" s="16">
        <f t="shared" si="7"/>
        <v>200</v>
      </c>
    </row>
    <row r="247" spans="2:7">
      <c r="B247">
        <f>基础数据!C372</f>
        <v>5020105</v>
      </c>
      <c r="C247" t="str">
        <f>基础数据!K372</f>
        <v>道馆演武进行300次</v>
      </c>
      <c r="D247" s="16">
        <v>213</v>
      </c>
      <c r="E247" s="16" t="s">
        <v>33</v>
      </c>
      <c r="F247" s="16">
        <v>0</v>
      </c>
      <c r="G247" s="16">
        <f t="shared" si="7"/>
        <v>300</v>
      </c>
    </row>
    <row r="248" spans="2:7">
      <c r="B248">
        <f>基础数据!C373</f>
        <v>5020106</v>
      </c>
      <c r="C248" t="str">
        <f>基础数据!K373</f>
        <v>道馆演武进行400次</v>
      </c>
      <c r="D248" s="16">
        <v>213</v>
      </c>
      <c r="E248" s="16" t="s">
        <v>33</v>
      </c>
      <c r="F248" s="16">
        <v>0</v>
      </c>
      <c r="G248" s="16">
        <f t="shared" si="7"/>
        <v>400</v>
      </c>
    </row>
    <row r="249" spans="2:7">
      <c r="B249">
        <f>基础数据!C374</f>
        <v>5020107</v>
      </c>
      <c r="C249" t="str">
        <f>基础数据!K374</f>
        <v>道馆演武进行500次</v>
      </c>
      <c r="D249" s="16">
        <v>213</v>
      </c>
      <c r="E249" s="16" t="s">
        <v>33</v>
      </c>
      <c r="F249" s="16">
        <v>0</v>
      </c>
      <c r="G249" s="16">
        <f t="shared" si="7"/>
        <v>500</v>
      </c>
    </row>
    <row r="250" spans="2:7">
      <c r="B250">
        <f>基础数据!C375</f>
        <v>5020201</v>
      </c>
      <c r="C250" t="str">
        <f>基础数据!K375</f>
        <v>道馆演武任务完成10次</v>
      </c>
      <c r="D250" s="16">
        <v>228</v>
      </c>
      <c r="E250" s="16" t="s">
        <v>33</v>
      </c>
      <c r="F250" s="16">
        <v>0</v>
      </c>
      <c r="G250" s="16">
        <f t="shared" si="7"/>
        <v>10</v>
      </c>
    </row>
    <row r="251" spans="2:7">
      <c r="B251">
        <f>基础数据!C376</f>
        <v>5020202</v>
      </c>
      <c r="C251" t="str">
        <f>基础数据!K376</f>
        <v>道馆演武任务完成50次</v>
      </c>
      <c r="D251" s="16">
        <v>228</v>
      </c>
      <c r="E251" s="16" t="s">
        <v>33</v>
      </c>
      <c r="F251" s="16">
        <v>0</v>
      </c>
      <c r="G251" s="16">
        <f t="shared" si="7"/>
        <v>50</v>
      </c>
    </row>
    <row r="252" spans="2:7">
      <c r="B252">
        <f>基础数据!C377</f>
        <v>5020203</v>
      </c>
      <c r="C252" t="str">
        <f>基础数据!K377</f>
        <v>道馆演武任务完成100次</v>
      </c>
      <c r="D252" s="16">
        <v>228</v>
      </c>
      <c r="E252" s="16" t="s">
        <v>33</v>
      </c>
      <c r="F252" s="16">
        <v>0</v>
      </c>
      <c r="G252" s="16">
        <f t="shared" si="7"/>
        <v>100</v>
      </c>
    </row>
    <row r="253" spans="2:7">
      <c r="B253">
        <f>基础数据!C378</f>
        <v>5020204</v>
      </c>
      <c r="C253" t="str">
        <f>基础数据!K378</f>
        <v>道馆演武任务完成200次</v>
      </c>
      <c r="D253" s="16">
        <v>228</v>
      </c>
      <c r="E253" s="16" t="s">
        <v>33</v>
      </c>
      <c r="F253" s="16">
        <v>0</v>
      </c>
      <c r="G253" s="16">
        <f t="shared" si="7"/>
        <v>200</v>
      </c>
    </row>
    <row r="254" spans="2:7">
      <c r="B254">
        <f>基础数据!C379</f>
        <v>5020205</v>
      </c>
      <c r="C254" t="str">
        <f>基础数据!K379</f>
        <v>道馆演武任务完成300次</v>
      </c>
      <c r="D254" s="16">
        <v>228</v>
      </c>
      <c r="E254" s="16" t="s">
        <v>33</v>
      </c>
      <c r="F254" s="16">
        <v>0</v>
      </c>
      <c r="G254" s="16">
        <f t="shared" si="7"/>
        <v>300</v>
      </c>
    </row>
    <row r="255" spans="2:7">
      <c r="B255">
        <f>基础数据!C380</f>
        <v>5020206</v>
      </c>
      <c r="C255" t="str">
        <f>基础数据!K380</f>
        <v>道馆演武任务完成500次</v>
      </c>
      <c r="D255" s="16">
        <v>228</v>
      </c>
      <c r="E255" s="16" t="s">
        <v>33</v>
      </c>
      <c r="F255" s="16">
        <v>0</v>
      </c>
      <c r="G255" s="16">
        <f t="shared" si="7"/>
        <v>500</v>
      </c>
    </row>
    <row r="256" spans="2:7">
      <c r="B256">
        <f>基础数据!C381</f>
        <v>6010101</v>
      </c>
      <c r="C256" t="str">
        <f>基础数据!K381</f>
        <v>拥有10个角色</v>
      </c>
      <c r="D256" s="16">
        <v>112</v>
      </c>
      <c r="E256" s="16" t="s">
        <v>1126</v>
      </c>
      <c r="F256" s="16">
        <v>0</v>
      </c>
      <c r="G256" s="16">
        <f t="shared" si="7"/>
        <v>10</v>
      </c>
    </row>
    <row r="257" spans="2:7">
      <c r="B257">
        <f>基础数据!C382</f>
        <v>6010102</v>
      </c>
      <c r="C257" t="str">
        <f>基础数据!K382</f>
        <v>拥有20个角色</v>
      </c>
      <c r="D257" s="16">
        <v>112</v>
      </c>
      <c r="E257" s="16" t="s">
        <v>1126</v>
      </c>
      <c r="F257" s="16">
        <v>0</v>
      </c>
      <c r="G257" s="16">
        <f t="shared" si="7"/>
        <v>20</v>
      </c>
    </row>
    <row r="258" spans="2:7">
      <c r="B258">
        <f>基础数据!C383</f>
        <v>6010103</v>
      </c>
      <c r="C258" t="str">
        <f>基础数据!K383</f>
        <v>拥有30个角色</v>
      </c>
      <c r="D258" s="16">
        <v>112</v>
      </c>
      <c r="E258" s="16" t="s">
        <v>1126</v>
      </c>
      <c r="F258" s="16">
        <v>0</v>
      </c>
      <c r="G258" s="16">
        <f t="shared" si="7"/>
        <v>30</v>
      </c>
    </row>
    <row r="259" spans="2:7">
      <c r="B259">
        <f>基础数据!C384</f>
        <v>6010104</v>
      </c>
      <c r="C259" t="str">
        <f>基础数据!K384</f>
        <v>拥有40个角色</v>
      </c>
      <c r="D259" s="16">
        <v>112</v>
      </c>
      <c r="E259" s="16" t="s">
        <v>1126</v>
      </c>
      <c r="F259" s="16">
        <v>0</v>
      </c>
      <c r="G259" s="16">
        <f t="shared" si="7"/>
        <v>40</v>
      </c>
    </row>
    <row r="260" spans="2:7">
      <c r="B260">
        <f>基础数据!C385</f>
        <v>6010105</v>
      </c>
      <c r="C260" t="str">
        <f>基础数据!K385</f>
        <v>拥有50个角色</v>
      </c>
      <c r="D260" s="16">
        <v>112</v>
      </c>
      <c r="E260" s="16" t="s">
        <v>1126</v>
      </c>
      <c r="F260" s="16">
        <v>0</v>
      </c>
      <c r="G260" s="16">
        <f t="shared" si="7"/>
        <v>50</v>
      </c>
    </row>
    <row r="261" spans="2:7">
      <c r="B261">
        <f>基础数据!C386</f>
        <v>6010201</v>
      </c>
      <c r="C261" t="str">
        <f>基础数据!K386</f>
        <v>拥有1个S级角色</v>
      </c>
      <c r="D261" s="16">
        <v>140</v>
      </c>
      <c r="E261" s="16" t="s">
        <v>1128</v>
      </c>
      <c r="F261" s="16">
        <v>0</v>
      </c>
      <c r="G261" s="16">
        <f t="shared" si="7"/>
        <v>1</v>
      </c>
    </row>
    <row r="262" spans="2:7">
      <c r="B262">
        <f>基础数据!C387</f>
        <v>6010202</v>
      </c>
      <c r="C262" t="str">
        <f>基础数据!K387</f>
        <v>拥有5个S级角色</v>
      </c>
      <c r="D262" s="16">
        <v>140</v>
      </c>
      <c r="E262" s="16" t="s">
        <v>1128</v>
      </c>
      <c r="F262" s="16">
        <v>0</v>
      </c>
      <c r="G262" s="16">
        <f t="shared" si="7"/>
        <v>5</v>
      </c>
    </row>
    <row r="263" spans="2:7">
      <c r="B263">
        <f>基础数据!C388</f>
        <v>6010203</v>
      </c>
      <c r="C263" t="str">
        <f>基础数据!K388</f>
        <v>拥有10个S级角色</v>
      </c>
      <c r="D263" s="16">
        <v>140</v>
      </c>
      <c r="E263" s="16" t="s">
        <v>1128</v>
      </c>
      <c r="F263" s="16">
        <v>0</v>
      </c>
      <c r="G263" s="16">
        <f t="shared" si="7"/>
        <v>10</v>
      </c>
    </row>
    <row r="264" spans="2:7">
      <c r="B264">
        <f>基础数据!C389</f>
        <v>6010301</v>
      </c>
      <c r="C264" t="str">
        <f>基础数据!K389</f>
        <v>拥有1个A级角色</v>
      </c>
      <c r="D264" s="16">
        <v>140</v>
      </c>
      <c r="E264" s="16" t="s">
        <v>1127</v>
      </c>
      <c r="F264" s="16">
        <v>0</v>
      </c>
      <c r="G264" s="16">
        <f t="shared" si="7"/>
        <v>1</v>
      </c>
    </row>
    <row r="265" spans="2:7">
      <c r="B265">
        <f>基础数据!C390</f>
        <v>6010302</v>
      </c>
      <c r="C265" t="str">
        <f>基础数据!K390</f>
        <v>拥有5个A级角色</v>
      </c>
      <c r="D265" s="16">
        <v>140</v>
      </c>
      <c r="E265" s="16" t="s">
        <v>1127</v>
      </c>
      <c r="F265" s="16">
        <v>0</v>
      </c>
      <c r="G265" s="16">
        <f t="shared" si="7"/>
        <v>5</v>
      </c>
    </row>
    <row r="266" spans="2:7">
      <c r="B266">
        <f>基础数据!C391</f>
        <v>6010303</v>
      </c>
      <c r="C266" t="str">
        <f>基础数据!K391</f>
        <v>拥有10个A级角色</v>
      </c>
      <c r="D266" s="16">
        <v>140</v>
      </c>
      <c r="E266" s="16" t="s">
        <v>1127</v>
      </c>
      <c r="F266" s="16">
        <v>0</v>
      </c>
      <c r="G266" s="16">
        <f t="shared" si="7"/>
        <v>10</v>
      </c>
    </row>
    <row r="267" spans="2:7">
      <c r="B267">
        <f>基础数据!C392</f>
        <v>6010401</v>
      </c>
      <c r="C267" t="str">
        <f>基础数据!K392</f>
        <v>特别招募过10次</v>
      </c>
      <c r="D267" s="16">
        <v>122</v>
      </c>
      <c r="E267" s="16" t="s">
        <v>457</v>
      </c>
      <c r="F267" s="16">
        <v>0</v>
      </c>
      <c r="G267" s="16">
        <f t="shared" si="7"/>
        <v>10</v>
      </c>
    </row>
    <row r="268" spans="2:7">
      <c r="B268">
        <f>基础数据!C393</f>
        <v>6010402</v>
      </c>
      <c r="C268" t="str">
        <f>基础数据!K393</f>
        <v>特别招募过100次</v>
      </c>
      <c r="D268" s="16">
        <v>122</v>
      </c>
      <c r="E268" s="16" t="s">
        <v>457</v>
      </c>
      <c r="F268" s="16">
        <v>0</v>
      </c>
      <c r="G268" s="16">
        <f t="shared" si="7"/>
        <v>100</v>
      </c>
    </row>
    <row r="269" spans="2:7">
      <c r="B269">
        <f>基础数据!C394</f>
        <v>6010403</v>
      </c>
      <c r="C269" t="str">
        <f>基础数据!K394</f>
        <v>特别招募过300次</v>
      </c>
      <c r="D269" s="16">
        <v>122</v>
      </c>
      <c r="E269" s="16" t="s">
        <v>457</v>
      </c>
      <c r="F269" s="16">
        <v>0</v>
      </c>
      <c r="G269" s="16">
        <f t="shared" si="7"/>
        <v>300</v>
      </c>
    </row>
    <row r="270" spans="2:7">
      <c r="B270">
        <f>基础数据!C395</f>
        <v>6020101</v>
      </c>
      <c r="C270" t="str">
        <f>基础数据!K395</f>
        <v>获得1个橙色源核</v>
      </c>
      <c r="D270" s="16">
        <v>117</v>
      </c>
      <c r="E270" s="16" t="s">
        <v>1131</v>
      </c>
      <c r="F270" s="16">
        <v>0</v>
      </c>
      <c r="G270" s="16">
        <f t="shared" si="7"/>
        <v>1</v>
      </c>
    </row>
    <row r="271" spans="2:7">
      <c r="B271">
        <f>基础数据!C396</f>
        <v>6020102</v>
      </c>
      <c r="C271" t="str">
        <f>基础数据!K396</f>
        <v>获得5个橙色源核</v>
      </c>
      <c r="D271" s="16">
        <v>117</v>
      </c>
      <c r="E271" s="16" t="s">
        <v>1131</v>
      </c>
      <c r="F271" s="16">
        <v>0</v>
      </c>
      <c r="G271" s="16">
        <f t="shared" si="7"/>
        <v>5</v>
      </c>
    </row>
    <row r="272" spans="2:7">
      <c r="B272">
        <f>基础数据!C397</f>
        <v>6020103</v>
      </c>
      <c r="C272" t="str">
        <f>基础数据!K397</f>
        <v>获得30个橙色源核</v>
      </c>
      <c r="D272" s="16">
        <v>117</v>
      </c>
      <c r="E272" s="16" t="s">
        <v>1131</v>
      </c>
      <c r="F272" s="16">
        <v>0</v>
      </c>
      <c r="G272" s="16">
        <f t="shared" si="7"/>
        <v>30</v>
      </c>
    </row>
    <row r="273" spans="2:7">
      <c r="B273">
        <f>基础数据!C398</f>
        <v>6020104</v>
      </c>
      <c r="C273" t="str">
        <f>基础数据!K398</f>
        <v>获得50个橙色源核</v>
      </c>
      <c r="D273" s="16">
        <v>117</v>
      </c>
      <c r="E273" s="16" t="s">
        <v>1131</v>
      </c>
      <c r="F273" s="16">
        <v>0</v>
      </c>
      <c r="G273" s="16">
        <f t="shared" si="7"/>
        <v>50</v>
      </c>
    </row>
    <row r="274" spans="2:7">
      <c r="B274">
        <f>基础数据!C399</f>
        <v>6020105</v>
      </c>
      <c r="C274" t="str">
        <f>基础数据!K399</f>
        <v>获得100个橙色源核</v>
      </c>
      <c r="D274" s="16">
        <v>117</v>
      </c>
      <c r="E274" s="16" t="s">
        <v>1131</v>
      </c>
      <c r="F274" s="16">
        <v>0</v>
      </c>
      <c r="G274" s="16">
        <f t="shared" si="7"/>
        <v>100</v>
      </c>
    </row>
    <row r="275" spans="2:7">
      <c r="B275">
        <f>基础数据!C400</f>
        <v>6020301</v>
      </c>
      <c r="C275" t="str">
        <f>基础数据!K400</f>
        <v>拥有1个15级源核</v>
      </c>
      <c r="D275" s="16">
        <v>135</v>
      </c>
      <c r="E275" s="16" t="s">
        <v>1126</v>
      </c>
      <c r="F275" s="16" t="s">
        <v>1132</v>
      </c>
      <c r="G275" s="16" t="s">
        <v>1126</v>
      </c>
    </row>
    <row r="276" spans="2:7">
      <c r="B276">
        <f>基础数据!C401</f>
        <v>6020302</v>
      </c>
      <c r="C276" t="str">
        <f>基础数据!K401</f>
        <v>拥有10个15级源核</v>
      </c>
      <c r="D276" s="16">
        <v>135</v>
      </c>
      <c r="E276" s="16" t="s">
        <v>1126</v>
      </c>
      <c r="F276" s="16" t="s">
        <v>1132</v>
      </c>
      <c r="G276" s="16" t="s">
        <v>1133</v>
      </c>
    </row>
    <row r="277" spans="2:7">
      <c r="B277">
        <f>基础数据!C402</f>
        <v>6020303</v>
      </c>
      <c r="C277" t="str">
        <f>基础数据!K402</f>
        <v>拥有100个15级源核</v>
      </c>
      <c r="D277" s="16">
        <v>135</v>
      </c>
      <c r="E277" s="16" t="s">
        <v>1126</v>
      </c>
      <c r="F277" s="16" t="s">
        <v>1132</v>
      </c>
      <c r="G277" s="16" t="s">
        <v>36</v>
      </c>
    </row>
    <row r="278" spans="2:7">
      <c r="B278">
        <f>基础数据!C403</f>
        <v>6040101</v>
      </c>
      <c r="C278" t="str">
        <f>基础数据!K403</f>
        <v>拥有所有种类源核</v>
      </c>
      <c r="D278" s="16">
        <v>145</v>
      </c>
      <c r="E278" s="16">
        <v>0</v>
      </c>
      <c r="F278" s="16">
        <v>0</v>
      </c>
      <c r="G278" s="16">
        <v>1</v>
      </c>
    </row>
    <row r="279" spans="2:7">
      <c r="B279">
        <f>基础数据!C404</f>
        <v>6020401</v>
      </c>
      <c r="C279" t="str">
        <f>基础数据!K404</f>
        <v>升级过10次源核</v>
      </c>
      <c r="D279" s="16">
        <v>107</v>
      </c>
      <c r="E279" s="16" t="s">
        <v>33</v>
      </c>
      <c r="F279" s="16">
        <v>0</v>
      </c>
      <c r="G279" s="16">
        <f t="shared" ref="G279:G286" si="8">--MIDB(C279,SEARCHB("?",C279),2*LEN(C279)-LENB(C279))</f>
        <v>10</v>
      </c>
    </row>
    <row r="280" spans="2:7">
      <c r="B280">
        <f>基础数据!C405</f>
        <v>6020402</v>
      </c>
      <c r="C280" t="str">
        <f>基础数据!K405</f>
        <v>升级过100次源核</v>
      </c>
      <c r="D280" s="16">
        <v>107</v>
      </c>
      <c r="E280" s="16" t="s">
        <v>33</v>
      </c>
      <c r="F280" s="16">
        <v>0</v>
      </c>
      <c r="G280" s="16">
        <f t="shared" si="8"/>
        <v>100</v>
      </c>
    </row>
    <row r="281" spans="2:7">
      <c r="B281">
        <f>基础数据!C406</f>
        <v>6020403</v>
      </c>
      <c r="C281" t="str">
        <f>基础数据!K406</f>
        <v>升级过500次源核</v>
      </c>
      <c r="D281" s="16">
        <v>107</v>
      </c>
      <c r="E281" s="16" t="s">
        <v>33</v>
      </c>
      <c r="F281" s="16">
        <v>0</v>
      </c>
      <c r="G281" s="16">
        <f t="shared" si="8"/>
        <v>500</v>
      </c>
    </row>
    <row r="282" spans="2:7">
      <c r="B282">
        <f>基础数据!C407</f>
        <v>6030101</v>
      </c>
      <c r="C282" t="str">
        <f>基础数据!K407</f>
        <v>协同指导激活过1次</v>
      </c>
      <c r="D282" s="16">
        <v>128</v>
      </c>
      <c r="E282" s="16" t="s">
        <v>33</v>
      </c>
      <c r="F282" s="16">
        <v>0</v>
      </c>
      <c r="G282" s="16">
        <f t="shared" si="8"/>
        <v>1</v>
      </c>
    </row>
    <row r="283" spans="2:7">
      <c r="B283">
        <f>基础数据!C408</f>
        <v>6030201</v>
      </c>
      <c r="C283" t="str">
        <f>基础数据!K408</f>
        <v>协同指导解锁了1个位置</v>
      </c>
      <c r="D283" s="16">
        <v>146</v>
      </c>
      <c r="E283" s="16" t="s">
        <v>33</v>
      </c>
      <c r="F283" s="16">
        <v>0</v>
      </c>
      <c r="G283" s="16">
        <f t="shared" si="8"/>
        <v>1</v>
      </c>
    </row>
    <row r="284" spans="2:7">
      <c r="B284">
        <f>基础数据!C409</f>
        <v>6030202</v>
      </c>
      <c r="C284" t="str">
        <f>基础数据!K409</f>
        <v>协同指导解锁了3个位置</v>
      </c>
      <c r="D284" s="16">
        <v>146</v>
      </c>
      <c r="E284" s="16" t="s">
        <v>33</v>
      </c>
      <c r="F284" s="16">
        <v>0</v>
      </c>
      <c r="G284" s="16">
        <f t="shared" si="8"/>
        <v>3</v>
      </c>
    </row>
    <row r="285" spans="2:7">
      <c r="B285">
        <f>基础数据!C410</f>
        <v>6030203</v>
      </c>
      <c r="C285" t="str">
        <f>基础数据!K410</f>
        <v>协同指导解锁了5个位置</v>
      </c>
      <c r="D285" s="16">
        <v>146</v>
      </c>
      <c r="E285" s="16" t="s">
        <v>33</v>
      </c>
      <c r="F285" s="16">
        <v>0</v>
      </c>
      <c r="G285" s="16">
        <f t="shared" si="8"/>
        <v>5</v>
      </c>
    </row>
    <row r="286" spans="2:7">
      <c r="B286">
        <f>基础数据!C411</f>
        <v>6030204</v>
      </c>
      <c r="C286" t="str">
        <f>基础数据!K411</f>
        <v>协同指导解锁了7个位置</v>
      </c>
      <c r="D286" s="16">
        <v>146</v>
      </c>
      <c r="E286" s="16" t="s">
        <v>33</v>
      </c>
      <c r="F286" s="16">
        <v>0</v>
      </c>
      <c r="G286" s="16">
        <f t="shared" si="8"/>
        <v>7</v>
      </c>
    </row>
    <row r="287" spans="2:7">
      <c r="B287">
        <f>基础数据!C412</f>
        <v>7010101</v>
      </c>
      <c r="C287" t="str">
        <f>基础数据!K412</f>
        <v>拥有地狱的吹雪、三节棍莉莉、睫毛、山猿</v>
      </c>
      <c r="D287" s="16">
        <v>303</v>
      </c>
      <c r="E287" s="16">
        <v>0</v>
      </c>
      <c r="F287" s="16">
        <v>0</v>
      </c>
      <c r="G287" s="16">
        <v>1</v>
      </c>
    </row>
    <row r="288" spans="2:7">
      <c r="B288">
        <f>基础数据!C413</f>
        <v>7010201</v>
      </c>
      <c r="C288" t="str">
        <f>基础数据!K413</f>
        <v>拥有战栗的龙卷和地狱的吹雪</v>
      </c>
      <c r="D288" s="16">
        <v>304</v>
      </c>
      <c r="E288" s="16">
        <v>0</v>
      </c>
      <c r="F288" s="16">
        <v>0</v>
      </c>
      <c r="G288" s="16">
        <v>1</v>
      </c>
    </row>
    <row r="289" spans="2:7">
      <c r="B289">
        <f>基础数据!C414</f>
        <v>7010301</v>
      </c>
      <c r="C289" t="str">
        <f>基础数据!K414</f>
        <v>拥有金属骑士、杰诺斯、杰诺斯·武装、冲天好小子、装甲股长</v>
      </c>
      <c r="D289" s="16">
        <v>305</v>
      </c>
      <c r="E289" s="16">
        <v>0</v>
      </c>
      <c r="F289" s="16">
        <v>0</v>
      </c>
      <c r="G289" s="16">
        <v>1</v>
      </c>
    </row>
    <row r="290" spans="2:7">
      <c r="B290">
        <f>基础数据!C415</f>
        <v>7010401</v>
      </c>
      <c r="C290" t="str">
        <f>基础数据!K415</f>
        <v>拥有背心猛虎和背心黑洞</v>
      </c>
      <c r="D290" s="16">
        <v>306</v>
      </c>
      <c r="E290" s="16">
        <v>0</v>
      </c>
      <c r="F290" s="16">
        <v>0</v>
      </c>
      <c r="G290" s="16">
        <v>1</v>
      </c>
    </row>
    <row r="291" spans="2:7">
      <c r="B291">
        <f>基础数据!C416</f>
        <v>7010501</v>
      </c>
      <c r="C291" t="str">
        <f>基础数据!K416</f>
        <v>拥有金属球棒、闪电麦克斯、嗡嗡侠、大背头男</v>
      </c>
      <c r="D291" s="16">
        <v>307</v>
      </c>
      <c r="E291" s="16">
        <v>0</v>
      </c>
      <c r="F291" s="16">
        <v>0</v>
      </c>
      <c r="G291" s="16">
        <v>1</v>
      </c>
    </row>
    <row r="292" spans="2:7">
      <c r="B292">
        <f>基础数据!C417</f>
        <v>7010601</v>
      </c>
      <c r="C292" t="str">
        <f>基础数据!K417</f>
        <v>拥有性感囚犯、重型金刚、钉锤头</v>
      </c>
      <c r="D292" s="16">
        <v>308</v>
      </c>
      <c r="E292" s="16">
        <v>0</v>
      </c>
      <c r="F292" s="16">
        <v>0</v>
      </c>
      <c r="G292" s="16">
        <v>1</v>
      </c>
    </row>
    <row r="293" spans="2:7">
      <c r="B293">
        <f>基础数据!C418</f>
        <v>7010701</v>
      </c>
      <c r="C293" t="str">
        <f>基础数据!K418</f>
        <v>拥有甜心假面、闪电麦克斯、毒刺、青焰</v>
      </c>
      <c r="D293" s="16">
        <v>309</v>
      </c>
      <c r="E293" s="16">
        <v>0</v>
      </c>
      <c r="F293" s="16">
        <v>0</v>
      </c>
      <c r="G293" s="16">
        <v>1</v>
      </c>
    </row>
    <row r="294" spans="2:7">
      <c r="B294">
        <f>基础数据!C419</f>
        <v>7020101</v>
      </c>
      <c r="C294" t="str">
        <f>基础数据!K419</f>
        <v>队伍中有银色獠牙和茶岚子，并获得武道大会胜利1次</v>
      </c>
      <c r="D294" s="16">
        <v>310</v>
      </c>
      <c r="E294" s="16">
        <v>0</v>
      </c>
      <c r="F294" s="16">
        <v>0</v>
      </c>
      <c r="G294" s="16">
        <v>1</v>
      </c>
    </row>
    <row r="295" spans="2:7">
      <c r="B295">
        <f>基础数据!C420</f>
        <v>7020201</v>
      </c>
      <c r="C295" t="str">
        <f>基础数据!K420</f>
        <v>队伍中有原子武士和居合庵，并获得武道大会胜利1次</v>
      </c>
      <c r="D295" s="16">
        <v>311</v>
      </c>
      <c r="E295" s="16">
        <v>0</v>
      </c>
      <c r="F295" s="16">
        <v>0</v>
      </c>
      <c r="G295" s="16">
        <v>1</v>
      </c>
    </row>
    <row r="296" spans="2:7">
      <c r="B296">
        <f>基础数据!C421</f>
        <v>7020301</v>
      </c>
      <c r="C296" t="str">
        <f>基础数据!K421</f>
        <v>队伍中有弹簧胡子、黄金球，并获得武道大会胜利1次</v>
      </c>
      <c r="D296" s="16">
        <v>312</v>
      </c>
      <c r="E296" s="16">
        <v>0</v>
      </c>
      <c r="F296" s="16">
        <v>0</v>
      </c>
      <c r="G296" s="16">
        <v>1</v>
      </c>
    </row>
    <row r="297" spans="2:7">
      <c r="B297">
        <f>基础数据!C422</f>
        <v>7020401</v>
      </c>
      <c r="C297" t="str">
        <f>基础数据!K422</f>
        <v>武道大会胜利时，我方人员只剩下KING</v>
      </c>
      <c r="D297" s="16">
        <v>302</v>
      </c>
      <c r="E297" s="16">
        <v>0</v>
      </c>
      <c r="F297" s="16">
        <v>0</v>
      </c>
      <c r="G297" s="16">
        <v>1</v>
      </c>
    </row>
    <row r="298" spans="2:7">
      <c r="B298">
        <f>基础数据!C423</f>
        <v>7020501</v>
      </c>
      <c r="C298" t="str">
        <f>基础数据!K423</f>
        <v>队伍中有吹雪组全员，并获得武道大会胜利1次</v>
      </c>
      <c r="D298" s="16">
        <v>301</v>
      </c>
      <c r="E298" s="16">
        <v>0</v>
      </c>
      <c r="F298" s="16">
        <v>0</v>
      </c>
      <c r="G298" s="16">
        <v>1</v>
      </c>
    </row>
    <row r="299" spans="2:7">
      <c r="B299">
        <f>基础数据!C424</f>
        <v>7030101</v>
      </c>
      <c r="C299" t="str">
        <f>基础数据!K424</f>
        <v>连续30次招募，没有得到s级角色</v>
      </c>
      <c r="D299" s="16">
        <v>141</v>
      </c>
      <c r="E299" s="16" t="s">
        <v>33</v>
      </c>
      <c r="F299" s="16">
        <v>0</v>
      </c>
      <c r="G299" s="16">
        <f>--MIDB(C299,SEARCHB("?",C299),2*LEN(C299)-LENB(C299))</f>
        <v>30</v>
      </c>
    </row>
    <row r="300" spans="2:7">
      <c r="B300">
        <f>基础数据!C425</f>
        <v>7030102</v>
      </c>
      <c r="C300" t="str">
        <f>基础数据!K425</f>
        <v>连续35次招募，没有得到s级角色</v>
      </c>
      <c r="D300" s="16">
        <v>141</v>
      </c>
      <c r="E300" s="16" t="s">
        <v>33</v>
      </c>
      <c r="F300" s="16">
        <v>0</v>
      </c>
      <c r="G300" s="16">
        <f>--MIDB(C300,SEARCHB("?",C300),2*LEN(C300)-LENB(C300))</f>
        <v>35</v>
      </c>
    </row>
    <row r="301" spans="2:7">
      <c r="B301">
        <f>基础数据!C426</f>
        <v>7030103</v>
      </c>
      <c r="C301" t="str">
        <f>基础数据!K426</f>
        <v>连续40次招募，没有得到s级角色</v>
      </c>
      <c r="D301" s="16">
        <v>141</v>
      </c>
      <c r="E301" s="16" t="s">
        <v>33</v>
      </c>
      <c r="F301" s="16">
        <v>0</v>
      </c>
      <c r="G301" s="16">
        <f>--MIDB(C301,SEARCHB("?",C301),2*LEN(C301)-LENB(C301))</f>
        <v>40</v>
      </c>
    </row>
    <row r="302" spans="2:7">
      <c r="B302">
        <f>基础数据!C427</f>
        <v>7030104</v>
      </c>
      <c r="C302" t="str">
        <f>基础数据!K427</f>
        <v>连续50次招募，没有得到s级角色</v>
      </c>
      <c r="D302" s="16">
        <v>141</v>
      </c>
      <c r="E302" s="16" t="s">
        <v>33</v>
      </c>
      <c r="F302" s="16">
        <v>0</v>
      </c>
      <c r="G302" s="16">
        <f>--MIDB(C302,SEARCHB("?",C302),2*LEN(C302)-LENB(C302))</f>
        <v>50</v>
      </c>
    </row>
  </sheetData>
  <conditionalFormatting sqref="B$1:B$1048576">
    <cfRule type="duplicateValues" dxfId="1" priority="5"/>
  </conditionalFormatting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C1:L427"/>
  <sheetViews>
    <sheetView workbookViewId="0">
      <pane xSplit="2" ySplit="1" topLeftCell="C391" activePane="bottomRight" state="frozen"/>
      <selection/>
      <selection pane="topRight"/>
      <selection pane="bottomLeft"/>
      <selection pane="bottomRight" activeCell="E403" sqref="E403"/>
    </sheetView>
  </sheetViews>
  <sheetFormatPr defaultColWidth="9" defaultRowHeight="14.25"/>
  <cols>
    <col min="3" max="3" width="10.5" customWidth="1"/>
    <col min="4" max="4" width="19.625" customWidth="1"/>
    <col min="5" max="5" width="10.5" customWidth="1"/>
    <col min="6" max="6" width="7.875" customWidth="1"/>
    <col min="7" max="8" width="10.5" customWidth="1"/>
    <col min="9" max="9" width="19.625" customWidth="1"/>
    <col min="10" max="10" width="21.625" customWidth="1"/>
    <col min="11" max="11" width="43.25" customWidth="1"/>
  </cols>
  <sheetData>
    <row r="1" ht="16.5" customHeight="1" spans="3:12">
      <c r="C1" s="1" t="s">
        <v>1134</v>
      </c>
      <c r="D1" s="6" t="s">
        <v>27</v>
      </c>
      <c r="E1" s="1" t="s">
        <v>26</v>
      </c>
      <c r="F1" s="1" t="s">
        <v>25</v>
      </c>
      <c r="G1" s="1" t="s">
        <v>20</v>
      </c>
      <c r="H1" s="1" t="s">
        <v>22</v>
      </c>
      <c r="J1" t="s">
        <v>27</v>
      </c>
      <c r="K1" s="6" t="s">
        <v>28</v>
      </c>
      <c r="L1" t="s">
        <v>1135</v>
      </c>
    </row>
    <row r="2" spans="3:12">
      <c r="C2">
        <f t="shared" ref="C2:C61" si="0">IF(G2=G1,C1+1,G2*100+1)</f>
        <v>1010101</v>
      </c>
      <c r="D2" t="s">
        <v>995</v>
      </c>
      <c r="E2">
        <f>VLOOKUP(D2,数据分组和ID!$A$2:$D$108,3,FALSE)</f>
        <v>101</v>
      </c>
      <c r="F2" t="str">
        <f t="shared" ref="F2:F62" si="1">LEFT(E2,1)</f>
        <v>1</v>
      </c>
      <c r="G2">
        <f>VLOOKUP(D2,数据分组和ID!$A$2:$D$124,4,FALSE)</f>
        <v>10101</v>
      </c>
      <c r="H2">
        <v>0</v>
      </c>
      <c r="I2" t="s">
        <v>1136</v>
      </c>
      <c r="J2" t="str">
        <f t="shared" ref="J2:J61" si="2">D2&amp;I2</f>
        <v>账号升级·壹</v>
      </c>
      <c r="K2" t="s">
        <v>41</v>
      </c>
      <c r="L2">
        <f t="shared" ref="L2:L61" si="3">LEN(K2)</f>
        <v>9</v>
      </c>
    </row>
    <row r="3" spans="3:12">
      <c r="C3">
        <f t="shared" si="0"/>
        <v>1010102</v>
      </c>
      <c r="D3" t="s">
        <v>995</v>
      </c>
      <c r="E3">
        <f>VLOOKUP(D3,数据分组和ID!$A$2:$D$108,3,FALSE)</f>
        <v>101</v>
      </c>
      <c r="F3" t="str">
        <f t="shared" si="1"/>
        <v>1</v>
      </c>
      <c r="G3">
        <f>VLOOKUP(D3,数据分组和ID!$A$2:$D$124,4,FALSE)</f>
        <v>10101</v>
      </c>
      <c r="H3">
        <v>0</v>
      </c>
      <c r="I3" t="s">
        <v>1137</v>
      </c>
      <c r="J3" t="str">
        <f t="shared" si="2"/>
        <v>账号升级·贰</v>
      </c>
      <c r="K3" t="s">
        <v>43</v>
      </c>
      <c r="L3">
        <f t="shared" si="3"/>
        <v>9</v>
      </c>
    </row>
    <row r="4" spans="3:12">
      <c r="C4">
        <f t="shared" si="0"/>
        <v>1010103</v>
      </c>
      <c r="D4" t="s">
        <v>995</v>
      </c>
      <c r="E4">
        <f>VLOOKUP(D4,数据分组和ID!$A$2:$D$108,3,FALSE)</f>
        <v>101</v>
      </c>
      <c r="F4" t="str">
        <f t="shared" si="1"/>
        <v>1</v>
      </c>
      <c r="G4">
        <f>VLOOKUP(D4,数据分组和ID!$A$2:$D$124,4,FALSE)</f>
        <v>10101</v>
      </c>
      <c r="H4">
        <v>0</v>
      </c>
      <c r="I4" t="s">
        <v>1138</v>
      </c>
      <c r="J4" t="str">
        <f t="shared" si="2"/>
        <v>账号升级·叁</v>
      </c>
      <c r="K4" t="s">
        <v>45</v>
      </c>
      <c r="L4">
        <f t="shared" si="3"/>
        <v>9</v>
      </c>
    </row>
    <row r="5" spans="3:12">
      <c r="C5">
        <f t="shared" si="0"/>
        <v>1010104</v>
      </c>
      <c r="D5" t="s">
        <v>995</v>
      </c>
      <c r="E5">
        <f>VLOOKUP(D5,数据分组和ID!$A$2:$D$108,3,FALSE)</f>
        <v>101</v>
      </c>
      <c r="F5" t="str">
        <f t="shared" si="1"/>
        <v>1</v>
      </c>
      <c r="G5">
        <f>VLOOKUP(D5,数据分组和ID!$A$2:$D$124,4,FALSE)</f>
        <v>10101</v>
      </c>
      <c r="H5">
        <v>0</v>
      </c>
      <c r="I5" t="s">
        <v>1139</v>
      </c>
      <c r="J5" t="str">
        <f t="shared" si="2"/>
        <v>账号升级·肆</v>
      </c>
      <c r="K5" t="s">
        <v>47</v>
      </c>
      <c r="L5">
        <f t="shared" si="3"/>
        <v>9</v>
      </c>
    </row>
    <row r="6" spans="3:12">
      <c r="C6">
        <f t="shared" si="0"/>
        <v>1010105</v>
      </c>
      <c r="D6" t="s">
        <v>995</v>
      </c>
      <c r="E6">
        <f>VLOOKUP(D6,数据分组和ID!$A$2:$D$108,3,FALSE)</f>
        <v>101</v>
      </c>
      <c r="F6" t="str">
        <f t="shared" si="1"/>
        <v>1</v>
      </c>
      <c r="G6">
        <f>VLOOKUP(D6,数据分组和ID!$A$2:$D$124,4,FALSE)</f>
        <v>10101</v>
      </c>
      <c r="H6">
        <v>0</v>
      </c>
      <c r="I6" t="s">
        <v>1140</v>
      </c>
      <c r="J6" t="str">
        <f t="shared" si="2"/>
        <v>账号升级·伍</v>
      </c>
      <c r="K6" t="s">
        <v>49</v>
      </c>
      <c r="L6">
        <f t="shared" si="3"/>
        <v>9</v>
      </c>
    </row>
    <row r="7" spans="3:12">
      <c r="C7">
        <f t="shared" si="0"/>
        <v>1010106</v>
      </c>
      <c r="D7" t="s">
        <v>995</v>
      </c>
      <c r="E7">
        <f>VLOOKUP(D7,数据分组和ID!$A$2:$D$108,3,FALSE)</f>
        <v>101</v>
      </c>
      <c r="F7" t="str">
        <f t="shared" si="1"/>
        <v>1</v>
      </c>
      <c r="G7">
        <f>VLOOKUP(D7,数据分组和ID!$A$2:$D$124,4,FALSE)</f>
        <v>10101</v>
      </c>
      <c r="H7">
        <v>0</v>
      </c>
      <c r="I7" t="s">
        <v>1141</v>
      </c>
      <c r="J7" t="str">
        <f t="shared" si="2"/>
        <v>账号升级·陆</v>
      </c>
      <c r="K7" t="s">
        <v>51</v>
      </c>
      <c r="L7">
        <f t="shared" si="3"/>
        <v>9</v>
      </c>
    </row>
    <row r="8" spans="3:12">
      <c r="C8">
        <f t="shared" si="0"/>
        <v>1010107</v>
      </c>
      <c r="D8" t="s">
        <v>995</v>
      </c>
      <c r="E8">
        <f>VLOOKUP(D8,数据分组和ID!$A$2:$D$108,3,FALSE)</f>
        <v>101</v>
      </c>
      <c r="F8" t="str">
        <f t="shared" si="1"/>
        <v>1</v>
      </c>
      <c r="G8">
        <f>VLOOKUP(D8,数据分组和ID!$A$2:$D$124,4,FALSE)</f>
        <v>10101</v>
      </c>
      <c r="H8">
        <v>0</v>
      </c>
      <c r="I8" t="s">
        <v>1142</v>
      </c>
      <c r="J8" t="str">
        <f t="shared" si="2"/>
        <v>账号升级·柒</v>
      </c>
      <c r="K8" t="s">
        <v>53</v>
      </c>
      <c r="L8">
        <f t="shared" si="3"/>
        <v>9</v>
      </c>
    </row>
    <row r="9" spans="3:12">
      <c r="C9">
        <f t="shared" si="0"/>
        <v>1010108</v>
      </c>
      <c r="D9" t="s">
        <v>995</v>
      </c>
      <c r="E9">
        <f>VLOOKUP(D9,数据分组和ID!$A$2:$D$108,3,FALSE)</f>
        <v>101</v>
      </c>
      <c r="F9" t="str">
        <f t="shared" si="1"/>
        <v>1</v>
      </c>
      <c r="G9">
        <f>VLOOKUP(D9,数据分组和ID!$A$2:$D$124,4,FALSE)</f>
        <v>10101</v>
      </c>
      <c r="H9">
        <v>0</v>
      </c>
      <c r="I9" t="s">
        <v>1143</v>
      </c>
      <c r="J9" t="str">
        <f t="shared" si="2"/>
        <v>账号升级·捌</v>
      </c>
      <c r="K9" t="s">
        <v>55</v>
      </c>
      <c r="L9">
        <f t="shared" si="3"/>
        <v>9</v>
      </c>
    </row>
    <row r="10" spans="3:12">
      <c r="C10">
        <f t="shared" si="0"/>
        <v>1010201</v>
      </c>
      <c r="D10" t="s">
        <v>996</v>
      </c>
      <c r="E10">
        <f>VLOOKUP(D10,数据分组和ID!$A$2:$D$108,3,FALSE)</f>
        <v>101</v>
      </c>
      <c r="F10" t="str">
        <f t="shared" si="1"/>
        <v>1</v>
      </c>
      <c r="G10">
        <f>VLOOKUP(D10,数据分组和ID!$A$2:$D$124,4,FALSE)</f>
        <v>10102</v>
      </c>
      <c r="H10">
        <v>0</v>
      </c>
      <c r="I10" t="s">
        <v>1136</v>
      </c>
      <c r="J10" t="str">
        <f t="shared" si="2"/>
        <v>登录·壹</v>
      </c>
      <c r="K10" t="s">
        <v>57</v>
      </c>
      <c r="L10">
        <f t="shared" si="3"/>
        <v>6</v>
      </c>
    </row>
    <row r="11" spans="3:12">
      <c r="C11">
        <f t="shared" si="0"/>
        <v>1010202</v>
      </c>
      <c r="D11" t="s">
        <v>996</v>
      </c>
      <c r="E11">
        <f>VLOOKUP(D11,数据分组和ID!$A$2:$D$108,3,FALSE)</f>
        <v>101</v>
      </c>
      <c r="F11" t="str">
        <f t="shared" si="1"/>
        <v>1</v>
      </c>
      <c r="G11">
        <f>VLOOKUP(D11,数据分组和ID!$A$2:$D$124,4,FALSE)</f>
        <v>10102</v>
      </c>
      <c r="H11">
        <v>0</v>
      </c>
      <c r="I11" t="s">
        <v>1137</v>
      </c>
      <c r="J11" t="str">
        <f t="shared" si="2"/>
        <v>登录·贰</v>
      </c>
      <c r="K11" t="s">
        <v>59</v>
      </c>
      <c r="L11">
        <f t="shared" si="3"/>
        <v>6</v>
      </c>
    </row>
    <row r="12" spans="3:12">
      <c r="C12">
        <f t="shared" si="0"/>
        <v>1010203</v>
      </c>
      <c r="D12" t="s">
        <v>996</v>
      </c>
      <c r="E12">
        <f>VLOOKUP(D12,数据分组和ID!$A$2:$D$108,3,FALSE)</f>
        <v>101</v>
      </c>
      <c r="F12" t="str">
        <f t="shared" si="1"/>
        <v>1</v>
      </c>
      <c r="G12">
        <f>VLOOKUP(D12,数据分组和ID!$A$2:$D$124,4,FALSE)</f>
        <v>10102</v>
      </c>
      <c r="H12">
        <v>0</v>
      </c>
      <c r="I12" t="s">
        <v>1138</v>
      </c>
      <c r="J12" t="str">
        <f t="shared" si="2"/>
        <v>登录·叁</v>
      </c>
      <c r="K12" t="s">
        <v>61</v>
      </c>
      <c r="L12">
        <f t="shared" si="3"/>
        <v>6</v>
      </c>
    </row>
    <row r="13" spans="3:12">
      <c r="C13">
        <f t="shared" si="0"/>
        <v>1010204</v>
      </c>
      <c r="D13" t="s">
        <v>996</v>
      </c>
      <c r="E13">
        <f>VLOOKUP(D13,数据分组和ID!$A$2:$D$108,3,FALSE)</f>
        <v>101</v>
      </c>
      <c r="F13" t="str">
        <f t="shared" si="1"/>
        <v>1</v>
      </c>
      <c r="G13">
        <f>VLOOKUP(D13,数据分组和ID!$A$2:$D$124,4,FALSE)</f>
        <v>10102</v>
      </c>
      <c r="H13">
        <v>0</v>
      </c>
      <c r="I13" t="s">
        <v>1139</v>
      </c>
      <c r="J13" t="str">
        <f t="shared" si="2"/>
        <v>登录·肆</v>
      </c>
      <c r="K13" t="s">
        <v>63</v>
      </c>
      <c r="L13">
        <f t="shared" si="3"/>
        <v>6</v>
      </c>
    </row>
    <row r="14" spans="3:12">
      <c r="C14">
        <f t="shared" si="0"/>
        <v>1010205</v>
      </c>
      <c r="D14" t="s">
        <v>996</v>
      </c>
      <c r="E14">
        <f>VLOOKUP(D14,数据分组和ID!$A$2:$D$108,3,FALSE)</f>
        <v>101</v>
      </c>
      <c r="F14" t="str">
        <f t="shared" si="1"/>
        <v>1</v>
      </c>
      <c r="G14">
        <f>VLOOKUP(D14,数据分组和ID!$A$2:$D$124,4,FALSE)</f>
        <v>10102</v>
      </c>
      <c r="H14">
        <v>0</v>
      </c>
      <c r="I14" t="s">
        <v>1140</v>
      </c>
      <c r="J14" t="str">
        <f t="shared" si="2"/>
        <v>登录·伍</v>
      </c>
      <c r="K14" t="s">
        <v>65</v>
      </c>
      <c r="L14">
        <f t="shared" si="3"/>
        <v>6</v>
      </c>
    </row>
    <row r="15" spans="3:12">
      <c r="C15">
        <f t="shared" si="0"/>
        <v>1010206</v>
      </c>
      <c r="D15" t="s">
        <v>996</v>
      </c>
      <c r="E15">
        <f>VLOOKUP(D15,数据分组和ID!$A$2:$D$108,3,FALSE)</f>
        <v>101</v>
      </c>
      <c r="F15" t="str">
        <f t="shared" si="1"/>
        <v>1</v>
      </c>
      <c r="G15">
        <f>VLOOKUP(D15,数据分组和ID!$A$2:$D$124,4,FALSE)</f>
        <v>10102</v>
      </c>
      <c r="H15">
        <v>0</v>
      </c>
      <c r="I15" t="s">
        <v>1141</v>
      </c>
      <c r="J15" t="str">
        <f t="shared" si="2"/>
        <v>登录·陆</v>
      </c>
      <c r="K15" t="s">
        <v>67</v>
      </c>
      <c r="L15">
        <f t="shared" si="3"/>
        <v>6</v>
      </c>
    </row>
    <row r="16" spans="3:12">
      <c r="C16">
        <f t="shared" si="0"/>
        <v>1010207</v>
      </c>
      <c r="D16" t="s">
        <v>996</v>
      </c>
      <c r="E16">
        <f>VLOOKUP(D16,数据分组和ID!$A$2:$D$108,3,FALSE)</f>
        <v>101</v>
      </c>
      <c r="F16" t="str">
        <f t="shared" si="1"/>
        <v>1</v>
      </c>
      <c r="G16">
        <f>VLOOKUP(D16,数据分组和ID!$A$2:$D$124,4,FALSE)</f>
        <v>10102</v>
      </c>
      <c r="H16">
        <v>0</v>
      </c>
      <c r="I16" t="s">
        <v>1142</v>
      </c>
      <c r="J16" t="str">
        <f t="shared" si="2"/>
        <v>登录·柒</v>
      </c>
      <c r="K16" t="s">
        <v>69</v>
      </c>
      <c r="L16">
        <f t="shared" si="3"/>
        <v>6</v>
      </c>
    </row>
    <row r="17" spans="3:12">
      <c r="C17">
        <f t="shared" si="0"/>
        <v>1010208</v>
      </c>
      <c r="D17" t="s">
        <v>996</v>
      </c>
      <c r="E17">
        <f>VLOOKUP(D17,数据分组和ID!$A$2:$D$108,3,FALSE)</f>
        <v>101</v>
      </c>
      <c r="F17" t="str">
        <f t="shared" si="1"/>
        <v>1</v>
      </c>
      <c r="G17">
        <f>VLOOKUP(D17,数据分组和ID!$A$2:$D$124,4,FALSE)</f>
        <v>10102</v>
      </c>
      <c r="H17">
        <v>0</v>
      </c>
      <c r="I17" t="s">
        <v>1143</v>
      </c>
      <c r="J17" t="str">
        <f t="shared" si="2"/>
        <v>登录·捌</v>
      </c>
      <c r="K17" t="s">
        <v>71</v>
      </c>
      <c r="L17">
        <f t="shared" si="3"/>
        <v>7</v>
      </c>
    </row>
    <row r="18" spans="3:12">
      <c r="C18">
        <f t="shared" si="0"/>
        <v>1010209</v>
      </c>
      <c r="D18" t="s">
        <v>996</v>
      </c>
      <c r="E18">
        <f>VLOOKUP(D18,数据分组和ID!$A$2:$D$108,3,FALSE)</f>
        <v>101</v>
      </c>
      <c r="F18" t="str">
        <f t="shared" si="1"/>
        <v>1</v>
      </c>
      <c r="G18">
        <f>VLOOKUP(D18,数据分组和ID!$A$2:$D$124,4,FALSE)</f>
        <v>10102</v>
      </c>
      <c r="H18">
        <v>0</v>
      </c>
      <c r="I18" t="s">
        <v>1144</v>
      </c>
      <c r="J18" t="str">
        <f t="shared" si="2"/>
        <v>登录·玖</v>
      </c>
      <c r="K18" t="s">
        <v>73</v>
      </c>
      <c r="L18">
        <f t="shared" si="3"/>
        <v>7</v>
      </c>
    </row>
    <row r="19" spans="3:12">
      <c r="C19">
        <f t="shared" si="0"/>
        <v>1010210</v>
      </c>
      <c r="D19" t="s">
        <v>996</v>
      </c>
      <c r="E19">
        <f>VLOOKUP(D19,数据分组和ID!$A$2:$D$108,3,FALSE)</f>
        <v>101</v>
      </c>
      <c r="F19" t="str">
        <f t="shared" si="1"/>
        <v>1</v>
      </c>
      <c r="G19">
        <f>VLOOKUP(D19,数据分组和ID!$A$2:$D$124,4,FALSE)</f>
        <v>10102</v>
      </c>
      <c r="H19">
        <v>0</v>
      </c>
      <c r="I19" t="s">
        <v>1145</v>
      </c>
      <c r="J19" t="str">
        <f t="shared" si="2"/>
        <v>登录·拾</v>
      </c>
      <c r="K19" t="s">
        <v>75</v>
      </c>
      <c r="L19">
        <f t="shared" si="3"/>
        <v>7</v>
      </c>
    </row>
    <row r="20" spans="3:12">
      <c r="C20">
        <f t="shared" si="0"/>
        <v>1010211</v>
      </c>
      <c r="D20" t="s">
        <v>996</v>
      </c>
      <c r="E20">
        <f>VLOOKUP(D20,数据分组和ID!$A$2:$D$108,3,FALSE)</f>
        <v>101</v>
      </c>
      <c r="F20" t="str">
        <f t="shared" si="1"/>
        <v>1</v>
      </c>
      <c r="G20">
        <f>VLOOKUP(D20,数据分组和ID!$A$2:$D$124,4,FALSE)</f>
        <v>10102</v>
      </c>
      <c r="H20">
        <v>0</v>
      </c>
      <c r="I20" t="s">
        <v>1146</v>
      </c>
      <c r="J20" t="str">
        <f t="shared" si="2"/>
        <v>登录·拾壹</v>
      </c>
      <c r="K20" t="s">
        <v>77</v>
      </c>
      <c r="L20">
        <f t="shared" si="3"/>
        <v>7</v>
      </c>
    </row>
    <row r="21" spans="3:12">
      <c r="C21">
        <f t="shared" si="0"/>
        <v>1010212</v>
      </c>
      <c r="D21" t="s">
        <v>996</v>
      </c>
      <c r="E21">
        <f>VLOOKUP(D21,数据分组和ID!$A$2:$D$108,3,FALSE)</f>
        <v>101</v>
      </c>
      <c r="F21" t="str">
        <f t="shared" si="1"/>
        <v>1</v>
      </c>
      <c r="G21">
        <f>VLOOKUP(D21,数据分组和ID!$A$2:$D$124,4,FALSE)</f>
        <v>10102</v>
      </c>
      <c r="H21">
        <v>0</v>
      </c>
      <c r="I21" t="s">
        <v>1147</v>
      </c>
      <c r="J21" t="str">
        <f t="shared" si="2"/>
        <v>登录·拾贰</v>
      </c>
      <c r="K21" t="s">
        <v>79</v>
      </c>
      <c r="L21">
        <f t="shared" si="3"/>
        <v>7</v>
      </c>
    </row>
    <row r="22" spans="3:12">
      <c r="C22">
        <f t="shared" si="0"/>
        <v>1010301</v>
      </c>
      <c r="D22" t="s">
        <v>997</v>
      </c>
      <c r="E22">
        <f>VLOOKUP(D22,数据分组和ID!$A$2:$D$108,3,FALSE)</f>
        <v>101</v>
      </c>
      <c r="F22" t="str">
        <f t="shared" si="1"/>
        <v>1</v>
      </c>
      <c r="G22">
        <f>VLOOKUP(D22,数据分组和ID!$A$2:$D$124,4,FALSE)</f>
        <v>10103</v>
      </c>
      <c r="H22">
        <v>0</v>
      </c>
      <c r="I22" t="s">
        <v>1136</v>
      </c>
      <c r="J22" t="str">
        <f t="shared" si="2"/>
        <v>成就积分·壹</v>
      </c>
      <c r="K22" t="s">
        <v>81</v>
      </c>
      <c r="L22">
        <f t="shared" si="3"/>
        <v>8</v>
      </c>
    </row>
    <row r="23" spans="3:12">
      <c r="C23">
        <f t="shared" si="0"/>
        <v>1010302</v>
      </c>
      <c r="D23" t="s">
        <v>997</v>
      </c>
      <c r="E23">
        <f>VLOOKUP(D23,数据分组和ID!$A$2:$D$108,3,FALSE)</f>
        <v>101</v>
      </c>
      <c r="F23" t="str">
        <f t="shared" si="1"/>
        <v>1</v>
      </c>
      <c r="G23">
        <f>VLOOKUP(D23,数据分组和ID!$A$2:$D$124,4,FALSE)</f>
        <v>10103</v>
      </c>
      <c r="H23">
        <v>0</v>
      </c>
      <c r="I23" t="s">
        <v>1137</v>
      </c>
      <c r="J23" t="str">
        <f t="shared" si="2"/>
        <v>成就积分·贰</v>
      </c>
      <c r="K23" t="s">
        <v>83</v>
      </c>
      <c r="L23">
        <f t="shared" si="3"/>
        <v>11</v>
      </c>
    </row>
    <row r="24" spans="3:12">
      <c r="C24">
        <f t="shared" si="0"/>
        <v>1010303</v>
      </c>
      <c r="D24" t="s">
        <v>997</v>
      </c>
      <c r="E24">
        <f>VLOOKUP(D24,数据分组和ID!$A$2:$D$108,3,FALSE)</f>
        <v>101</v>
      </c>
      <c r="F24" t="str">
        <f t="shared" si="1"/>
        <v>1</v>
      </c>
      <c r="G24">
        <f>VLOOKUP(D24,数据分组和ID!$A$2:$D$124,4,FALSE)</f>
        <v>10103</v>
      </c>
      <c r="H24">
        <v>0</v>
      </c>
      <c r="I24" t="s">
        <v>1138</v>
      </c>
      <c r="J24" t="str">
        <f t="shared" si="2"/>
        <v>成就积分·叁</v>
      </c>
      <c r="K24" t="s">
        <v>85</v>
      </c>
      <c r="L24">
        <f t="shared" si="3"/>
        <v>12</v>
      </c>
    </row>
    <row r="25" spans="3:12">
      <c r="C25">
        <f t="shared" si="0"/>
        <v>1010304</v>
      </c>
      <c r="D25" t="s">
        <v>997</v>
      </c>
      <c r="E25">
        <f>VLOOKUP(D25,数据分组和ID!$A$2:$D$108,3,FALSE)</f>
        <v>101</v>
      </c>
      <c r="F25" t="str">
        <f t="shared" si="1"/>
        <v>1</v>
      </c>
      <c r="G25">
        <f>VLOOKUP(D25,数据分组和ID!$A$2:$D$124,4,FALSE)</f>
        <v>10103</v>
      </c>
      <c r="H25">
        <v>0</v>
      </c>
      <c r="I25" t="s">
        <v>1139</v>
      </c>
      <c r="J25" t="str">
        <f t="shared" si="2"/>
        <v>成就积分·肆</v>
      </c>
      <c r="K25" t="s">
        <v>87</v>
      </c>
      <c r="L25">
        <f t="shared" si="3"/>
        <v>12</v>
      </c>
    </row>
    <row r="26" spans="3:12">
      <c r="C26">
        <f t="shared" si="0"/>
        <v>1020101</v>
      </c>
      <c r="D26" t="s">
        <v>998</v>
      </c>
      <c r="E26">
        <f>VLOOKUP(D26,数据分组和ID!$A$2:$D$108,3,FALSE)</f>
        <v>102</v>
      </c>
      <c r="F26" t="str">
        <f t="shared" si="1"/>
        <v>1</v>
      </c>
      <c r="G26">
        <f>VLOOKUP(D26,数据分组和ID!$A$2:$D$124,4,FALSE)</f>
        <v>10201</v>
      </c>
      <c r="H26">
        <v>0</v>
      </c>
      <c r="I26" t="s">
        <v>1136</v>
      </c>
      <c r="J26" t="str">
        <f t="shared" si="2"/>
        <v>攒钱钞票·壹</v>
      </c>
      <c r="K26" t="s">
        <v>89</v>
      </c>
      <c r="L26">
        <f t="shared" si="3"/>
        <v>9</v>
      </c>
    </row>
    <row r="27" spans="3:12">
      <c r="C27">
        <f t="shared" si="0"/>
        <v>1020102</v>
      </c>
      <c r="D27" t="s">
        <v>998</v>
      </c>
      <c r="E27">
        <f>VLOOKUP(D27,数据分组和ID!$A$2:$D$108,3,FALSE)</f>
        <v>102</v>
      </c>
      <c r="F27" t="str">
        <f t="shared" si="1"/>
        <v>1</v>
      </c>
      <c r="G27">
        <f>VLOOKUP(D27,数据分组和ID!$A$2:$D$124,4,FALSE)</f>
        <v>10201</v>
      </c>
      <c r="H27">
        <v>0</v>
      </c>
      <c r="I27" t="s">
        <v>1137</v>
      </c>
      <c r="J27" t="str">
        <f t="shared" si="2"/>
        <v>攒钱钞票·贰</v>
      </c>
      <c r="K27" t="s">
        <v>91</v>
      </c>
      <c r="L27">
        <f t="shared" si="3"/>
        <v>10</v>
      </c>
    </row>
    <row r="28" spans="3:12">
      <c r="C28">
        <f t="shared" si="0"/>
        <v>1020103</v>
      </c>
      <c r="D28" t="s">
        <v>998</v>
      </c>
      <c r="E28">
        <f>VLOOKUP(D28,数据分组和ID!$A$2:$D$108,3,FALSE)</f>
        <v>102</v>
      </c>
      <c r="F28" t="str">
        <f t="shared" si="1"/>
        <v>1</v>
      </c>
      <c r="G28">
        <f>VLOOKUP(D28,数据分组和ID!$A$2:$D$124,4,FALSE)</f>
        <v>10201</v>
      </c>
      <c r="H28">
        <v>0</v>
      </c>
      <c r="I28" t="s">
        <v>1138</v>
      </c>
      <c r="J28" t="str">
        <f t="shared" si="2"/>
        <v>攒钱钞票·叁</v>
      </c>
      <c r="K28" t="s">
        <v>93</v>
      </c>
      <c r="L28">
        <f t="shared" si="3"/>
        <v>11</v>
      </c>
    </row>
    <row r="29" spans="3:12">
      <c r="C29">
        <f t="shared" si="0"/>
        <v>1020301</v>
      </c>
      <c r="D29" t="s">
        <v>1000</v>
      </c>
      <c r="E29">
        <f>VLOOKUP(D29,数据分组和ID!$A$2:$D$108,3,FALSE)</f>
        <v>102</v>
      </c>
      <c r="F29" t="str">
        <f t="shared" si="1"/>
        <v>1</v>
      </c>
      <c r="G29">
        <f>VLOOKUP(D29,数据分组和ID!$A$2:$D$124,4,FALSE)</f>
        <v>10203</v>
      </c>
      <c r="H29">
        <v>0</v>
      </c>
      <c r="I29" t="s">
        <v>1136</v>
      </c>
      <c r="J29" t="str">
        <f t="shared" si="2"/>
        <v>消费钞票·壹</v>
      </c>
      <c r="K29" t="s">
        <v>95</v>
      </c>
      <c r="L29">
        <f t="shared" si="3"/>
        <v>10</v>
      </c>
    </row>
    <row r="30" spans="3:12">
      <c r="C30">
        <f t="shared" si="0"/>
        <v>1020302</v>
      </c>
      <c r="D30" t="s">
        <v>1000</v>
      </c>
      <c r="E30">
        <f>VLOOKUP(D30,数据分组和ID!$A$2:$D$108,3,FALSE)</f>
        <v>102</v>
      </c>
      <c r="F30" t="str">
        <f t="shared" si="1"/>
        <v>1</v>
      </c>
      <c r="G30">
        <f>VLOOKUP(D30,数据分组和ID!$A$2:$D$124,4,FALSE)</f>
        <v>10203</v>
      </c>
      <c r="H30">
        <v>0</v>
      </c>
      <c r="I30" t="s">
        <v>1137</v>
      </c>
      <c r="J30" t="str">
        <f t="shared" si="2"/>
        <v>消费钞票·贰</v>
      </c>
      <c r="K30" t="s">
        <v>97</v>
      </c>
      <c r="L30">
        <f t="shared" si="3"/>
        <v>11</v>
      </c>
    </row>
    <row r="31" spans="3:12">
      <c r="C31">
        <f t="shared" si="0"/>
        <v>1020303</v>
      </c>
      <c r="D31" t="s">
        <v>1000</v>
      </c>
      <c r="E31">
        <f>VLOOKUP(D31,数据分组和ID!$A$2:$D$108,3,FALSE)</f>
        <v>102</v>
      </c>
      <c r="F31" t="str">
        <f t="shared" si="1"/>
        <v>1</v>
      </c>
      <c r="G31">
        <f>VLOOKUP(D31,数据分组和ID!$A$2:$D$124,4,FALSE)</f>
        <v>10203</v>
      </c>
      <c r="H31">
        <v>0</v>
      </c>
      <c r="I31" t="s">
        <v>1138</v>
      </c>
      <c r="J31" t="str">
        <f t="shared" si="2"/>
        <v>消费钞票·叁</v>
      </c>
      <c r="K31" t="s">
        <v>99</v>
      </c>
      <c r="L31">
        <f t="shared" si="3"/>
        <v>11</v>
      </c>
    </row>
    <row r="32" spans="3:12">
      <c r="C32">
        <f t="shared" si="0"/>
        <v>1020401</v>
      </c>
      <c r="D32" t="s">
        <v>1001</v>
      </c>
      <c r="E32">
        <f>VLOOKUP(D32,数据分组和ID!$A$2:$D$108,3,FALSE)</f>
        <v>102</v>
      </c>
      <c r="F32" t="str">
        <f t="shared" si="1"/>
        <v>1</v>
      </c>
      <c r="G32">
        <f>VLOOKUP(D32,数据分组和ID!$A$2:$D$124,4,FALSE)</f>
        <v>10204</v>
      </c>
      <c r="H32">
        <v>0</v>
      </c>
      <c r="I32" t="s">
        <v>1136</v>
      </c>
      <c r="J32" t="str">
        <f t="shared" si="2"/>
        <v>消费角色经验·壹</v>
      </c>
      <c r="K32" t="s">
        <v>101</v>
      </c>
      <c r="L32">
        <f t="shared" si="3"/>
        <v>9</v>
      </c>
    </row>
    <row r="33" spans="3:12">
      <c r="C33">
        <f t="shared" si="0"/>
        <v>1020402</v>
      </c>
      <c r="D33" t="s">
        <v>1001</v>
      </c>
      <c r="E33">
        <f>VLOOKUP(D33,数据分组和ID!$A$2:$D$108,3,FALSE)</f>
        <v>102</v>
      </c>
      <c r="F33" t="str">
        <f t="shared" si="1"/>
        <v>1</v>
      </c>
      <c r="G33">
        <f>VLOOKUP(D33,数据分组和ID!$A$2:$D$124,4,FALSE)</f>
        <v>10204</v>
      </c>
      <c r="H33">
        <v>0</v>
      </c>
      <c r="I33" t="s">
        <v>1137</v>
      </c>
      <c r="J33" t="str">
        <f t="shared" si="2"/>
        <v>消费角色经验·贰</v>
      </c>
      <c r="K33" t="s">
        <v>103</v>
      </c>
      <c r="L33">
        <f t="shared" si="3"/>
        <v>10</v>
      </c>
    </row>
    <row r="34" spans="3:12">
      <c r="C34">
        <f t="shared" si="0"/>
        <v>1020403</v>
      </c>
      <c r="D34" t="s">
        <v>1001</v>
      </c>
      <c r="E34">
        <f>VLOOKUP(D34,数据分组和ID!$A$2:$D$108,3,FALSE)</f>
        <v>102</v>
      </c>
      <c r="F34" t="str">
        <f t="shared" si="1"/>
        <v>1</v>
      </c>
      <c r="G34">
        <f>VLOOKUP(D34,数据分组和ID!$A$2:$D$124,4,FALSE)</f>
        <v>10204</v>
      </c>
      <c r="H34">
        <v>0</v>
      </c>
      <c r="I34" t="s">
        <v>1138</v>
      </c>
      <c r="J34" t="str">
        <f t="shared" si="2"/>
        <v>消费角色经验·叁</v>
      </c>
      <c r="K34" t="s">
        <v>105</v>
      </c>
      <c r="L34">
        <f t="shared" si="3"/>
        <v>10</v>
      </c>
    </row>
    <row r="35" spans="3:12">
      <c r="C35">
        <f t="shared" si="0"/>
        <v>1030101</v>
      </c>
      <c r="D35" t="s">
        <v>1002</v>
      </c>
      <c r="E35">
        <f>VLOOKUP(D35,数据分组和ID!$A$2:$D$108,3,FALSE)</f>
        <v>103</v>
      </c>
      <c r="F35" t="str">
        <f t="shared" si="1"/>
        <v>1</v>
      </c>
      <c r="G35">
        <f>VLOOKUP(D35,数据分组和ID!$A$2:$D$124,4,FALSE)</f>
        <v>10301</v>
      </c>
      <c r="H35">
        <v>0</v>
      </c>
      <c r="I35" t="s">
        <v>1136</v>
      </c>
      <c r="J35" t="str">
        <f t="shared" si="2"/>
        <v>超市购买·壹</v>
      </c>
      <c r="K35" t="s">
        <v>1148</v>
      </c>
      <c r="L35">
        <f t="shared" si="3"/>
        <v>10</v>
      </c>
    </row>
    <row r="36" spans="3:12">
      <c r="C36">
        <f t="shared" si="0"/>
        <v>1030102</v>
      </c>
      <c r="D36" t="s">
        <v>1002</v>
      </c>
      <c r="E36">
        <f>VLOOKUP(D36,数据分组和ID!$A$2:$D$108,3,FALSE)</f>
        <v>103</v>
      </c>
      <c r="F36" t="str">
        <f t="shared" si="1"/>
        <v>1</v>
      </c>
      <c r="G36">
        <f>VLOOKUP(D36,数据分组和ID!$A$2:$D$124,4,FALSE)</f>
        <v>10301</v>
      </c>
      <c r="H36">
        <v>0</v>
      </c>
      <c r="I36" t="s">
        <v>1137</v>
      </c>
      <c r="J36" t="str">
        <f t="shared" si="2"/>
        <v>超市购买·贰</v>
      </c>
      <c r="K36" t="s">
        <v>107</v>
      </c>
      <c r="L36">
        <f t="shared" si="3"/>
        <v>10</v>
      </c>
    </row>
    <row r="37" spans="3:12">
      <c r="C37">
        <f t="shared" si="0"/>
        <v>1030103</v>
      </c>
      <c r="D37" t="s">
        <v>1002</v>
      </c>
      <c r="E37">
        <f>VLOOKUP(D37,数据分组和ID!$A$2:$D$108,3,FALSE)</f>
        <v>103</v>
      </c>
      <c r="F37" t="str">
        <f t="shared" si="1"/>
        <v>1</v>
      </c>
      <c r="G37">
        <f>VLOOKUP(D37,数据分组和ID!$A$2:$D$124,4,FALSE)</f>
        <v>10301</v>
      </c>
      <c r="H37">
        <v>0</v>
      </c>
      <c r="I37" t="s">
        <v>1138</v>
      </c>
      <c r="J37" t="str">
        <f t="shared" si="2"/>
        <v>超市购买·叁</v>
      </c>
      <c r="K37" t="s">
        <v>1149</v>
      </c>
      <c r="L37">
        <f t="shared" si="3"/>
        <v>11</v>
      </c>
    </row>
    <row r="38" spans="3:12">
      <c r="C38">
        <f t="shared" si="0"/>
        <v>2010101</v>
      </c>
      <c r="D38" t="s">
        <v>1003</v>
      </c>
      <c r="E38">
        <f>VLOOKUP(D38,数据分组和ID!$A$2:$D$108,3,FALSE)</f>
        <v>201</v>
      </c>
      <c r="F38" t="str">
        <f t="shared" si="1"/>
        <v>2</v>
      </c>
      <c r="G38">
        <f>VLOOKUP(D38,数据分组和ID!$A$2:$D$124,4,FALSE)</f>
        <v>20101</v>
      </c>
      <c r="H38">
        <v>1</v>
      </c>
      <c r="I38" t="s">
        <v>1136</v>
      </c>
      <c r="J38" t="str">
        <f t="shared" si="2"/>
        <v>主线·壹</v>
      </c>
      <c r="K38" t="s">
        <v>113</v>
      </c>
      <c r="L38">
        <f t="shared" si="3"/>
        <v>7</v>
      </c>
    </row>
    <row r="39" spans="3:12">
      <c r="C39">
        <f t="shared" si="0"/>
        <v>2010102</v>
      </c>
      <c r="D39" t="s">
        <v>1003</v>
      </c>
      <c r="E39">
        <f>VLOOKUP(D39,数据分组和ID!$A$2:$D$108,3,FALSE)</f>
        <v>201</v>
      </c>
      <c r="F39" t="str">
        <f t="shared" si="1"/>
        <v>2</v>
      </c>
      <c r="G39">
        <f>VLOOKUP(D39,数据分组和ID!$A$2:$D$124,4,FALSE)</f>
        <v>20101</v>
      </c>
      <c r="H39">
        <v>1</v>
      </c>
      <c r="I39" t="s">
        <v>1137</v>
      </c>
      <c r="J39" t="str">
        <f t="shared" si="2"/>
        <v>主线·贰</v>
      </c>
      <c r="K39" t="s">
        <v>115</v>
      </c>
      <c r="L39">
        <f t="shared" si="3"/>
        <v>7</v>
      </c>
    </row>
    <row r="40" spans="3:12">
      <c r="C40">
        <f t="shared" si="0"/>
        <v>2010103</v>
      </c>
      <c r="D40" t="s">
        <v>1003</v>
      </c>
      <c r="E40">
        <f>VLOOKUP(D40,数据分组和ID!$A$2:$D$108,3,FALSE)</f>
        <v>201</v>
      </c>
      <c r="F40" t="str">
        <f t="shared" si="1"/>
        <v>2</v>
      </c>
      <c r="G40">
        <f>VLOOKUP(D40,数据分组和ID!$A$2:$D$124,4,FALSE)</f>
        <v>20101</v>
      </c>
      <c r="H40">
        <v>1</v>
      </c>
      <c r="I40" t="s">
        <v>1138</v>
      </c>
      <c r="J40" t="str">
        <f t="shared" si="2"/>
        <v>主线·叁</v>
      </c>
      <c r="K40" t="s">
        <v>117</v>
      </c>
      <c r="L40">
        <f t="shared" si="3"/>
        <v>7</v>
      </c>
    </row>
    <row r="41" spans="3:12">
      <c r="C41">
        <f t="shared" si="0"/>
        <v>2010104</v>
      </c>
      <c r="D41" t="s">
        <v>1003</v>
      </c>
      <c r="E41">
        <f>VLOOKUP(D41,数据分组和ID!$A$2:$D$108,3,FALSE)</f>
        <v>201</v>
      </c>
      <c r="F41" t="str">
        <f t="shared" si="1"/>
        <v>2</v>
      </c>
      <c r="G41">
        <f>VLOOKUP(D41,数据分组和ID!$A$2:$D$124,4,FALSE)</f>
        <v>20101</v>
      </c>
      <c r="H41">
        <v>1</v>
      </c>
      <c r="I41" t="s">
        <v>1139</v>
      </c>
      <c r="J41" t="str">
        <f t="shared" si="2"/>
        <v>主线·肆</v>
      </c>
      <c r="K41" t="s">
        <v>119</v>
      </c>
      <c r="L41">
        <f t="shared" si="3"/>
        <v>7</v>
      </c>
    </row>
    <row r="42" spans="3:12">
      <c r="C42">
        <f t="shared" si="0"/>
        <v>2010105</v>
      </c>
      <c r="D42" t="s">
        <v>1003</v>
      </c>
      <c r="E42">
        <f>VLOOKUP(D42,数据分组和ID!$A$2:$D$108,3,FALSE)</f>
        <v>201</v>
      </c>
      <c r="F42" t="str">
        <f t="shared" si="1"/>
        <v>2</v>
      </c>
      <c r="G42">
        <f>VLOOKUP(D42,数据分组和ID!$A$2:$D$124,4,FALSE)</f>
        <v>20101</v>
      </c>
      <c r="H42">
        <v>1</v>
      </c>
      <c r="I42" t="s">
        <v>1140</v>
      </c>
      <c r="J42" t="str">
        <f t="shared" si="2"/>
        <v>主线·伍</v>
      </c>
      <c r="K42" t="s">
        <v>121</v>
      </c>
      <c r="L42">
        <f t="shared" si="3"/>
        <v>7</v>
      </c>
    </row>
    <row r="43" spans="3:12">
      <c r="C43">
        <f t="shared" si="0"/>
        <v>2010106</v>
      </c>
      <c r="D43" t="s">
        <v>1003</v>
      </c>
      <c r="E43">
        <f>VLOOKUP(D43,数据分组和ID!$A$2:$D$108,3,FALSE)</f>
        <v>201</v>
      </c>
      <c r="F43" t="str">
        <f t="shared" si="1"/>
        <v>2</v>
      </c>
      <c r="G43">
        <f>VLOOKUP(D43,数据分组和ID!$A$2:$D$124,4,FALSE)</f>
        <v>20101</v>
      </c>
      <c r="H43">
        <v>1</v>
      </c>
      <c r="I43" t="s">
        <v>1141</v>
      </c>
      <c r="J43" t="str">
        <f t="shared" si="2"/>
        <v>主线·陆</v>
      </c>
      <c r="K43" t="s">
        <v>123</v>
      </c>
      <c r="L43">
        <f t="shared" si="3"/>
        <v>8</v>
      </c>
    </row>
    <row r="44" spans="3:12">
      <c r="C44">
        <f t="shared" si="0"/>
        <v>2010107</v>
      </c>
      <c r="D44" t="s">
        <v>1003</v>
      </c>
      <c r="E44">
        <f>VLOOKUP(D44,数据分组和ID!$A$2:$D$108,3,FALSE)</f>
        <v>201</v>
      </c>
      <c r="F44" t="str">
        <f t="shared" si="1"/>
        <v>2</v>
      </c>
      <c r="G44">
        <f>VLOOKUP(D44,数据分组和ID!$A$2:$D$124,4,FALSE)</f>
        <v>20101</v>
      </c>
      <c r="H44">
        <v>1</v>
      </c>
      <c r="I44" t="s">
        <v>1142</v>
      </c>
      <c r="J44" t="str">
        <f t="shared" si="2"/>
        <v>主线·柒</v>
      </c>
      <c r="K44" t="s">
        <v>125</v>
      </c>
      <c r="L44">
        <f t="shared" si="3"/>
        <v>8</v>
      </c>
    </row>
    <row r="45" spans="3:12">
      <c r="C45">
        <f t="shared" si="0"/>
        <v>2020101</v>
      </c>
      <c r="D45" t="s">
        <v>1004</v>
      </c>
      <c r="E45">
        <f>VLOOKUP(D45,数据分组和ID!$A$2:$D$108,3,FALSE)</f>
        <v>202</v>
      </c>
      <c r="F45" t="str">
        <f t="shared" si="1"/>
        <v>2</v>
      </c>
      <c r="G45">
        <f>VLOOKUP(D45,数据分组和ID!$A$2:$D$124,4,FALSE)</f>
        <v>20201</v>
      </c>
      <c r="H45">
        <v>1</v>
      </c>
      <c r="I45" t="s">
        <v>1136</v>
      </c>
      <c r="J45" t="str">
        <f t="shared" si="2"/>
        <v>异闻调查·壹</v>
      </c>
      <c r="K45" t="s">
        <v>1150</v>
      </c>
      <c r="L45">
        <f t="shared" si="3"/>
        <v>9</v>
      </c>
    </row>
    <row r="46" spans="3:12">
      <c r="C46">
        <f t="shared" si="0"/>
        <v>2020102</v>
      </c>
      <c r="D46" t="s">
        <v>1004</v>
      </c>
      <c r="E46">
        <f>VLOOKUP(D46,数据分组和ID!$A$2:$D$108,3,FALSE)</f>
        <v>202</v>
      </c>
      <c r="F46" t="str">
        <f t="shared" si="1"/>
        <v>2</v>
      </c>
      <c r="G46">
        <f>VLOOKUP(D46,数据分组和ID!$A$2:$D$124,4,FALSE)</f>
        <v>20201</v>
      </c>
      <c r="H46">
        <v>1</v>
      </c>
      <c r="I46" t="s">
        <v>1137</v>
      </c>
      <c r="J46" t="str">
        <f t="shared" si="2"/>
        <v>异闻调查·贰</v>
      </c>
      <c r="K46" t="s">
        <v>1151</v>
      </c>
      <c r="L46">
        <f t="shared" si="3"/>
        <v>9</v>
      </c>
    </row>
    <row r="47" spans="3:12">
      <c r="C47">
        <f t="shared" si="0"/>
        <v>2020103</v>
      </c>
      <c r="D47" t="s">
        <v>1004</v>
      </c>
      <c r="E47">
        <f>VLOOKUP(D47,数据分组和ID!$A$2:$D$108,3,FALSE)</f>
        <v>202</v>
      </c>
      <c r="F47" t="str">
        <f t="shared" si="1"/>
        <v>2</v>
      </c>
      <c r="G47">
        <f>VLOOKUP(D47,数据分组和ID!$A$2:$D$124,4,FALSE)</f>
        <v>20201</v>
      </c>
      <c r="H47">
        <v>1</v>
      </c>
      <c r="I47" t="s">
        <v>1138</v>
      </c>
      <c r="J47" t="str">
        <f t="shared" si="2"/>
        <v>异闻调查·叁</v>
      </c>
      <c r="K47" t="s">
        <v>1152</v>
      </c>
      <c r="L47">
        <f t="shared" si="3"/>
        <v>10</v>
      </c>
    </row>
    <row r="48" spans="3:12">
      <c r="C48">
        <f t="shared" si="0"/>
        <v>2020104</v>
      </c>
      <c r="D48" t="s">
        <v>1004</v>
      </c>
      <c r="E48">
        <f>VLOOKUP(D48,数据分组和ID!$A$2:$D$108,3,FALSE)</f>
        <v>202</v>
      </c>
      <c r="F48" t="str">
        <f t="shared" si="1"/>
        <v>2</v>
      </c>
      <c r="G48">
        <f>VLOOKUP(D48,数据分组和ID!$A$2:$D$124,4,FALSE)</f>
        <v>20201</v>
      </c>
      <c r="H48">
        <v>1</v>
      </c>
      <c r="I48" t="s">
        <v>1139</v>
      </c>
      <c r="J48" t="str">
        <f t="shared" si="2"/>
        <v>异闻调查·肆</v>
      </c>
      <c r="K48" t="s">
        <v>1153</v>
      </c>
      <c r="L48">
        <f t="shared" si="3"/>
        <v>10</v>
      </c>
    </row>
    <row r="49" spans="3:12">
      <c r="C49">
        <f t="shared" si="0"/>
        <v>2020105</v>
      </c>
      <c r="D49" t="s">
        <v>1004</v>
      </c>
      <c r="E49">
        <f>VLOOKUP(D49,数据分组和ID!$A$2:$D$108,3,FALSE)</f>
        <v>202</v>
      </c>
      <c r="F49" t="str">
        <f t="shared" si="1"/>
        <v>2</v>
      </c>
      <c r="G49">
        <f>VLOOKUP(D49,数据分组和ID!$A$2:$D$124,4,FALSE)</f>
        <v>20201</v>
      </c>
      <c r="H49">
        <v>1</v>
      </c>
      <c r="I49" t="s">
        <v>1140</v>
      </c>
      <c r="J49" t="str">
        <f t="shared" si="2"/>
        <v>异闻调查·伍</v>
      </c>
      <c r="K49" t="s">
        <v>1154</v>
      </c>
      <c r="L49">
        <f t="shared" si="3"/>
        <v>10</v>
      </c>
    </row>
    <row r="50" spans="3:12">
      <c r="C50">
        <f t="shared" si="0"/>
        <v>2020106</v>
      </c>
      <c r="D50" t="s">
        <v>1004</v>
      </c>
      <c r="E50">
        <f>VLOOKUP(D50,数据分组和ID!$A$2:$D$108,3,FALSE)</f>
        <v>202</v>
      </c>
      <c r="F50" t="str">
        <f t="shared" si="1"/>
        <v>2</v>
      </c>
      <c r="G50">
        <f>VLOOKUP(D50,数据分组和ID!$A$2:$D$124,4,FALSE)</f>
        <v>20201</v>
      </c>
      <c r="H50">
        <v>1</v>
      </c>
      <c r="I50" t="s">
        <v>1141</v>
      </c>
      <c r="J50" t="str">
        <f t="shared" si="2"/>
        <v>异闻调查·陆</v>
      </c>
      <c r="K50" t="s">
        <v>1155</v>
      </c>
      <c r="L50">
        <f t="shared" si="3"/>
        <v>10</v>
      </c>
    </row>
    <row r="51" spans="3:12">
      <c r="C51">
        <f t="shared" si="0"/>
        <v>2020201</v>
      </c>
      <c r="D51" t="s">
        <v>1005</v>
      </c>
      <c r="E51">
        <f>VLOOKUP(D51,数据分组和ID!$A$2:$D$108,3,FALSE)</f>
        <v>202</v>
      </c>
      <c r="F51" t="str">
        <f t="shared" si="1"/>
        <v>2</v>
      </c>
      <c r="G51">
        <f>VLOOKUP(D51,数据分组和ID!$A$2:$D$124,4,FALSE)</f>
        <v>20202</v>
      </c>
      <c r="H51">
        <v>1</v>
      </c>
      <c r="I51" t="s">
        <v>1136</v>
      </c>
      <c r="J51" t="str">
        <f t="shared" si="2"/>
        <v>完美异闻调查·壹</v>
      </c>
      <c r="K51" t="s">
        <v>1156</v>
      </c>
      <c r="L51">
        <f t="shared" si="3"/>
        <v>11</v>
      </c>
    </row>
    <row r="52" spans="3:12">
      <c r="C52">
        <f t="shared" si="0"/>
        <v>2020202</v>
      </c>
      <c r="D52" t="s">
        <v>1005</v>
      </c>
      <c r="E52">
        <f>VLOOKUP(D52,数据分组和ID!$A$2:$D$108,3,FALSE)</f>
        <v>202</v>
      </c>
      <c r="F52" t="str">
        <f t="shared" si="1"/>
        <v>2</v>
      </c>
      <c r="G52">
        <f>VLOOKUP(D52,数据分组和ID!$A$2:$D$124,4,FALSE)</f>
        <v>20202</v>
      </c>
      <c r="H52">
        <v>1</v>
      </c>
      <c r="I52" t="s">
        <v>1137</v>
      </c>
      <c r="J52" t="str">
        <f t="shared" si="2"/>
        <v>完美异闻调查·贰</v>
      </c>
      <c r="K52" t="s">
        <v>1157</v>
      </c>
      <c r="L52">
        <f t="shared" si="3"/>
        <v>11</v>
      </c>
    </row>
    <row r="53" spans="3:12">
      <c r="C53">
        <f t="shared" si="0"/>
        <v>2020203</v>
      </c>
      <c r="D53" t="s">
        <v>1005</v>
      </c>
      <c r="E53">
        <f>VLOOKUP(D53,数据分组和ID!$A$2:$D$108,3,FALSE)</f>
        <v>202</v>
      </c>
      <c r="F53" t="str">
        <f t="shared" si="1"/>
        <v>2</v>
      </c>
      <c r="G53">
        <f>VLOOKUP(D53,数据分组和ID!$A$2:$D$124,4,FALSE)</f>
        <v>20202</v>
      </c>
      <c r="H53">
        <v>1</v>
      </c>
      <c r="I53" t="s">
        <v>1138</v>
      </c>
      <c r="J53" t="str">
        <f t="shared" si="2"/>
        <v>完美异闻调查·叁</v>
      </c>
      <c r="K53" t="s">
        <v>1158</v>
      </c>
      <c r="L53">
        <f t="shared" si="3"/>
        <v>12</v>
      </c>
    </row>
    <row r="54" spans="3:12">
      <c r="C54">
        <f t="shared" si="0"/>
        <v>2020204</v>
      </c>
      <c r="D54" t="s">
        <v>1005</v>
      </c>
      <c r="E54">
        <f>VLOOKUP(D54,数据分组和ID!$A$2:$D$108,3,FALSE)</f>
        <v>202</v>
      </c>
      <c r="F54" t="str">
        <f t="shared" si="1"/>
        <v>2</v>
      </c>
      <c r="G54">
        <f>VLOOKUP(D54,数据分组和ID!$A$2:$D$124,4,FALSE)</f>
        <v>20202</v>
      </c>
      <c r="H54">
        <v>1</v>
      </c>
      <c r="I54" t="s">
        <v>1139</v>
      </c>
      <c r="J54" t="str">
        <f t="shared" si="2"/>
        <v>完美异闻调查·肆</v>
      </c>
      <c r="K54" t="s">
        <v>1159</v>
      </c>
      <c r="L54">
        <f t="shared" si="3"/>
        <v>12</v>
      </c>
    </row>
    <row r="55" spans="3:12">
      <c r="C55">
        <f t="shared" si="0"/>
        <v>2020205</v>
      </c>
      <c r="D55" t="s">
        <v>1005</v>
      </c>
      <c r="E55">
        <f>VLOOKUP(D55,数据分组和ID!$A$2:$D$108,3,FALSE)</f>
        <v>202</v>
      </c>
      <c r="F55" t="str">
        <f t="shared" si="1"/>
        <v>2</v>
      </c>
      <c r="G55">
        <f>VLOOKUP(D55,数据分组和ID!$A$2:$D$124,4,FALSE)</f>
        <v>20202</v>
      </c>
      <c r="H55">
        <v>1</v>
      </c>
      <c r="I55" t="s">
        <v>1140</v>
      </c>
      <c r="J55" t="str">
        <f t="shared" si="2"/>
        <v>完美异闻调查·伍</v>
      </c>
      <c r="K55" t="s">
        <v>1160</v>
      </c>
      <c r="L55">
        <f t="shared" si="3"/>
        <v>12</v>
      </c>
    </row>
    <row r="56" spans="3:12">
      <c r="C56">
        <f t="shared" si="0"/>
        <v>2020206</v>
      </c>
      <c r="D56" t="s">
        <v>1005</v>
      </c>
      <c r="E56">
        <f>VLOOKUP(D56,数据分组和ID!$A$2:$D$108,3,FALSE)</f>
        <v>202</v>
      </c>
      <c r="F56" t="str">
        <f t="shared" si="1"/>
        <v>2</v>
      </c>
      <c r="G56">
        <f>VLOOKUP(D56,数据分组和ID!$A$2:$D$124,4,FALSE)</f>
        <v>20202</v>
      </c>
      <c r="H56">
        <v>1</v>
      </c>
      <c r="I56" t="s">
        <v>1141</v>
      </c>
      <c r="J56" t="str">
        <f t="shared" si="2"/>
        <v>完美异闻调查·陆</v>
      </c>
      <c r="K56" t="s">
        <v>1161</v>
      </c>
      <c r="L56">
        <f t="shared" si="3"/>
        <v>12</v>
      </c>
    </row>
    <row r="57" spans="3:12">
      <c r="C57">
        <f t="shared" si="0"/>
        <v>2030101</v>
      </c>
      <c r="D57" t="s">
        <v>1006</v>
      </c>
      <c r="E57">
        <f>VLOOKUP(D57,数据分组和ID!$A$2:$D$108,3,FALSE)</f>
        <v>203</v>
      </c>
      <c r="F57" t="str">
        <f t="shared" si="1"/>
        <v>2</v>
      </c>
      <c r="G57">
        <f>VLOOKUP(D57,数据分组和ID!$A$2:$D$124,4,FALSE)</f>
        <v>20301</v>
      </c>
      <c r="H57">
        <v>1</v>
      </c>
      <c r="I57" t="s">
        <v>1136</v>
      </c>
      <c r="J57" t="str">
        <f t="shared" si="2"/>
        <v>全息训练·壹</v>
      </c>
      <c r="K57" t="s">
        <v>1162</v>
      </c>
      <c r="L57">
        <f t="shared" si="3"/>
        <v>9</v>
      </c>
    </row>
    <row r="58" spans="3:12">
      <c r="C58">
        <f t="shared" si="0"/>
        <v>2030102</v>
      </c>
      <c r="D58" t="s">
        <v>1006</v>
      </c>
      <c r="E58">
        <f>VLOOKUP(D58,数据分组和ID!$A$2:$D$108,3,FALSE)</f>
        <v>203</v>
      </c>
      <c r="F58" t="str">
        <f t="shared" si="1"/>
        <v>2</v>
      </c>
      <c r="G58">
        <f>VLOOKUP(D58,数据分组和ID!$A$2:$D$124,4,FALSE)</f>
        <v>20301</v>
      </c>
      <c r="H58">
        <v>1</v>
      </c>
      <c r="I58" t="s">
        <v>1137</v>
      </c>
      <c r="J58" t="str">
        <f t="shared" si="2"/>
        <v>全息训练·贰</v>
      </c>
      <c r="K58" t="s">
        <v>1163</v>
      </c>
      <c r="L58">
        <f t="shared" si="3"/>
        <v>9</v>
      </c>
    </row>
    <row r="59" spans="3:12">
      <c r="C59">
        <f t="shared" si="0"/>
        <v>2030103</v>
      </c>
      <c r="D59" t="s">
        <v>1006</v>
      </c>
      <c r="E59">
        <f>VLOOKUP(D59,数据分组和ID!$A$2:$D$108,3,FALSE)</f>
        <v>203</v>
      </c>
      <c r="F59" t="str">
        <f t="shared" si="1"/>
        <v>2</v>
      </c>
      <c r="G59">
        <f>VLOOKUP(D59,数据分组和ID!$A$2:$D$124,4,FALSE)</f>
        <v>20301</v>
      </c>
      <c r="H59">
        <v>1</v>
      </c>
      <c r="I59" t="s">
        <v>1138</v>
      </c>
      <c r="J59" t="str">
        <f t="shared" si="2"/>
        <v>全息训练·叁</v>
      </c>
      <c r="K59" t="s">
        <v>1164</v>
      </c>
      <c r="L59">
        <f t="shared" si="3"/>
        <v>10</v>
      </c>
    </row>
    <row r="60" spans="3:12">
      <c r="C60">
        <f t="shared" si="0"/>
        <v>2030104</v>
      </c>
      <c r="D60" t="s">
        <v>1006</v>
      </c>
      <c r="E60">
        <f>VLOOKUP(D60,数据分组和ID!$A$2:$D$108,3,FALSE)</f>
        <v>203</v>
      </c>
      <c r="F60" t="str">
        <f t="shared" si="1"/>
        <v>2</v>
      </c>
      <c r="G60">
        <f>VLOOKUP(D60,数据分组和ID!$A$2:$D$124,4,FALSE)</f>
        <v>20301</v>
      </c>
      <c r="H60">
        <v>1</v>
      </c>
      <c r="I60" t="s">
        <v>1139</v>
      </c>
      <c r="J60" t="str">
        <f t="shared" si="2"/>
        <v>全息训练·肆</v>
      </c>
      <c r="K60" t="s">
        <v>1165</v>
      </c>
      <c r="L60">
        <f t="shared" si="3"/>
        <v>10</v>
      </c>
    </row>
    <row r="61" spans="3:12">
      <c r="C61">
        <f t="shared" si="0"/>
        <v>2030105</v>
      </c>
      <c r="D61" t="s">
        <v>1006</v>
      </c>
      <c r="E61">
        <f>VLOOKUP(D61,数据分组和ID!$A$2:$D$108,3,FALSE)</f>
        <v>203</v>
      </c>
      <c r="F61" t="str">
        <f t="shared" si="1"/>
        <v>2</v>
      </c>
      <c r="G61">
        <f>VLOOKUP(D61,数据分组和ID!$A$2:$D$124,4,FALSE)</f>
        <v>20301</v>
      </c>
      <c r="H61">
        <v>1</v>
      </c>
      <c r="I61" t="s">
        <v>1140</v>
      </c>
      <c r="J61" t="str">
        <f t="shared" si="2"/>
        <v>全息训练·伍</v>
      </c>
      <c r="K61" t="s">
        <v>1166</v>
      </c>
      <c r="L61">
        <f t="shared" si="3"/>
        <v>10</v>
      </c>
    </row>
    <row r="62" s="4" customFormat="1" spans="3:12">
      <c r="C62" s="4">
        <f t="shared" ref="C62:C84" si="4">IF(G62=G61,C61+1,G62*100+1)</f>
        <v>2030201</v>
      </c>
      <c r="D62" s="4" t="s">
        <v>1007</v>
      </c>
      <c r="E62" s="4">
        <v>203</v>
      </c>
      <c r="F62" s="4" t="str">
        <f t="shared" si="1"/>
        <v>2</v>
      </c>
      <c r="G62" s="4">
        <f>VLOOKUP(D62,数据分组和ID!$A$2:$D$124,4,FALSE)</f>
        <v>20302</v>
      </c>
      <c r="H62" s="4">
        <v>1</v>
      </c>
      <c r="I62" s="4" t="s">
        <v>1136</v>
      </c>
      <c r="J62" s="4" t="str">
        <f t="shared" ref="J62:J81" si="5">D62&amp;I62</f>
        <v>完美全息·壹</v>
      </c>
      <c r="K62" s="4" t="s">
        <v>1167</v>
      </c>
      <c r="L62" s="4">
        <f t="shared" ref="L62:L81" si="6">LEN(K62)</f>
        <v>14</v>
      </c>
    </row>
    <row r="63" s="4" customFormat="1" spans="3:12">
      <c r="C63" s="4">
        <f t="shared" si="4"/>
        <v>2030202</v>
      </c>
      <c r="D63" s="4" t="s">
        <v>1007</v>
      </c>
      <c r="E63" s="4">
        <v>203</v>
      </c>
      <c r="F63" s="4" t="str">
        <f t="shared" ref="F63:F81" si="7">LEFT(E63,1)</f>
        <v>2</v>
      </c>
      <c r="G63" s="4">
        <f>VLOOKUP(D63,数据分组和ID!$A$2:$D$124,4,FALSE)</f>
        <v>20302</v>
      </c>
      <c r="H63" s="4">
        <v>1</v>
      </c>
      <c r="I63" s="4" t="s">
        <v>1137</v>
      </c>
      <c r="J63" s="4" t="str">
        <f t="shared" si="5"/>
        <v>完美全息·贰</v>
      </c>
      <c r="K63" s="4" t="s">
        <v>1168</v>
      </c>
      <c r="L63" s="4">
        <f t="shared" si="6"/>
        <v>14</v>
      </c>
    </row>
    <row r="64" s="4" customFormat="1" spans="3:12">
      <c r="C64" s="4">
        <f t="shared" si="4"/>
        <v>2030203</v>
      </c>
      <c r="D64" s="4" t="s">
        <v>1007</v>
      </c>
      <c r="E64" s="4">
        <v>203</v>
      </c>
      <c r="F64" s="4" t="str">
        <f t="shared" si="7"/>
        <v>2</v>
      </c>
      <c r="G64" s="4">
        <f>VLOOKUP(D64,数据分组和ID!$A$2:$D$124,4,FALSE)</f>
        <v>20302</v>
      </c>
      <c r="H64" s="4">
        <v>1</v>
      </c>
      <c r="I64" s="4" t="s">
        <v>1138</v>
      </c>
      <c r="J64" s="4" t="str">
        <f t="shared" si="5"/>
        <v>完美全息·叁</v>
      </c>
      <c r="K64" s="4" t="s">
        <v>1169</v>
      </c>
      <c r="L64" s="4">
        <f t="shared" si="6"/>
        <v>14</v>
      </c>
    </row>
    <row r="65" s="4" customFormat="1" spans="3:12">
      <c r="C65" s="4">
        <f t="shared" si="4"/>
        <v>2030204</v>
      </c>
      <c r="D65" s="4" t="s">
        <v>1007</v>
      </c>
      <c r="E65" s="4">
        <v>203</v>
      </c>
      <c r="F65" s="4" t="str">
        <f t="shared" si="7"/>
        <v>2</v>
      </c>
      <c r="G65" s="4">
        <f>VLOOKUP(D65,数据分组和ID!$A$2:$D$124,4,FALSE)</f>
        <v>20302</v>
      </c>
      <c r="H65" s="4">
        <v>1</v>
      </c>
      <c r="I65" s="4" t="s">
        <v>1139</v>
      </c>
      <c r="J65" s="4" t="str">
        <f t="shared" si="5"/>
        <v>完美全息·肆</v>
      </c>
      <c r="K65" s="4" t="s">
        <v>1170</v>
      </c>
      <c r="L65" s="4">
        <f t="shared" si="6"/>
        <v>14</v>
      </c>
    </row>
    <row r="66" s="4" customFormat="1" spans="3:12">
      <c r="C66" s="4">
        <f t="shared" si="4"/>
        <v>2030205</v>
      </c>
      <c r="D66" s="4" t="s">
        <v>1007</v>
      </c>
      <c r="E66" s="4">
        <v>203</v>
      </c>
      <c r="F66" s="4" t="str">
        <f t="shared" si="7"/>
        <v>2</v>
      </c>
      <c r="G66" s="4">
        <f>VLOOKUP(D66,数据分组和ID!$A$2:$D$124,4,FALSE)</f>
        <v>20302</v>
      </c>
      <c r="H66" s="4">
        <v>1</v>
      </c>
      <c r="I66" s="4" t="s">
        <v>1140</v>
      </c>
      <c r="J66" s="4" t="str">
        <f t="shared" si="5"/>
        <v>完美全息·伍</v>
      </c>
      <c r="K66" s="4" t="s">
        <v>1171</v>
      </c>
      <c r="L66" s="4">
        <f t="shared" si="6"/>
        <v>14</v>
      </c>
    </row>
    <row r="67" s="4" customFormat="1" spans="3:12">
      <c r="C67" s="4">
        <f t="shared" si="4"/>
        <v>2030206</v>
      </c>
      <c r="D67" s="4" t="s">
        <v>1007</v>
      </c>
      <c r="E67" s="4">
        <v>203</v>
      </c>
      <c r="F67" s="4" t="str">
        <f t="shared" si="7"/>
        <v>2</v>
      </c>
      <c r="G67" s="4">
        <f>VLOOKUP(D67,数据分组和ID!$A$2:$D$124,4,FALSE)</f>
        <v>20302</v>
      </c>
      <c r="H67" s="4">
        <v>1</v>
      </c>
      <c r="I67" s="4" t="s">
        <v>1141</v>
      </c>
      <c r="J67" s="4" t="str">
        <f t="shared" si="5"/>
        <v>完美全息·陆</v>
      </c>
      <c r="K67" s="4" t="s">
        <v>1172</v>
      </c>
      <c r="L67" s="4">
        <f t="shared" si="6"/>
        <v>14</v>
      </c>
    </row>
    <row r="68" s="4" customFormat="1" spans="3:12">
      <c r="C68" s="4">
        <f t="shared" si="4"/>
        <v>2030207</v>
      </c>
      <c r="D68" s="4" t="s">
        <v>1007</v>
      </c>
      <c r="E68" s="4">
        <v>203</v>
      </c>
      <c r="F68" s="4" t="str">
        <f t="shared" si="7"/>
        <v>2</v>
      </c>
      <c r="G68" s="4">
        <f>VLOOKUP(D68,数据分组和ID!$A$2:$D$124,4,FALSE)</f>
        <v>20302</v>
      </c>
      <c r="H68" s="4">
        <v>1</v>
      </c>
      <c r="I68" s="4" t="s">
        <v>1142</v>
      </c>
      <c r="J68" s="4" t="str">
        <f t="shared" si="5"/>
        <v>完美全息·柒</v>
      </c>
      <c r="K68" s="4" t="s">
        <v>1173</v>
      </c>
      <c r="L68" s="4">
        <f t="shared" si="6"/>
        <v>14</v>
      </c>
    </row>
    <row r="69" s="4" customFormat="1" spans="3:12">
      <c r="C69" s="4">
        <f t="shared" si="4"/>
        <v>2030208</v>
      </c>
      <c r="D69" s="4" t="s">
        <v>1007</v>
      </c>
      <c r="E69" s="4">
        <v>203</v>
      </c>
      <c r="F69" s="4" t="str">
        <f t="shared" si="7"/>
        <v>2</v>
      </c>
      <c r="G69" s="4">
        <f>VLOOKUP(D69,数据分组和ID!$A$2:$D$124,4,FALSE)</f>
        <v>20302</v>
      </c>
      <c r="H69" s="4">
        <v>1</v>
      </c>
      <c r="I69" s="4" t="s">
        <v>1143</v>
      </c>
      <c r="J69" s="4" t="str">
        <f t="shared" si="5"/>
        <v>完美全息·捌</v>
      </c>
      <c r="K69" s="4" t="s">
        <v>1174</v>
      </c>
      <c r="L69" s="4">
        <f t="shared" si="6"/>
        <v>14</v>
      </c>
    </row>
    <row r="70" s="4" customFormat="1" spans="3:12">
      <c r="C70" s="4">
        <f t="shared" si="4"/>
        <v>2030209</v>
      </c>
      <c r="D70" s="4" t="s">
        <v>1007</v>
      </c>
      <c r="E70" s="4">
        <v>203</v>
      </c>
      <c r="F70" s="4" t="str">
        <f t="shared" si="7"/>
        <v>2</v>
      </c>
      <c r="G70" s="4">
        <f>VLOOKUP(D70,数据分组和ID!$A$2:$D$124,4,FALSE)</f>
        <v>20302</v>
      </c>
      <c r="H70" s="4">
        <v>1</v>
      </c>
      <c r="I70" s="4" t="s">
        <v>1144</v>
      </c>
      <c r="J70" s="4" t="str">
        <f t="shared" si="5"/>
        <v>完美全息·玖</v>
      </c>
      <c r="K70" s="4" t="s">
        <v>1175</v>
      </c>
      <c r="L70" s="4">
        <f t="shared" si="6"/>
        <v>14</v>
      </c>
    </row>
    <row r="71" s="4" customFormat="1" spans="3:12">
      <c r="C71" s="4">
        <f t="shared" si="4"/>
        <v>2030210</v>
      </c>
      <c r="D71" s="4" t="s">
        <v>1007</v>
      </c>
      <c r="E71" s="4">
        <v>203</v>
      </c>
      <c r="F71" s="4" t="str">
        <f t="shared" si="7"/>
        <v>2</v>
      </c>
      <c r="G71" s="4">
        <f>VLOOKUP(D71,数据分组和ID!$A$2:$D$124,4,FALSE)</f>
        <v>20302</v>
      </c>
      <c r="H71" s="4">
        <v>1</v>
      </c>
      <c r="I71" s="4" t="s">
        <v>1145</v>
      </c>
      <c r="J71" s="4" t="str">
        <f t="shared" si="5"/>
        <v>完美全息·拾</v>
      </c>
      <c r="K71" s="4" t="s">
        <v>1176</v>
      </c>
      <c r="L71" s="4">
        <f t="shared" si="6"/>
        <v>15</v>
      </c>
    </row>
    <row r="72" s="4" customFormat="1" spans="3:12">
      <c r="C72" s="4">
        <f t="shared" si="4"/>
        <v>2030211</v>
      </c>
      <c r="D72" s="4" t="s">
        <v>1007</v>
      </c>
      <c r="E72" s="4">
        <v>203</v>
      </c>
      <c r="F72" s="4" t="str">
        <f t="shared" si="7"/>
        <v>2</v>
      </c>
      <c r="G72" s="4">
        <f>VLOOKUP(D72,数据分组和ID!$A$2:$D$124,4,FALSE)</f>
        <v>20302</v>
      </c>
      <c r="H72" s="4">
        <v>1</v>
      </c>
      <c r="I72" s="4" t="s">
        <v>1177</v>
      </c>
      <c r="J72" s="4" t="str">
        <f t="shared" si="5"/>
        <v>完美全息·壹拾壹</v>
      </c>
      <c r="K72" s="4" t="s">
        <v>1178</v>
      </c>
      <c r="L72" s="4">
        <f t="shared" si="6"/>
        <v>15</v>
      </c>
    </row>
    <row r="73" s="4" customFormat="1" spans="3:12">
      <c r="C73" s="4">
        <f t="shared" si="4"/>
        <v>2030212</v>
      </c>
      <c r="D73" s="4" t="s">
        <v>1007</v>
      </c>
      <c r="E73" s="4">
        <v>203</v>
      </c>
      <c r="F73" s="4" t="str">
        <f t="shared" si="7"/>
        <v>2</v>
      </c>
      <c r="G73" s="4">
        <f>VLOOKUP(D73,数据分组和ID!$A$2:$D$124,4,FALSE)</f>
        <v>20302</v>
      </c>
      <c r="H73" s="4">
        <v>1</v>
      </c>
      <c r="I73" s="4" t="s">
        <v>1179</v>
      </c>
      <c r="J73" s="4" t="str">
        <f t="shared" si="5"/>
        <v>完美全息·壹拾贰</v>
      </c>
      <c r="K73" s="4" t="s">
        <v>1180</v>
      </c>
      <c r="L73" s="4">
        <f t="shared" si="6"/>
        <v>15</v>
      </c>
    </row>
    <row r="74" s="4" customFormat="1" spans="3:12">
      <c r="C74" s="4">
        <f t="shared" si="4"/>
        <v>2030213</v>
      </c>
      <c r="D74" s="4" t="s">
        <v>1007</v>
      </c>
      <c r="E74" s="4">
        <v>203</v>
      </c>
      <c r="F74" s="4" t="str">
        <f t="shared" si="7"/>
        <v>2</v>
      </c>
      <c r="G74" s="4">
        <f>VLOOKUP(D74,数据分组和ID!$A$2:$D$124,4,FALSE)</f>
        <v>20302</v>
      </c>
      <c r="H74" s="4">
        <v>1</v>
      </c>
      <c r="I74" s="4" t="s">
        <v>1181</v>
      </c>
      <c r="J74" s="4" t="str">
        <f t="shared" si="5"/>
        <v>完美全息·壹拾叁</v>
      </c>
      <c r="K74" s="4" t="s">
        <v>1182</v>
      </c>
      <c r="L74" s="4">
        <f t="shared" si="6"/>
        <v>15</v>
      </c>
    </row>
    <row r="75" s="4" customFormat="1" spans="3:12">
      <c r="C75" s="4">
        <f t="shared" si="4"/>
        <v>2030214</v>
      </c>
      <c r="D75" s="4" t="s">
        <v>1007</v>
      </c>
      <c r="E75" s="4">
        <v>203</v>
      </c>
      <c r="F75" s="4" t="str">
        <f t="shared" si="7"/>
        <v>2</v>
      </c>
      <c r="G75" s="4">
        <f>VLOOKUP(D75,数据分组和ID!$A$2:$D$124,4,FALSE)</f>
        <v>20302</v>
      </c>
      <c r="H75" s="4">
        <v>1</v>
      </c>
      <c r="I75" s="4" t="s">
        <v>1183</v>
      </c>
      <c r="J75" s="4" t="str">
        <f t="shared" si="5"/>
        <v>完美全息·壹拾肆</v>
      </c>
      <c r="K75" s="4" t="s">
        <v>1184</v>
      </c>
      <c r="L75" s="4">
        <f t="shared" si="6"/>
        <v>15</v>
      </c>
    </row>
    <row r="76" s="4" customFormat="1" spans="3:12">
      <c r="C76" s="4">
        <f t="shared" si="4"/>
        <v>2030215</v>
      </c>
      <c r="D76" s="4" t="s">
        <v>1007</v>
      </c>
      <c r="E76" s="4">
        <v>203</v>
      </c>
      <c r="F76" s="4" t="str">
        <f t="shared" si="7"/>
        <v>2</v>
      </c>
      <c r="G76" s="4">
        <f>VLOOKUP(D76,数据分组和ID!$A$2:$D$124,4,FALSE)</f>
        <v>20302</v>
      </c>
      <c r="H76" s="4">
        <v>1</v>
      </c>
      <c r="I76" s="4" t="s">
        <v>1185</v>
      </c>
      <c r="J76" s="4" t="str">
        <f t="shared" si="5"/>
        <v>完美全息·壹拾伍</v>
      </c>
      <c r="K76" s="4" t="s">
        <v>1186</v>
      </c>
      <c r="L76" s="4">
        <f t="shared" si="6"/>
        <v>15</v>
      </c>
    </row>
    <row r="77" s="4" customFormat="1" spans="3:12">
      <c r="C77" s="4">
        <f t="shared" si="4"/>
        <v>2030216</v>
      </c>
      <c r="D77" s="4" t="s">
        <v>1007</v>
      </c>
      <c r="E77" s="4">
        <v>203</v>
      </c>
      <c r="F77" s="4" t="str">
        <f t="shared" si="7"/>
        <v>2</v>
      </c>
      <c r="G77" s="4">
        <f>VLOOKUP(D77,数据分组和ID!$A$2:$D$124,4,FALSE)</f>
        <v>20302</v>
      </c>
      <c r="H77" s="4">
        <v>1</v>
      </c>
      <c r="I77" s="4" t="s">
        <v>1187</v>
      </c>
      <c r="J77" s="4" t="str">
        <f t="shared" si="5"/>
        <v>完美全息·壹拾陆</v>
      </c>
      <c r="K77" s="4" t="s">
        <v>1188</v>
      </c>
      <c r="L77" s="4">
        <f t="shared" si="6"/>
        <v>15</v>
      </c>
    </row>
    <row r="78" s="4" customFormat="1" spans="3:12">
      <c r="C78" s="4">
        <f t="shared" si="4"/>
        <v>2030217</v>
      </c>
      <c r="D78" s="4" t="s">
        <v>1007</v>
      </c>
      <c r="E78" s="4">
        <v>203</v>
      </c>
      <c r="F78" s="4" t="str">
        <f t="shared" si="7"/>
        <v>2</v>
      </c>
      <c r="G78" s="4">
        <f>VLOOKUP(D78,数据分组和ID!$A$2:$D$124,4,FALSE)</f>
        <v>20302</v>
      </c>
      <c r="H78" s="4">
        <v>1</v>
      </c>
      <c r="I78" s="4" t="s">
        <v>1189</v>
      </c>
      <c r="J78" s="4" t="str">
        <f t="shared" si="5"/>
        <v>完美全息·壹拾柒</v>
      </c>
      <c r="K78" s="4" t="s">
        <v>1190</v>
      </c>
      <c r="L78" s="4">
        <f t="shared" si="6"/>
        <v>15</v>
      </c>
    </row>
    <row r="79" s="4" customFormat="1" spans="3:12">
      <c r="C79" s="4">
        <f t="shared" si="4"/>
        <v>2030218</v>
      </c>
      <c r="D79" s="4" t="s">
        <v>1007</v>
      </c>
      <c r="E79" s="4">
        <v>203</v>
      </c>
      <c r="F79" s="4" t="str">
        <f t="shared" si="7"/>
        <v>2</v>
      </c>
      <c r="G79" s="4">
        <f>VLOOKUP(D79,数据分组和ID!$A$2:$D$124,4,FALSE)</f>
        <v>20302</v>
      </c>
      <c r="H79" s="4">
        <v>1</v>
      </c>
      <c r="I79" s="4" t="s">
        <v>1191</v>
      </c>
      <c r="J79" s="4" t="str">
        <f t="shared" si="5"/>
        <v>完美全息·壹拾捌</v>
      </c>
      <c r="K79" s="4" t="s">
        <v>1192</v>
      </c>
      <c r="L79" s="4">
        <f t="shared" si="6"/>
        <v>15</v>
      </c>
    </row>
    <row r="80" s="4" customFormat="1" spans="3:12">
      <c r="C80" s="4">
        <f t="shared" si="4"/>
        <v>2030219</v>
      </c>
      <c r="D80" s="4" t="s">
        <v>1007</v>
      </c>
      <c r="E80" s="4">
        <v>203</v>
      </c>
      <c r="F80" s="4" t="str">
        <f t="shared" si="7"/>
        <v>2</v>
      </c>
      <c r="G80" s="4">
        <f>VLOOKUP(D80,数据分组和ID!$A$2:$D$124,4,FALSE)</f>
        <v>20302</v>
      </c>
      <c r="H80" s="4">
        <v>1</v>
      </c>
      <c r="I80" s="4" t="s">
        <v>1193</v>
      </c>
      <c r="J80" s="4" t="str">
        <f t="shared" si="5"/>
        <v>完美全息·壹拾玖</v>
      </c>
      <c r="K80" s="4" t="s">
        <v>1194</v>
      </c>
      <c r="L80" s="4">
        <f t="shared" si="6"/>
        <v>15</v>
      </c>
    </row>
    <row r="81" s="4" customFormat="1" spans="3:12">
      <c r="C81" s="4">
        <f t="shared" si="4"/>
        <v>2030220</v>
      </c>
      <c r="D81" s="4" t="s">
        <v>1007</v>
      </c>
      <c r="E81" s="4">
        <v>203</v>
      </c>
      <c r="F81" s="4" t="str">
        <f t="shared" si="7"/>
        <v>2</v>
      </c>
      <c r="G81" s="4">
        <f>VLOOKUP(D81,数据分组和ID!$A$2:$D$124,4,FALSE)</f>
        <v>20302</v>
      </c>
      <c r="H81" s="4">
        <v>1</v>
      </c>
      <c r="I81" s="4" t="s">
        <v>1195</v>
      </c>
      <c r="J81" s="4" t="str">
        <f t="shared" si="5"/>
        <v>完美全息·贰拾</v>
      </c>
      <c r="K81" s="4" t="s">
        <v>1196</v>
      </c>
      <c r="L81" s="4">
        <f t="shared" si="6"/>
        <v>15</v>
      </c>
    </row>
    <row r="82" s="5" customFormat="1" spans="3:12">
      <c r="C82" s="5">
        <f t="shared" si="4"/>
        <v>2040101</v>
      </c>
      <c r="D82" s="5" t="s">
        <v>1008</v>
      </c>
      <c r="E82" s="5">
        <f>VLOOKUP(D82,数据分组和ID!$A$2:$D$108,3,FALSE)</f>
        <v>204</v>
      </c>
      <c r="F82" s="5" t="str">
        <f t="shared" ref="F82:F90" si="8">LEFT(E82,1)</f>
        <v>2</v>
      </c>
      <c r="G82" s="5">
        <f>VLOOKUP(D82,数据分组和ID!$A$2:$D$124,4,FALSE)</f>
        <v>20401</v>
      </c>
      <c r="H82" s="5">
        <v>1</v>
      </c>
      <c r="I82" s="5" t="s">
        <v>1136</v>
      </c>
      <c r="J82" s="5" t="str">
        <f t="shared" ref="J82:J90" si="9">D82&amp;I82</f>
        <v>怪人研究所（力量）·壹</v>
      </c>
      <c r="K82" s="5" t="s">
        <v>201</v>
      </c>
      <c r="L82" s="5">
        <f t="shared" ref="L82:L90" si="10">LEN(K82)</f>
        <v>14</v>
      </c>
    </row>
    <row r="83" s="5" customFormat="1" spans="3:12">
      <c r="C83" s="5">
        <f t="shared" si="4"/>
        <v>2040102</v>
      </c>
      <c r="D83" s="5" t="s">
        <v>1008</v>
      </c>
      <c r="E83" s="5">
        <f>VLOOKUP(D83,数据分组和ID!$A$2:$D$108,3,FALSE)</f>
        <v>204</v>
      </c>
      <c r="F83" s="5" t="str">
        <f t="shared" si="8"/>
        <v>2</v>
      </c>
      <c r="G83" s="5">
        <f>VLOOKUP(D83,数据分组和ID!$A$2:$D$124,4,FALSE)</f>
        <v>20401</v>
      </c>
      <c r="H83" s="5">
        <v>1</v>
      </c>
      <c r="I83" s="5" t="s">
        <v>1137</v>
      </c>
      <c r="J83" s="5" t="str">
        <f t="shared" si="9"/>
        <v>怪人研究所（力量）·贰</v>
      </c>
      <c r="K83" s="5" t="s">
        <v>203</v>
      </c>
      <c r="L83" s="5">
        <f t="shared" si="10"/>
        <v>14</v>
      </c>
    </row>
    <row r="84" s="5" customFormat="1" spans="3:12">
      <c r="C84" s="5">
        <f t="shared" si="4"/>
        <v>2040103</v>
      </c>
      <c r="D84" s="5" t="s">
        <v>1008</v>
      </c>
      <c r="E84" s="5">
        <f>VLOOKUP(D84,数据分组和ID!$A$2:$D$108,3,FALSE)</f>
        <v>204</v>
      </c>
      <c r="F84" s="5" t="str">
        <f t="shared" si="8"/>
        <v>2</v>
      </c>
      <c r="G84" s="5">
        <f>VLOOKUP(D84,数据分组和ID!$A$2:$D$124,4,FALSE)</f>
        <v>20401</v>
      </c>
      <c r="H84" s="5">
        <v>1</v>
      </c>
      <c r="I84" s="5" t="s">
        <v>1138</v>
      </c>
      <c r="J84" s="5" t="str">
        <f t="shared" si="9"/>
        <v>怪人研究所（力量）·叁</v>
      </c>
      <c r="K84" s="5" t="s">
        <v>205</v>
      </c>
      <c r="L84" s="5">
        <f t="shared" si="10"/>
        <v>15</v>
      </c>
    </row>
    <row r="85" s="5" customFormat="1" spans="3:12">
      <c r="C85" s="5">
        <f t="shared" ref="C85:C90" si="11">IF(G85=G84,C84+1,G85*100+1)</f>
        <v>2040201</v>
      </c>
      <c r="D85" s="5" t="s">
        <v>1009</v>
      </c>
      <c r="E85" s="5">
        <f>VLOOKUP(D85,数据分组和ID!$A$2:$D$108,3,FALSE)</f>
        <v>204</v>
      </c>
      <c r="F85" s="5" t="str">
        <f t="shared" si="8"/>
        <v>2</v>
      </c>
      <c r="G85" s="5">
        <f>VLOOKUP(D85,数据分组和ID!$A$2:$D$124,4,FALSE)</f>
        <v>20402</v>
      </c>
      <c r="H85" s="5">
        <v>1</v>
      </c>
      <c r="I85" s="5" t="s">
        <v>1136</v>
      </c>
      <c r="J85" s="5" t="str">
        <f t="shared" si="9"/>
        <v>怪人研究所（运势）·壹</v>
      </c>
      <c r="K85" s="5" t="s">
        <v>207</v>
      </c>
      <c r="L85" s="5">
        <f t="shared" si="10"/>
        <v>14</v>
      </c>
    </row>
    <row r="86" s="5" customFormat="1" spans="3:12">
      <c r="C86" s="5">
        <f t="shared" si="11"/>
        <v>2040202</v>
      </c>
      <c r="D86" s="5" t="s">
        <v>1009</v>
      </c>
      <c r="E86" s="5">
        <f>VLOOKUP(D86,数据分组和ID!$A$2:$D$108,3,FALSE)</f>
        <v>204</v>
      </c>
      <c r="F86" s="5" t="str">
        <f t="shared" si="8"/>
        <v>2</v>
      </c>
      <c r="G86" s="5">
        <f>VLOOKUP(D86,数据分组和ID!$A$2:$D$124,4,FALSE)</f>
        <v>20402</v>
      </c>
      <c r="H86" s="5">
        <v>1</v>
      </c>
      <c r="I86" s="5" t="s">
        <v>1137</v>
      </c>
      <c r="J86" s="5" t="str">
        <f t="shared" si="9"/>
        <v>怪人研究所（运势）·贰</v>
      </c>
      <c r="K86" s="5" t="s">
        <v>209</v>
      </c>
      <c r="L86" s="5">
        <f t="shared" si="10"/>
        <v>14</v>
      </c>
    </row>
    <row r="87" s="5" customFormat="1" spans="3:12">
      <c r="C87" s="5">
        <f t="shared" si="11"/>
        <v>2040203</v>
      </c>
      <c r="D87" s="5" t="s">
        <v>1009</v>
      </c>
      <c r="E87" s="5">
        <f>VLOOKUP(D87,数据分组和ID!$A$2:$D$108,3,FALSE)</f>
        <v>204</v>
      </c>
      <c r="F87" s="5" t="str">
        <f t="shared" si="8"/>
        <v>2</v>
      </c>
      <c r="G87" s="5">
        <f>VLOOKUP(D87,数据分组和ID!$A$2:$D$124,4,FALSE)</f>
        <v>20402</v>
      </c>
      <c r="H87" s="5">
        <v>1</v>
      </c>
      <c r="I87" s="5" t="s">
        <v>1138</v>
      </c>
      <c r="J87" s="5" t="str">
        <f t="shared" si="9"/>
        <v>怪人研究所（运势）·叁</v>
      </c>
      <c r="K87" s="5" t="s">
        <v>211</v>
      </c>
      <c r="L87" s="5">
        <f t="shared" si="10"/>
        <v>15</v>
      </c>
    </row>
    <row r="88" s="5" customFormat="1" spans="3:12">
      <c r="C88" s="5">
        <f t="shared" si="11"/>
        <v>2040301</v>
      </c>
      <c r="D88" s="5" t="s">
        <v>1010</v>
      </c>
      <c r="E88" s="5">
        <f>VLOOKUP(D88,数据分组和ID!$A$2:$D$108,3,FALSE)</f>
        <v>204</v>
      </c>
      <c r="F88" s="5" t="str">
        <f t="shared" si="8"/>
        <v>2</v>
      </c>
      <c r="G88" s="5">
        <f>VLOOKUP(D88,数据分组和ID!$A$2:$D$124,4,FALSE)</f>
        <v>20403</v>
      </c>
      <c r="H88" s="5">
        <v>1</v>
      </c>
      <c r="I88" s="5" t="s">
        <v>1136</v>
      </c>
      <c r="J88" s="5" t="str">
        <f t="shared" si="9"/>
        <v>怪人研究所（智慧）·壹</v>
      </c>
      <c r="K88" s="5" t="s">
        <v>213</v>
      </c>
      <c r="L88" s="5">
        <f t="shared" si="10"/>
        <v>14</v>
      </c>
    </row>
    <row r="89" s="5" customFormat="1" spans="3:12">
      <c r="C89" s="5">
        <f t="shared" si="11"/>
        <v>2040302</v>
      </c>
      <c r="D89" s="5" t="s">
        <v>1010</v>
      </c>
      <c r="E89" s="5">
        <f>VLOOKUP(D89,数据分组和ID!$A$2:$D$108,3,FALSE)</f>
        <v>204</v>
      </c>
      <c r="F89" s="5" t="str">
        <f t="shared" si="8"/>
        <v>2</v>
      </c>
      <c r="G89" s="5">
        <f>VLOOKUP(D89,数据分组和ID!$A$2:$D$124,4,FALSE)</f>
        <v>20403</v>
      </c>
      <c r="H89" s="5">
        <v>1</v>
      </c>
      <c r="I89" s="5" t="s">
        <v>1137</v>
      </c>
      <c r="J89" s="5" t="str">
        <f t="shared" si="9"/>
        <v>怪人研究所（智慧）·贰</v>
      </c>
      <c r="K89" s="5" t="s">
        <v>215</v>
      </c>
      <c r="L89" s="5">
        <f t="shared" si="10"/>
        <v>14</v>
      </c>
    </row>
    <row r="90" s="5" customFormat="1" spans="3:12">
      <c r="C90" s="5">
        <f t="shared" si="11"/>
        <v>2040303</v>
      </c>
      <c r="D90" s="5" t="s">
        <v>1010</v>
      </c>
      <c r="E90" s="5">
        <f>VLOOKUP(D90,数据分组和ID!$A$2:$D$108,3,FALSE)</f>
        <v>204</v>
      </c>
      <c r="F90" s="5" t="str">
        <f t="shared" si="8"/>
        <v>2</v>
      </c>
      <c r="G90" s="5">
        <f>VLOOKUP(D90,数据分组和ID!$A$2:$D$124,4,FALSE)</f>
        <v>20403</v>
      </c>
      <c r="H90" s="5">
        <v>1</v>
      </c>
      <c r="I90" s="5" t="s">
        <v>1138</v>
      </c>
      <c r="J90" s="5" t="str">
        <f t="shared" si="9"/>
        <v>怪人研究所（智慧）·叁</v>
      </c>
      <c r="K90" s="5" t="s">
        <v>217</v>
      </c>
      <c r="L90" s="5">
        <f t="shared" si="10"/>
        <v>15</v>
      </c>
    </row>
    <row r="91" s="5" customFormat="1" spans="3:12">
      <c r="C91" s="5">
        <f t="shared" ref="C91:C120" si="12">IF(G91=G90,C90+1,G91*100+1)</f>
        <v>2040401</v>
      </c>
      <c r="D91" s="5" t="s">
        <v>1011</v>
      </c>
      <c r="E91" s="5">
        <f>VLOOKUP(D91,数据分组和ID!$A$2:$D$108,3,FALSE)</f>
        <v>204</v>
      </c>
      <c r="F91" s="5" t="str">
        <f t="shared" ref="F91:F120" si="13">LEFT(E91,1)</f>
        <v>2</v>
      </c>
      <c r="G91" s="5">
        <f>VLOOKUP(D91,数据分组和ID!$A$2:$D$124,4,FALSE)</f>
        <v>20404</v>
      </c>
      <c r="H91" s="5">
        <v>1</v>
      </c>
      <c r="I91" s="5" t="s">
        <v>1136</v>
      </c>
      <c r="J91" s="5" t="str">
        <f t="shared" ref="J91:J120" si="14">D91&amp;I91</f>
        <v>完美研究所（力量）·壹</v>
      </c>
      <c r="K91" s="5" t="s">
        <v>219</v>
      </c>
      <c r="L91" s="5">
        <f t="shared" ref="L91:L120" si="15">LEN(K91)</f>
        <v>19</v>
      </c>
    </row>
    <row r="92" s="5" customFormat="1" spans="3:12">
      <c r="C92" s="5">
        <f t="shared" si="12"/>
        <v>2040402</v>
      </c>
      <c r="D92" s="5" t="s">
        <v>1011</v>
      </c>
      <c r="E92" s="5">
        <f>VLOOKUP(D92,数据分组和ID!$A$2:$D$108,3,FALSE)</f>
        <v>204</v>
      </c>
      <c r="F92" s="5" t="str">
        <f t="shared" si="13"/>
        <v>2</v>
      </c>
      <c r="G92" s="5">
        <f>VLOOKUP(D92,数据分组和ID!$A$2:$D$124,4,FALSE)</f>
        <v>20404</v>
      </c>
      <c r="H92" s="5">
        <v>1</v>
      </c>
      <c r="I92" s="5" t="s">
        <v>1137</v>
      </c>
      <c r="J92" s="5" t="str">
        <f t="shared" si="14"/>
        <v>完美研究所（力量）·贰</v>
      </c>
      <c r="K92" s="5" t="s">
        <v>221</v>
      </c>
      <c r="L92" s="5">
        <f t="shared" si="15"/>
        <v>19</v>
      </c>
    </row>
    <row r="93" s="5" customFormat="1" spans="3:12">
      <c r="C93" s="5">
        <f t="shared" si="12"/>
        <v>2040403</v>
      </c>
      <c r="D93" s="5" t="s">
        <v>1011</v>
      </c>
      <c r="E93" s="5">
        <f>VLOOKUP(D93,数据分组和ID!$A$2:$D$108,3,FALSE)</f>
        <v>204</v>
      </c>
      <c r="F93" s="5" t="str">
        <f t="shared" si="13"/>
        <v>2</v>
      </c>
      <c r="G93" s="5">
        <f>VLOOKUP(D93,数据分组和ID!$A$2:$D$124,4,FALSE)</f>
        <v>20404</v>
      </c>
      <c r="H93" s="5">
        <v>1</v>
      </c>
      <c r="I93" s="5" t="s">
        <v>1138</v>
      </c>
      <c r="J93" s="5" t="str">
        <f t="shared" si="14"/>
        <v>完美研究所（力量）·叁</v>
      </c>
      <c r="K93" s="5" t="s">
        <v>223</v>
      </c>
      <c r="L93" s="5">
        <f t="shared" si="15"/>
        <v>19</v>
      </c>
    </row>
    <row r="94" s="5" customFormat="1" spans="3:12">
      <c r="C94" s="5">
        <f t="shared" si="12"/>
        <v>2040404</v>
      </c>
      <c r="D94" s="5" t="s">
        <v>1011</v>
      </c>
      <c r="E94" s="5">
        <f>VLOOKUP(D94,数据分组和ID!$A$2:$D$108,3,FALSE)</f>
        <v>204</v>
      </c>
      <c r="F94" s="5" t="str">
        <f t="shared" si="13"/>
        <v>2</v>
      </c>
      <c r="G94" s="5">
        <f>VLOOKUP(D94,数据分组和ID!$A$2:$D$124,4,FALSE)</f>
        <v>20404</v>
      </c>
      <c r="H94" s="5">
        <v>1</v>
      </c>
      <c r="I94" s="5" t="s">
        <v>1139</v>
      </c>
      <c r="J94" s="5" t="str">
        <f t="shared" si="14"/>
        <v>完美研究所（力量）·肆</v>
      </c>
      <c r="K94" s="5" t="s">
        <v>225</v>
      </c>
      <c r="L94" s="5">
        <f t="shared" si="15"/>
        <v>19</v>
      </c>
    </row>
    <row r="95" s="5" customFormat="1" spans="3:12">
      <c r="C95" s="5">
        <f t="shared" si="12"/>
        <v>2040405</v>
      </c>
      <c r="D95" s="5" t="s">
        <v>1011</v>
      </c>
      <c r="E95" s="5">
        <f>VLOOKUP(D95,数据分组和ID!$A$2:$D$108,3,FALSE)</f>
        <v>204</v>
      </c>
      <c r="F95" s="5" t="str">
        <f t="shared" si="13"/>
        <v>2</v>
      </c>
      <c r="G95" s="5">
        <f>VLOOKUP(D95,数据分组和ID!$A$2:$D$124,4,FALSE)</f>
        <v>20404</v>
      </c>
      <c r="H95" s="5">
        <v>1</v>
      </c>
      <c r="I95" s="5" t="s">
        <v>1140</v>
      </c>
      <c r="J95" s="5" t="str">
        <f t="shared" si="14"/>
        <v>完美研究所（力量）·伍</v>
      </c>
      <c r="K95" s="5" t="s">
        <v>227</v>
      </c>
      <c r="L95" s="5">
        <f t="shared" si="15"/>
        <v>19</v>
      </c>
    </row>
    <row r="96" s="5" customFormat="1" spans="3:12">
      <c r="C96" s="5">
        <f t="shared" si="12"/>
        <v>2040406</v>
      </c>
      <c r="D96" s="5" t="s">
        <v>1011</v>
      </c>
      <c r="E96" s="5">
        <f>VLOOKUP(D96,数据分组和ID!$A$2:$D$108,3,FALSE)</f>
        <v>204</v>
      </c>
      <c r="F96" s="5" t="str">
        <f t="shared" si="13"/>
        <v>2</v>
      </c>
      <c r="G96" s="5">
        <f>VLOOKUP(D96,数据分组和ID!$A$2:$D$124,4,FALSE)</f>
        <v>20404</v>
      </c>
      <c r="H96" s="5">
        <v>1</v>
      </c>
      <c r="I96" s="5" t="s">
        <v>1141</v>
      </c>
      <c r="J96" s="5" t="str">
        <f t="shared" si="14"/>
        <v>完美研究所（力量）·陆</v>
      </c>
      <c r="K96" s="5" t="s">
        <v>229</v>
      </c>
      <c r="L96" s="5">
        <f t="shared" si="15"/>
        <v>19</v>
      </c>
    </row>
    <row r="97" s="5" customFormat="1" spans="3:12">
      <c r="C97" s="5">
        <f t="shared" si="12"/>
        <v>2040407</v>
      </c>
      <c r="D97" s="5" t="s">
        <v>1011</v>
      </c>
      <c r="E97" s="5">
        <f>VLOOKUP(D97,数据分组和ID!$A$2:$D$108,3,FALSE)</f>
        <v>204</v>
      </c>
      <c r="F97" s="5" t="str">
        <f t="shared" si="13"/>
        <v>2</v>
      </c>
      <c r="G97" s="5">
        <f>VLOOKUP(D97,数据分组和ID!$A$2:$D$124,4,FALSE)</f>
        <v>20404</v>
      </c>
      <c r="H97" s="5">
        <v>1</v>
      </c>
      <c r="I97" s="5" t="s">
        <v>1142</v>
      </c>
      <c r="J97" s="5" t="str">
        <f t="shared" si="14"/>
        <v>完美研究所（力量）·柒</v>
      </c>
      <c r="K97" s="5" t="s">
        <v>231</v>
      </c>
      <c r="L97" s="5">
        <f t="shared" si="15"/>
        <v>19</v>
      </c>
    </row>
    <row r="98" s="5" customFormat="1" spans="3:12">
      <c r="C98" s="5">
        <f t="shared" si="12"/>
        <v>2040408</v>
      </c>
      <c r="D98" s="5" t="s">
        <v>1011</v>
      </c>
      <c r="E98" s="5">
        <f>VLOOKUP(D98,数据分组和ID!$A$2:$D$108,3,FALSE)</f>
        <v>204</v>
      </c>
      <c r="F98" s="5" t="str">
        <f t="shared" si="13"/>
        <v>2</v>
      </c>
      <c r="G98" s="5">
        <f>VLOOKUP(D98,数据分组和ID!$A$2:$D$124,4,FALSE)</f>
        <v>20404</v>
      </c>
      <c r="H98" s="5">
        <v>1</v>
      </c>
      <c r="I98" s="5" t="s">
        <v>1143</v>
      </c>
      <c r="J98" s="5" t="str">
        <f t="shared" si="14"/>
        <v>完美研究所（力量）·捌</v>
      </c>
      <c r="K98" s="5" t="s">
        <v>233</v>
      </c>
      <c r="L98" s="5">
        <f t="shared" si="15"/>
        <v>19</v>
      </c>
    </row>
    <row r="99" s="5" customFormat="1" spans="3:12">
      <c r="C99" s="5">
        <f t="shared" si="12"/>
        <v>2040409</v>
      </c>
      <c r="D99" s="5" t="s">
        <v>1011</v>
      </c>
      <c r="E99" s="5">
        <f>VLOOKUP(D99,数据分组和ID!$A$2:$D$108,3,FALSE)</f>
        <v>204</v>
      </c>
      <c r="F99" s="5" t="str">
        <f t="shared" si="13"/>
        <v>2</v>
      </c>
      <c r="G99" s="5">
        <f>VLOOKUP(D99,数据分组和ID!$A$2:$D$124,4,FALSE)</f>
        <v>20404</v>
      </c>
      <c r="H99" s="5">
        <v>1</v>
      </c>
      <c r="I99" s="5" t="s">
        <v>1144</v>
      </c>
      <c r="J99" s="5" t="str">
        <f t="shared" si="14"/>
        <v>完美研究所（力量）·玖</v>
      </c>
      <c r="K99" s="5" t="s">
        <v>235</v>
      </c>
      <c r="L99" s="5">
        <f t="shared" si="15"/>
        <v>19</v>
      </c>
    </row>
    <row r="100" s="5" customFormat="1" spans="3:12">
      <c r="C100" s="5">
        <f t="shared" si="12"/>
        <v>2040410</v>
      </c>
      <c r="D100" s="5" t="s">
        <v>1011</v>
      </c>
      <c r="E100" s="5">
        <f>VLOOKUP(D100,数据分组和ID!$A$2:$D$108,3,FALSE)</f>
        <v>204</v>
      </c>
      <c r="F100" s="5" t="str">
        <f t="shared" si="13"/>
        <v>2</v>
      </c>
      <c r="G100" s="5">
        <f>VLOOKUP(D100,数据分组和ID!$A$2:$D$124,4,FALSE)</f>
        <v>20404</v>
      </c>
      <c r="H100" s="5">
        <v>1</v>
      </c>
      <c r="I100" s="5" t="s">
        <v>1145</v>
      </c>
      <c r="J100" s="5" t="str">
        <f t="shared" si="14"/>
        <v>完美研究所（力量）·拾</v>
      </c>
      <c r="K100" s="5" t="s">
        <v>237</v>
      </c>
      <c r="L100" s="5">
        <f t="shared" si="15"/>
        <v>20</v>
      </c>
    </row>
    <row r="101" s="5" customFormat="1" spans="3:12">
      <c r="C101" s="5">
        <f t="shared" si="12"/>
        <v>2040501</v>
      </c>
      <c r="D101" s="5" t="s">
        <v>1012</v>
      </c>
      <c r="E101" s="5">
        <f>VLOOKUP(D101,数据分组和ID!$A$2:$D$108,3,FALSE)</f>
        <v>204</v>
      </c>
      <c r="F101" s="5" t="str">
        <f t="shared" si="13"/>
        <v>2</v>
      </c>
      <c r="G101" s="5">
        <f>VLOOKUP(D101,数据分组和ID!$A$2:$D$124,4,FALSE)</f>
        <v>20405</v>
      </c>
      <c r="H101" s="5">
        <v>1</v>
      </c>
      <c r="I101" s="5" t="s">
        <v>1136</v>
      </c>
      <c r="J101" s="5" t="str">
        <f t="shared" si="14"/>
        <v>完美研究所（运势）·壹</v>
      </c>
      <c r="K101" s="5" t="s">
        <v>239</v>
      </c>
      <c r="L101" s="5">
        <f t="shared" si="15"/>
        <v>19</v>
      </c>
    </row>
    <row r="102" s="5" customFormat="1" spans="3:12">
      <c r="C102" s="5">
        <f t="shared" si="12"/>
        <v>2040502</v>
      </c>
      <c r="D102" s="5" t="s">
        <v>1012</v>
      </c>
      <c r="E102" s="5">
        <f>VLOOKUP(D102,数据分组和ID!$A$2:$D$108,3,FALSE)</f>
        <v>204</v>
      </c>
      <c r="F102" s="5" t="str">
        <f t="shared" si="13"/>
        <v>2</v>
      </c>
      <c r="G102" s="5">
        <f>VLOOKUP(D102,数据分组和ID!$A$2:$D$124,4,FALSE)</f>
        <v>20405</v>
      </c>
      <c r="H102" s="5">
        <v>1</v>
      </c>
      <c r="I102" s="5" t="s">
        <v>1137</v>
      </c>
      <c r="J102" s="5" t="str">
        <f t="shared" si="14"/>
        <v>完美研究所（运势）·贰</v>
      </c>
      <c r="K102" s="5" t="s">
        <v>241</v>
      </c>
      <c r="L102" s="5">
        <f t="shared" si="15"/>
        <v>19</v>
      </c>
    </row>
    <row r="103" s="5" customFormat="1" spans="3:12">
      <c r="C103" s="5">
        <f t="shared" si="12"/>
        <v>2040503</v>
      </c>
      <c r="D103" s="5" t="s">
        <v>1012</v>
      </c>
      <c r="E103" s="5">
        <f>VLOOKUP(D103,数据分组和ID!$A$2:$D$108,3,FALSE)</f>
        <v>204</v>
      </c>
      <c r="F103" s="5" t="str">
        <f t="shared" si="13"/>
        <v>2</v>
      </c>
      <c r="G103" s="5">
        <f>VLOOKUP(D103,数据分组和ID!$A$2:$D$124,4,FALSE)</f>
        <v>20405</v>
      </c>
      <c r="H103" s="5">
        <v>1</v>
      </c>
      <c r="I103" s="5" t="s">
        <v>1138</v>
      </c>
      <c r="J103" s="5" t="str">
        <f t="shared" si="14"/>
        <v>完美研究所（运势）·叁</v>
      </c>
      <c r="K103" s="5" t="s">
        <v>243</v>
      </c>
      <c r="L103" s="5">
        <f t="shared" si="15"/>
        <v>19</v>
      </c>
    </row>
    <row r="104" s="5" customFormat="1" spans="3:12">
      <c r="C104" s="5">
        <f t="shared" si="12"/>
        <v>2040504</v>
      </c>
      <c r="D104" s="5" t="s">
        <v>1012</v>
      </c>
      <c r="E104" s="5">
        <f>VLOOKUP(D104,数据分组和ID!$A$2:$D$108,3,FALSE)</f>
        <v>204</v>
      </c>
      <c r="F104" s="5" t="str">
        <f t="shared" si="13"/>
        <v>2</v>
      </c>
      <c r="G104" s="5">
        <f>VLOOKUP(D104,数据分组和ID!$A$2:$D$124,4,FALSE)</f>
        <v>20405</v>
      </c>
      <c r="H104" s="5">
        <v>1</v>
      </c>
      <c r="I104" s="5" t="s">
        <v>1139</v>
      </c>
      <c r="J104" s="5" t="str">
        <f t="shared" si="14"/>
        <v>完美研究所（运势）·肆</v>
      </c>
      <c r="K104" s="5" t="s">
        <v>245</v>
      </c>
      <c r="L104" s="5">
        <f t="shared" si="15"/>
        <v>19</v>
      </c>
    </row>
    <row r="105" s="5" customFormat="1" spans="3:12">
      <c r="C105" s="5">
        <f t="shared" si="12"/>
        <v>2040505</v>
      </c>
      <c r="D105" s="5" t="s">
        <v>1012</v>
      </c>
      <c r="E105" s="5">
        <f>VLOOKUP(D105,数据分组和ID!$A$2:$D$108,3,FALSE)</f>
        <v>204</v>
      </c>
      <c r="F105" s="5" t="str">
        <f t="shared" si="13"/>
        <v>2</v>
      </c>
      <c r="G105" s="5">
        <f>VLOOKUP(D105,数据分组和ID!$A$2:$D$124,4,FALSE)</f>
        <v>20405</v>
      </c>
      <c r="H105" s="5">
        <v>1</v>
      </c>
      <c r="I105" s="5" t="s">
        <v>1140</v>
      </c>
      <c r="J105" s="5" t="str">
        <f t="shared" si="14"/>
        <v>完美研究所（运势）·伍</v>
      </c>
      <c r="K105" s="5" t="s">
        <v>247</v>
      </c>
      <c r="L105" s="5">
        <f t="shared" si="15"/>
        <v>19</v>
      </c>
    </row>
    <row r="106" s="5" customFormat="1" spans="3:12">
      <c r="C106" s="5">
        <f t="shared" si="12"/>
        <v>2040506</v>
      </c>
      <c r="D106" s="5" t="s">
        <v>1012</v>
      </c>
      <c r="E106" s="5">
        <f>VLOOKUP(D106,数据分组和ID!$A$2:$D$108,3,FALSE)</f>
        <v>204</v>
      </c>
      <c r="F106" s="5" t="str">
        <f t="shared" si="13"/>
        <v>2</v>
      </c>
      <c r="G106" s="5">
        <f>VLOOKUP(D106,数据分组和ID!$A$2:$D$124,4,FALSE)</f>
        <v>20405</v>
      </c>
      <c r="H106" s="5">
        <v>1</v>
      </c>
      <c r="I106" s="5" t="s">
        <v>1141</v>
      </c>
      <c r="J106" s="5" t="str">
        <f t="shared" si="14"/>
        <v>完美研究所（运势）·陆</v>
      </c>
      <c r="K106" s="5" t="s">
        <v>249</v>
      </c>
      <c r="L106" s="5">
        <f t="shared" si="15"/>
        <v>19</v>
      </c>
    </row>
    <row r="107" s="5" customFormat="1" spans="3:12">
      <c r="C107" s="5">
        <f t="shared" si="12"/>
        <v>2040507</v>
      </c>
      <c r="D107" s="5" t="s">
        <v>1012</v>
      </c>
      <c r="E107" s="5">
        <f>VLOOKUP(D107,数据分组和ID!$A$2:$D$108,3,FALSE)</f>
        <v>204</v>
      </c>
      <c r="F107" s="5" t="str">
        <f t="shared" si="13"/>
        <v>2</v>
      </c>
      <c r="G107" s="5">
        <f>VLOOKUP(D107,数据分组和ID!$A$2:$D$124,4,FALSE)</f>
        <v>20405</v>
      </c>
      <c r="H107" s="5">
        <v>1</v>
      </c>
      <c r="I107" s="5" t="s">
        <v>1142</v>
      </c>
      <c r="J107" s="5" t="str">
        <f t="shared" si="14"/>
        <v>完美研究所（运势）·柒</v>
      </c>
      <c r="K107" s="5" t="s">
        <v>251</v>
      </c>
      <c r="L107" s="5">
        <f t="shared" si="15"/>
        <v>19</v>
      </c>
    </row>
    <row r="108" s="5" customFormat="1" spans="3:12">
      <c r="C108" s="5">
        <f t="shared" si="12"/>
        <v>2040508</v>
      </c>
      <c r="D108" s="5" t="s">
        <v>1012</v>
      </c>
      <c r="E108" s="5">
        <f>VLOOKUP(D108,数据分组和ID!$A$2:$D$108,3,FALSE)</f>
        <v>204</v>
      </c>
      <c r="F108" s="5" t="str">
        <f t="shared" si="13"/>
        <v>2</v>
      </c>
      <c r="G108" s="5">
        <f>VLOOKUP(D108,数据分组和ID!$A$2:$D$124,4,FALSE)</f>
        <v>20405</v>
      </c>
      <c r="H108" s="5">
        <v>1</v>
      </c>
      <c r="I108" s="5" t="s">
        <v>1143</v>
      </c>
      <c r="J108" s="5" t="str">
        <f t="shared" si="14"/>
        <v>完美研究所（运势）·捌</v>
      </c>
      <c r="K108" s="5" t="s">
        <v>253</v>
      </c>
      <c r="L108" s="5">
        <f t="shared" si="15"/>
        <v>19</v>
      </c>
    </row>
    <row r="109" s="5" customFormat="1" spans="3:12">
      <c r="C109" s="5">
        <f t="shared" si="12"/>
        <v>2040509</v>
      </c>
      <c r="D109" s="5" t="s">
        <v>1012</v>
      </c>
      <c r="E109" s="5">
        <f>VLOOKUP(D109,数据分组和ID!$A$2:$D$108,3,FALSE)</f>
        <v>204</v>
      </c>
      <c r="F109" s="5" t="str">
        <f t="shared" si="13"/>
        <v>2</v>
      </c>
      <c r="G109" s="5">
        <f>VLOOKUP(D109,数据分组和ID!$A$2:$D$124,4,FALSE)</f>
        <v>20405</v>
      </c>
      <c r="H109" s="5">
        <v>1</v>
      </c>
      <c r="I109" s="5" t="s">
        <v>1144</v>
      </c>
      <c r="J109" s="5" t="str">
        <f t="shared" si="14"/>
        <v>完美研究所（运势）·玖</v>
      </c>
      <c r="K109" s="5" t="s">
        <v>255</v>
      </c>
      <c r="L109" s="5">
        <f t="shared" si="15"/>
        <v>19</v>
      </c>
    </row>
    <row r="110" s="5" customFormat="1" spans="3:12">
      <c r="C110" s="5">
        <f t="shared" si="12"/>
        <v>2040510</v>
      </c>
      <c r="D110" s="5" t="s">
        <v>1012</v>
      </c>
      <c r="E110" s="5">
        <f>VLOOKUP(D110,数据分组和ID!$A$2:$D$108,3,FALSE)</f>
        <v>204</v>
      </c>
      <c r="F110" s="5" t="str">
        <f t="shared" si="13"/>
        <v>2</v>
      </c>
      <c r="G110" s="5">
        <f>VLOOKUP(D110,数据分组和ID!$A$2:$D$124,4,FALSE)</f>
        <v>20405</v>
      </c>
      <c r="H110" s="5">
        <v>1</v>
      </c>
      <c r="I110" s="5" t="s">
        <v>1145</v>
      </c>
      <c r="J110" s="5" t="str">
        <f t="shared" si="14"/>
        <v>完美研究所（运势）·拾</v>
      </c>
      <c r="K110" s="5" t="s">
        <v>257</v>
      </c>
      <c r="L110" s="5">
        <f t="shared" si="15"/>
        <v>20</v>
      </c>
    </row>
    <row r="111" s="5" customFormat="1" spans="3:12">
      <c r="C111" s="5">
        <f t="shared" si="12"/>
        <v>2040601</v>
      </c>
      <c r="D111" s="5" t="s">
        <v>1013</v>
      </c>
      <c r="E111" s="5">
        <f>VLOOKUP(D111,数据分组和ID!$A$2:$D$108,3,FALSE)</f>
        <v>204</v>
      </c>
      <c r="F111" s="5" t="str">
        <f t="shared" si="13"/>
        <v>2</v>
      </c>
      <c r="G111" s="5">
        <f>VLOOKUP(D111,数据分组和ID!$A$2:$D$124,4,FALSE)</f>
        <v>20406</v>
      </c>
      <c r="H111" s="5">
        <v>1</v>
      </c>
      <c r="I111" s="5" t="s">
        <v>1136</v>
      </c>
      <c r="J111" s="5" t="str">
        <f t="shared" si="14"/>
        <v>完美研究所（智慧）·壹</v>
      </c>
      <c r="K111" s="5" t="s">
        <v>259</v>
      </c>
      <c r="L111" s="5">
        <f t="shared" si="15"/>
        <v>19</v>
      </c>
    </row>
    <row r="112" s="5" customFormat="1" spans="3:12">
      <c r="C112" s="5">
        <f t="shared" si="12"/>
        <v>2040602</v>
      </c>
      <c r="D112" s="5" t="s">
        <v>1013</v>
      </c>
      <c r="E112" s="5">
        <f>VLOOKUP(D112,数据分组和ID!$A$2:$D$108,3,FALSE)</f>
        <v>204</v>
      </c>
      <c r="F112" s="5" t="str">
        <f t="shared" si="13"/>
        <v>2</v>
      </c>
      <c r="G112" s="5">
        <f>VLOOKUP(D112,数据分组和ID!$A$2:$D$124,4,FALSE)</f>
        <v>20406</v>
      </c>
      <c r="H112" s="5">
        <v>1</v>
      </c>
      <c r="I112" s="5" t="s">
        <v>1137</v>
      </c>
      <c r="J112" s="5" t="str">
        <f t="shared" si="14"/>
        <v>完美研究所（智慧）·贰</v>
      </c>
      <c r="K112" s="5" t="s">
        <v>261</v>
      </c>
      <c r="L112" s="5">
        <f t="shared" si="15"/>
        <v>19</v>
      </c>
    </row>
    <row r="113" s="5" customFormat="1" spans="3:12">
      <c r="C113" s="5">
        <f t="shared" si="12"/>
        <v>2040603</v>
      </c>
      <c r="D113" s="5" t="s">
        <v>1013</v>
      </c>
      <c r="E113" s="5">
        <f>VLOOKUP(D113,数据分组和ID!$A$2:$D$108,3,FALSE)</f>
        <v>204</v>
      </c>
      <c r="F113" s="5" t="str">
        <f t="shared" si="13"/>
        <v>2</v>
      </c>
      <c r="G113" s="5">
        <f>VLOOKUP(D113,数据分组和ID!$A$2:$D$124,4,FALSE)</f>
        <v>20406</v>
      </c>
      <c r="H113" s="5">
        <v>1</v>
      </c>
      <c r="I113" s="5" t="s">
        <v>1138</v>
      </c>
      <c r="J113" s="5" t="str">
        <f t="shared" si="14"/>
        <v>完美研究所（智慧）·叁</v>
      </c>
      <c r="K113" s="5" t="s">
        <v>263</v>
      </c>
      <c r="L113" s="5">
        <f t="shared" si="15"/>
        <v>19</v>
      </c>
    </row>
    <row r="114" s="5" customFormat="1" spans="3:12">
      <c r="C114" s="5">
        <f t="shared" si="12"/>
        <v>2040604</v>
      </c>
      <c r="D114" s="5" t="s">
        <v>1013</v>
      </c>
      <c r="E114" s="5">
        <f>VLOOKUP(D114,数据分组和ID!$A$2:$D$108,3,FALSE)</f>
        <v>204</v>
      </c>
      <c r="F114" s="5" t="str">
        <f t="shared" si="13"/>
        <v>2</v>
      </c>
      <c r="G114" s="5">
        <f>VLOOKUP(D114,数据分组和ID!$A$2:$D$124,4,FALSE)</f>
        <v>20406</v>
      </c>
      <c r="H114" s="5">
        <v>1</v>
      </c>
      <c r="I114" s="5" t="s">
        <v>1139</v>
      </c>
      <c r="J114" s="5" t="str">
        <f t="shared" si="14"/>
        <v>完美研究所（智慧）·肆</v>
      </c>
      <c r="K114" s="5" t="s">
        <v>265</v>
      </c>
      <c r="L114" s="5">
        <f t="shared" si="15"/>
        <v>19</v>
      </c>
    </row>
    <row r="115" s="5" customFormat="1" spans="3:12">
      <c r="C115" s="5">
        <f t="shared" si="12"/>
        <v>2040605</v>
      </c>
      <c r="D115" s="5" t="s">
        <v>1013</v>
      </c>
      <c r="E115" s="5">
        <f>VLOOKUP(D115,数据分组和ID!$A$2:$D$108,3,FALSE)</f>
        <v>204</v>
      </c>
      <c r="F115" s="5" t="str">
        <f t="shared" si="13"/>
        <v>2</v>
      </c>
      <c r="G115" s="5">
        <f>VLOOKUP(D115,数据分组和ID!$A$2:$D$124,4,FALSE)</f>
        <v>20406</v>
      </c>
      <c r="H115" s="5">
        <v>1</v>
      </c>
      <c r="I115" s="5" t="s">
        <v>1140</v>
      </c>
      <c r="J115" s="5" t="str">
        <f t="shared" si="14"/>
        <v>完美研究所（智慧）·伍</v>
      </c>
      <c r="K115" s="5" t="s">
        <v>267</v>
      </c>
      <c r="L115" s="5">
        <f t="shared" si="15"/>
        <v>19</v>
      </c>
    </row>
    <row r="116" s="5" customFormat="1" spans="3:12">
      <c r="C116" s="5">
        <f t="shared" si="12"/>
        <v>2040606</v>
      </c>
      <c r="D116" s="5" t="s">
        <v>1013</v>
      </c>
      <c r="E116" s="5">
        <f>VLOOKUP(D116,数据分组和ID!$A$2:$D$108,3,FALSE)</f>
        <v>204</v>
      </c>
      <c r="F116" s="5" t="str">
        <f t="shared" si="13"/>
        <v>2</v>
      </c>
      <c r="G116" s="5">
        <f>VLOOKUP(D116,数据分组和ID!$A$2:$D$124,4,FALSE)</f>
        <v>20406</v>
      </c>
      <c r="H116" s="5">
        <v>1</v>
      </c>
      <c r="I116" s="5" t="s">
        <v>1141</v>
      </c>
      <c r="J116" s="5" t="str">
        <f t="shared" si="14"/>
        <v>完美研究所（智慧）·陆</v>
      </c>
      <c r="K116" s="5" t="s">
        <v>269</v>
      </c>
      <c r="L116" s="5">
        <f t="shared" si="15"/>
        <v>19</v>
      </c>
    </row>
    <row r="117" s="5" customFormat="1" spans="3:12">
      <c r="C117" s="5">
        <f t="shared" si="12"/>
        <v>2040607</v>
      </c>
      <c r="D117" s="5" t="s">
        <v>1013</v>
      </c>
      <c r="E117" s="5">
        <f>VLOOKUP(D117,数据分组和ID!$A$2:$D$108,3,FALSE)</f>
        <v>204</v>
      </c>
      <c r="F117" s="5" t="str">
        <f t="shared" si="13"/>
        <v>2</v>
      </c>
      <c r="G117" s="5">
        <f>VLOOKUP(D117,数据分组和ID!$A$2:$D$124,4,FALSE)</f>
        <v>20406</v>
      </c>
      <c r="H117" s="5">
        <v>1</v>
      </c>
      <c r="I117" s="5" t="s">
        <v>1142</v>
      </c>
      <c r="J117" s="5" t="str">
        <f t="shared" si="14"/>
        <v>完美研究所（智慧）·柒</v>
      </c>
      <c r="K117" s="5" t="s">
        <v>271</v>
      </c>
      <c r="L117" s="5">
        <f t="shared" si="15"/>
        <v>19</v>
      </c>
    </row>
    <row r="118" s="5" customFormat="1" spans="3:12">
      <c r="C118" s="5">
        <f t="shared" si="12"/>
        <v>2040608</v>
      </c>
      <c r="D118" s="5" t="s">
        <v>1013</v>
      </c>
      <c r="E118" s="5">
        <f>VLOOKUP(D118,数据分组和ID!$A$2:$D$108,3,FALSE)</f>
        <v>204</v>
      </c>
      <c r="F118" s="5" t="str">
        <f t="shared" si="13"/>
        <v>2</v>
      </c>
      <c r="G118" s="5">
        <f>VLOOKUP(D118,数据分组和ID!$A$2:$D$124,4,FALSE)</f>
        <v>20406</v>
      </c>
      <c r="H118" s="5">
        <v>1</v>
      </c>
      <c r="I118" s="5" t="s">
        <v>1143</v>
      </c>
      <c r="J118" s="5" t="str">
        <f t="shared" si="14"/>
        <v>完美研究所（智慧）·捌</v>
      </c>
      <c r="K118" s="5" t="s">
        <v>273</v>
      </c>
      <c r="L118" s="5">
        <f t="shared" si="15"/>
        <v>19</v>
      </c>
    </row>
    <row r="119" s="5" customFormat="1" spans="3:12">
      <c r="C119" s="5">
        <f t="shared" si="12"/>
        <v>2040609</v>
      </c>
      <c r="D119" s="5" t="s">
        <v>1013</v>
      </c>
      <c r="E119" s="5">
        <f>VLOOKUP(D119,数据分组和ID!$A$2:$D$108,3,FALSE)</f>
        <v>204</v>
      </c>
      <c r="F119" s="5" t="str">
        <f t="shared" si="13"/>
        <v>2</v>
      </c>
      <c r="G119" s="5">
        <f>VLOOKUP(D119,数据分组和ID!$A$2:$D$124,4,FALSE)</f>
        <v>20406</v>
      </c>
      <c r="H119" s="5">
        <v>1</v>
      </c>
      <c r="I119" s="5" t="s">
        <v>1144</v>
      </c>
      <c r="J119" s="5" t="str">
        <f t="shared" si="14"/>
        <v>完美研究所（智慧）·玖</v>
      </c>
      <c r="K119" s="5" t="s">
        <v>275</v>
      </c>
      <c r="L119" s="5">
        <f t="shared" si="15"/>
        <v>19</v>
      </c>
    </row>
    <row r="120" s="5" customFormat="1" spans="3:12">
      <c r="C120" s="5">
        <f t="shared" si="12"/>
        <v>2040610</v>
      </c>
      <c r="D120" s="5" t="s">
        <v>1013</v>
      </c>
      <c r="E120" s="5">
        <f>VLOOKUP(D120,数据分组和ID!$A$2:$D$108,3,FALSE)</f>
        <v>204</v>
      </c>
      <c r="F120" s="5" t="str">
        <f t="shared" si="13"/>
        <v>2</v>
      </c>
      <c r="G120" s="5">
        <f>VLOOKUP(D120,数据分组和ID!$A$2:$D$124,4,FALSE)</f>
        <v>20406</v>
      </c>
      <c r="H120" s="5">
        <v>1</v>
      </c>
      <c r="I120" s="5" t="s">
        <v>1145</v>
      </c>
      <c r="J120" s="5" t="str">
        <f t="shared" si="14"/>
        <v>完美研究所（智慧）·拾</v>
      </c>
      <c r="K120" s="5" t="s">
        <v>277</v>
      </c>
      <c r="L120" s="5">
        <f t="shared" si="15"/>
        <v>20</v>
      </c>
    </row>
    <row r="121" s="5" customFormat="1" spans="3:12">
      <c r="C121" s="5">
        <f t="shared" ref="C121:C152" si="16">IF(G121=G120,C120+1,G121*100+1)</f>
        <v>2050101</v>
      </c>
      <c r="D121" s="5" t="s">
        <v>1014</v>
      </c>
      <c r="E121" s="5">
        <f>VLOOKUP(D121,数据分组和ID!$A$2:$D$108,3,FALSE)</f>
        <v>205</v>
      </c>
      <c r="F121" s="5" t="str">
        <f t="shared" ref="F121:F126" si="17">LEFT(E121,1)</f>
        <v>2</v>
      </c>
      <c r="G121" s="5">
        <f>VLOOKUP(D121,数据分组和ID!$A$2:$D$124,4,FALSE)</f>
        <v>20501</v>
      </c>
      <c r="H121" s="5">
        <v>1</v>
      </c>
      <c r="I121" s="5" t="s">
        <v>1136</v>
      </c>
      <c r="J121" s="5" t="str">
        <f t="shared" ref="J121:J155" si="18">D121&amp;I121</f>
        <v>角色试炼（攻击）·壹</v>
      </c>
      <c r="K121" s="5" t="s">
        <v>279</v>
      </c>
      <c r="L121" s="5">
        <f t="shared" ref="L121:L152" si="19">LEN(K121)</f>
        <v>13</v>
      </c>
    </row>
    <row r="122" s="5" customFormat="1" spans="3:12">
      <c r="C122" s="5">
        <f t="shared" si="16"/>
        <v>2050102</v>
      </c>
      <c r="D122" s="5" t="s">
        <v>1014</v>
      </c>
      <c r="E122" s="5">
        <f>VLOOKUP(D122,数据分组和ID!$A$2:$D$108,3,FALSE)</f>
        <v>205</v>
      </c>
      <c r="F122" s="5" t="str">
        <f t="shared" si="17"/>
        <v>2</v>
      </c>
      <c r="G122" s="5">
        <f>VLOOKUP(D122,数据分组和ID!$A$2:$D$124,4,FALSE)</f>
        <v>20501</v>
      </c>
      <c r="H122" s="5">
        <v>1</v>
      </c>
      <c r="I122" s="5" t="s">
        <v>1137</v>
      </c>
      <c r="J122" s="5" t="str">
        <f t="shared" si="18"/>
        <v>角色试炼（攻击）·贰</v>
      </c>
      <c r="K122" s="5" t="s">
        <v>281</v>
      </c>
      <c r="L122" s="5">
        <f t="shared" si="19"/>
        <v>13</v>
      </c>
    </row>
    <row r="123" s="5" customFormat="1" spans="3:12">
      <c r="C123" s="5">
        <f t="shared" si="16"/>
        <v>2050103</v>
      </c>
      <c r="D123" s="5" t="s">
        <v>1014</v>
      </c>
      <c r="E123" s="5">
        <f>VLOOKUP(D123,数据分组和ID!$A$2:$D$108,3,FALSE)</f>
        <v>205</v>
      </c>
      <c r="F123" s="5" t="str">
        <f t="shared" si="17"/>
        <v>2</v>
      </c>
      <c r="G123" s="5">
        <f>VLOOKUP(D123,数据分组和ID!$A$2:$D$124,4,FALSE)</f>
        <v>20501</v>
      </c>
      <c r="H123" s="5">
        <v>1</v>
      </c>
      <c r="I123" s="5" t="s">
        <v>1138</v>
      </c>
      <c r="J123" s="5" t="str">
        <f t="shared" si="18"/>
        <v>角色试炼（攻击）·叁</v>
      </c>
      <c r="K123" s="5" t="s">
        <v>283</v>
      </c>
      <c r="L123" s="5">
        <f t="shared" si="19"/>
        <v>14</v>
      </c>
    </row>
    <row r="124" s="5" customFormat="1" spans="3:12">
      <c r="C124" s="5">
        <f t="shared" si="16"/>
        <v>2050104</v>
      </c>
      <c r="D124" s="5" t="s">
        <v>1014</v>
      </c>
      <c r="E124" s="5">
        <f>VLOOKUP(D124,数据分组和ID!$A$2:$D$108,3,FALSE)</f>
        <v>205</v>
      </c>
      <c r="F124" s="5" t="str">
        <f t="shared" si="17"/>
        <v>2</v>
      </c>
      <c r="G124" s="5">
        <f>VLOOKUP(D124,数据分组和ID!$A$2:$D$124,4,FALSE)</f>
        <v>20501</v>
      </c>
      <c r="H124" s="5">
        <v>1</v>
      </c>
      <c r="I124" s="5" t="s">
        <v>1139</v>
      </c>
      <c r="J124" s="5" t="str">
        <f t="shared" si="18"/>
        <v>角色试炼（攻击）·肆</v>
      </c>
      <c r="K124" s="5" t="s">
        <v>285</v>
      </c>
      <c r="L124" s="5">
        <f t="shared" si="19"/>
        <v>14</v>
      </c>
    </row>
    <row r="125" s="5" customFormat="1" spans="3:12">
      <c r="C125" s="5">
        <f t="shared" si="16"/>
        <v>2050105</v>
      </c>
      <c r="D125" s="5" t="s">
        <v>1014</v>
      </c>
      <c r="E125" s="5">
        <f>VLOOKUP(D125,数据分组和ID!$A$2:$D$108,3,FALSE)</f>
        <v>205</v>
      </c>
      <c r="F125" s="5" t="str">
        <f t="shared" si="17"/>
        <v>2</v>
      </c>
      <c r="G125" s="5">
        <f>VLOOKUP(D125,数据分组和ID!$A$2:$D$124,4,FALSE)</f>
        <v>20501</v>
      </c>
      <c r="H125" s="5">
        <v>1</v>
      </c>
      <c r="I125" s="5" t="s">
        <v>1140</v>
      </c>
      <c r="J125" s="5" t="str">
        <f t="shared" si="18"/>
        <v>角色试炼（攻击）·伍</v>
      </c>
      <c r="K125" s="5" t="s">
        <v>287</v>
      </c>
      <c r="L125" s="5">
        <f t="shared" si="19"/>
        <v>14</v>
      </c>
    </row>
    <row r="126" s="5" customFormat="1" spans="3:12">
      <c r="C126" s="5">
        <f t="shared" si="16"/>
        <v>2050201</v>
      </c>
      <c r="D126" s="5" t="s">
        <v>1015</v>
      </c>
      <c r="E126" s="5">
        <f>VLOOKUP(D126,数据分组和ID!$A$2:$D$108,3,FALSE)</f>
        <v>205</v>
      </c>
      <c r="F126" s="5" t="str">
        <f t="shared" si="17"/>
        <v>2</v>
      </c>
      <c r="G126" s="5">
        <f>VLOOKUP(D126,数据分组和ID!$A$2:$D$124,4,FALSE)</f>
        <v>20502</v>
      </c>
      <c r="H126" s="5">
        <v>1</v>
      </c>
      <c r="I126" s="5" t="s">
        <v>1136</v>
      </c>
      <c r="J126" s="5" t="str">
        <f t="shared" si="18"/>
        <v>角色试炼（防御）·壹</v>
      </c>
      <c r="K126" s="5" t="s">
        <v>289</v>
      </c>
      <c r="L126" s="5">
        <f t="shared" si="19"/>
        <v>13</v>
      </c>
    </row>
    <row r="127" s="5" customFormat="1" spans="3:12">
      <c r="C127" s="5">
        <f t="shared" si="16"/>
        <v>2050202</v>
      </c>
      <c r="D127" s="5" t="s">
        <v>1015</v>
      </c>
      <c r="E127" s="5">
        <f>VLOOKUP(D127,数据分组和ID!$A$2:$D$108,3,FALSE)</f>
        <v>205</v>
      </c>
      <c r="F127" s="5" t="str">
        <f t="shared" ref="F127:F135" si="20">LEFT(E127,1)</f>
        <v>2</v>
      </c>
      <c r="G127" s="5">
        <f>VLOOKUP(D127,数据分组和ID!$A$2:$D$124,4,FALSE)</f>
        <v>20502</v>
      </c>
      <c r="H127" s="5">
        <v>1</v>
      </c>
      <c r="I127" s="5" t="s">
        <v>1137</v>
      </c>
      <c r="J127" s="5" t="str">
        <f t="shared" si="18"/>
        <v>角色试炼（防御）·贰</v>
      </c>
      <c r="K127" s="5" t="s">
        <v>291</v>
      </c>
      <c r="L127" s="5">
        <f t="shared" si="19"/>
        <v>13</v>
      </c>
    </row>
    <row r="128" s="5" customFormat="1" spans="3:12">
      <c r="C128" s="5">
        <f t="shared" si="16"/>
        <v>2050203</v>
      </c>
      <c r="D128" s="5" t="s">
        <v>1015</v>
      </c>
      <c r="E128" s="5">
        <f>VLOOKUP(D128,数据分组和ID!$A$2:$D$108,3,FALSE)</f>
        <v>205</v>
      </c>
      <c r="F128" s="5" t="str">
        <f t="shared" si="20"/>
        <v>2</v>
      </c>
      <c r="G128" s="5">
        <f>VLOOKUP(D128,数据分组和ID!$A$2:$D$124,4,FALSE)</f>
        <v>20502</v>
      </c>
      <c r="H128" s="5">
        <v>1</v>
      </c>
      <c r="I128" s="5" t="s">
        <v>1138</v>
      </c>
      <c r="J128" s="5" t="str">
        <f t="shared" si="18"/>
        <v>角色试炼（防御）·叁</v>
      </c>
      <c r="K128" s="5" t="s">
        <v>293</v>
      </c>
      <c r="L128" s="5">
        <f t="shared" si="19"/>
        <v>14</v>
      </c>
    </row>
    <row r="129" s="5" customFormat="1" spans="3:12">
      <c r="C129" s="5">
        <f t="shared" si="16"/>
        <v>2050204</v>
      </c>
      <c r="D129" s="5" t="s">
        <v>1015</v>
      </c>
      <c r="E129" s="5">
        <f>VLOOKUP(D129,数据分组和ID!$A$2:$D$108,3,FALSE)</f>
        <v>205</v>
      </c>
      <c r="F129" s="5" t="str">
        <f t="shared" si="20"/>
        <v>2</v>
      </c>
      <c r="G129" s="5">
        <f>VLOOKUP(D129,数据分组和ID!$A$2:$D$124,4,FALSE)</f>
        <v>20502</v>
      </c>
      <c r="H129" s="5">
        <v>1</v>
      </c>
      <c r="I129" s="5" t="s">
        <v>1139</v>
      </c>
      <c r="J129" s="5" t="str">
        <f t="shared" si="18"/>
        <v>角色试炼（防御）·肆</v>
      </c>
      <c r="K129" s="5" t="s">
        <v>295</v>
      </c>
      <c r="L129" s="5">
        <f t="shared" si="19"/>
        <v>14</v>
      </c>
    </row>
    <row r="130" s="5" customFormat="1" spans="3:12">
      <c r="C130" s="5">
        <f t="shared" si="16"/>
        <v>2050205</v>
      </c>
      <c r="D130" s="5" t="s">
        <v>1015</v>
      </c>
      <c r="E130" s="5">
        <f>VLOOKUP(D130,数据分组和ID!$A$2:$D$108,3,FALSE)</f>
        <v>205</v>
      </c>
      <c r="F130" s="5" t="str">
        <f t="shared" si="20"/>
        <v>2</v>
      </c>
      <c r="G130" s="5">
        <f>VLOOKUP(D130,数据分组和ID!$A$2:$D$124,4,FALSE)</f>
        <v>20502</v>
      </c>
      <c r="H130" s="5">
        <v>1</v>
      </c>
      <c r="I130" s="5" t="s">
        <v>1140</v>
      </c>
      <c r="J130" s="5" t="str">
        <f t="shared" si="18"/>
        <v>角色试炼（防御）·伍</v>
      </c>
      <c r="K130" s="5" t="s">
        <v>297</v>
      </c>
      <c r="L130" s="5">
        <f t="shared" si="19"/>
        <v>14</v>
      </c>
    </row>
    <row r="131" s="5" customFormat="1" spans="3:12">
      <c r="C131" s="5">
        <f t="shared" si="16"/>
        <v>2050301</v>
      </c>
      <c r="D131" s="5" t="s">
        <v>1016</v>
      </c>
      <c r="E131" s="5">
        <f>VLOOKUP(D131,数据分组和ID!$A$2:$D$108,3,FALSE)</f>
        <v>205</v>
      </c>
      <c r="F131" s="5" t="str">
        <f t="shared" si="20"/>
        <v>2</v>
      </c>
      <c r="G131" s="5">
        <f>VLOOKUP(D131,数据分组和ID!$A$2:$D$124,4,FALSE)</f>
        <v>20503</v>
      </c>
      <c r="H131" s="5">
        <v>1</v>
      </c>
      <c r="I131" s="5" t="s">
        <v>1136</v>
      </c>
      <c r="J131" s="5" t="str">
        <f t="shared" si="18"/>
        <v>角色试炼（辅助）·壹</v>
      </c>
      <c r="K131" s="5" t="s">
        <v>299</v>
      </c>
      <c r="L131" s="5">
        <f t="shared" si="19"/>
        <v>13</v>
      </c>
    </row>
    <row r="132" s="5" customFormat="1" spans="3:12">
      <c r="C132" s="5">
        <f t="shared" si="16"/>
        <v>2050302</v>
      </c>
      <c r="D132" s="5" t="s">
        <v>1016</v>
      </c>
      <c r="E132" s="5">
        <f>VLOOKUP(D132,数据分组和ID!$A$2:$D$108,3,FALSE)</f>
        <v>205</v>
      </c>
      <c r="F132" s="5" t="str">
        <f t="shared" si="20"/>
        <v>2</v>
      </c>
      <c r="G132" s="5">
        <f>VLOOKUP(D132,数据分组和ID!$A$2:$D$124,4,FALSE)</f>
        <v>20503</v>
      </c>
      <c r="H132" s="5">
        <v>1</v>
      </c>
      <c r="I132" s="5" t="s">
        <v>1137</v>
      </c>
      <c r="J132" s="5" t="str">
        <f t="shared" si="18"/>
        <v>角色试炼（辅助）·贰</v>
      </c>
      <c r="K132" s="5" t="s">
        <v>301</v>
      </c>
      <c r="L132" s="5">
        <f t="shared" si="19"/>
        <v>13</v>
      </c>
    </row>
    <row r="133" s="5" customFormat="1" spans="3:12">
      <c r="C133" s="5">
        <f t="shared" si="16"/>
        <v>2050303</v>
      </c>
      <c r="D133" s="5" t="s">
        <v>1016</v>
      </c>
      <c r="E133" s="5">
        <f>VLOOKUP(D133,数据分组和ID!$A$2:$D$108,3,FALSE)</f>
        <v>205</v>
      </c>
      <c r="F133" s="5" t="str">
        <f t="shared" si="20"/>
        <v>2</v>
      </c>
      <c r="G133" s="5">
        <f>VLOOKUP(D133,数据分组和ID!$A$2:$D$124,4,FALSE)</f>
        <v>20503</v>
      </c>
      <c r="H133" s="5">
        <v>1</v>
      </c>
      <c r="I133" s="5" t="s">
        <v>1138</v>
      </c>
      <c r="J133" s="5" t="str">
        <f t="shared" si="18"/>
        <v>角色试炼（辅助）·叁</v>
      </c>
      <c r="K133" s="5" t="s">
        <v>303</v>
      </c>
      <c r="L133" s="5">
        <f t="shared" si="19"/>
        <v>14</v>
      </c>
    </row>
    <row r="134" s="5" customFormat="1" spans="3:12">
      <c r="C134" s="5">
        <f t="shared" si="16"/>
        <v>2050304</v>
      </c>
      <c r="D134" s="5" t="s">
        <v>1016</v>
      </c>
      <c r="E134" s="5">
        <f>VLOOKUP(D134,数据分组和ID!$A$2:$D$108,3,FALSE)</f>
        <v>205</v>
      </c>
      <c r="F134" s="5" t="str">
        <f t="shared" si="20"/>
        <v>2</v>
      </c>
      <c r="G134" s="5">
        <f>VLOOKUP(D134,数据分组和ID!$A$2:$D$124,4,FALSE)</f>
        <v>20503</v>
      </c>
      <c r="H134" s="5">
        <v>1</v>
      </c>
      <c r="I134" s="5" t="s">
        <v>1139</v>
      </c>
      <c r="J134" s="5" t="str">
        <f t="shared" si="18"/>
        <v>角色试炼（辅助）·肆</v>
      </c>
      <c r="K134" s="5" t="s">
        <v>305</v>
      </c>
      <c r="L134" s="5">
        <f t="shared" si="19"/>
        <v>14</v>
      </c>
    </row>
    <row r="135" s="5" customFormat="1" spans="3:12">
      <c r="C135" s="5">
        <f t="shared" si="16"/>
        <v>2050305</v>
      </c>
      <c r="D135" s="5" t="s">
        <v>1016</v>
      </c>
      <c r="E135" s="5">
        <f>VLOOKUP(D135,数据分组和ID!$A$2:$D$108,3,FALSE)</f>
        <v>205</v>
      </c>
      <c r="F135" s="5" t="str">
        <f t="shared" si="20"/>
        <v>2</v>
      </c>
      <c r="G135" s="5">
        <f>VLOOKUP(D135,数据分组和ID!$A$2:$D$124,4,FALSE)</f>
        <v>20503</v>
      </c>
      <c r="H135" s="5">
        <v>1</v>
      </c>
      <c r="I135" s="5" t="s">
        <v>1140</v>
      </c>
      <c r="J135" s="5" t="str">
        <f t="shared" si="18"/>
        <v>角色试炼（辅助）·伍</v>
      </c>
      <c r="K135" s="5" t="s">
        <v>307</v>
      </c>
      <c r="L135" s="5">
        <f t="shared" si="19"/>
        <v>14</v>
      </c>
    </row>
    <row r="136" s="5" customFormat="1" spans="3:12">
      <c r="C136" s="5">
        <f t="shared" si="16"/>
        <v>2050401</v>
      </c>
      <c r="D136" s="5" t="s">
        <v>1017</v>
      </c>
      <c r="E136" s="5">
        <f>VLOOKUP(D136,数据分组和ID!$A$2:$D$108,3,FALSE)</f>
        <v>205</v>
      </c>
      <c r="F136" s="5" t="str">
        <f t="shared" ref="F136:F167" si="21">LEFT(E136,1)</f>
        <v>2</v>
      </c>
      <c r="G136" s="5">
        <f>VLOOKUP(D136,数据分组和ID!$A$2:$D$124,4,FALSE)</f>
        <v>20504</v>
      </c>
      <c r="H136" s="5">
        <v>1</v>
      </c>
      <c r="I136" s="5" t="s">
        <v>1136</v>
      </c>
      <c r="J136" s="5" t="str">
        <f t="shared" si="18"/>
        <v>完美试炼（攻击）·壹</v>
      </c>
      <c r="K136" s="5" t="s">
        <v>309</v>
      </c>
      <c r="L136" s="5">
        <f t="shared" si="19"/>
        <v>18</v>
      </c>
    </row>
    <row r="137" s="5" customFormat="1" spans="3:12">
      <c r="C137" s="5">
        <f t="shared" si="16"/>
        <v>2050402</v>
      </c>
      <c r="D137" s="5" t="s">
        <v>1017</v>
      </c>
      <c r="E137" s="5">
        <f>VLOOKUP(D137,数据分组和ID!$A$2:$D$108,3,FALSE)</f>
        <v>205</v>
      </c>
      <c r="F137" s="5" t="str">
        <f t="shared" si="21"/>
        <v>2</v>
      </c>
      <c r="G137" s="5">
        <f>VLOOKUP(D137,数据分组和ID!$A$2:$D$124,4,FALSE)</f>
        <v>20504</v>
      </c>
      <c r="H137" s="5">
        <v>1</v>
      </c>
      <c r="I137" s="5" t="s">
        <v>1137</v>
      </c>
      <c r="J137" s="5" t="str">
        <f t="shared" si="18"/>
        <v>完美试炼（攻击）·贰</v>
      </c>
      <c r="K137" s="5" t="s">
        <v>311</v>
      </c>
      <c r="L137" s="5">
        <f t="shared" si="19"/>
        <v>18</v>
      </c>
    </row>
    <row r="138" s="5" customFormat="1" spans="3:12">
      <c r="C138" s="5">
        <f t="shared" si="16"/>
        <v>2050403</v>
      </c>
      <c r="D138" s="5" t="s">
        <v>1017</v>
      </c>
      <c r="E138" s="5">
        <f>VLOOKUP(D138,数据分组和ID!$A$2:$D$108,3,FALSE)</f>
        <v>205</v>
      </c>
      <c r="F138" s="5" t="str">
        <f t="shared" si="21"/>
        <v>2</v>
      </c>
      <c r="G138" s="5">
        <f>VLOOKUP(D138,数据分组和ID!$A$2:$D$124,4,FALSE)</f>
        <v>20504</v>
      </c>
      <c r="H138" s="5">
        <v>1</v>
      </c>
      <c r="I138" s="5" t="s">
        <v>1138</v>
      </c>
      <c r="J138" s="5" t="str">
        <f t="shared" si="18"/>
        <v>完美试炼（攻击）·叁</v>
      </c>
      <c r="K138" s="5" t="s">
        <v>313</v>
      </c>
      <c r="L138" s="5">
        <f t="shared" si="19"/>
        <v>18</v>
      </c>
    </row>
    <row r="139" s="5" customFormat="1" spans="3:12">
      <c r="C139" s="5">
        <f t="shared" si="16"/>
        <v>2050404</v>
      </c>
      <c r="D139" s="5" t="s">
        <v>1017</v>
      </c>
      <c r="E139" s="5">
        <f>VLOOKUP(D139,数据分组和ID!$A$2:$D$108,3,FALSE)</f>
        <v>205</v>
      </c>
      <c r="F139" s="5" t="str">
        <f t="shared" si="21"/>
        <v>2</v>
      </c>
      <c r="G139" s="5">
        <f>VLOOKUP(D139,数据分组和ID!$A$2:$D$124,4,FALSE)</f>
        <v>20504</v>
      </c>
      <c r="H139" s="5">
        <v>1</v>
      </c>
      <c r="I139" s="5" t="s">
        <v>1139</v>
      </c>
      <c r="J139" s="5" t="str">
        <f t="shared" si="18"/>
        <v>完美试炼（攻击）·肆</v>
      </c>
      <c r="K139" s="5" t="s">
        <v>315</v>
      </c>
      <c r="L139" s="5">
        <f t="shared" si="19"/>
        <v>18</v>
      </c>
    </row>
    <row r="140" s="5" customFormat="1" spans="3:12">
      <c r="C140" s="5">
        <f t="shared" si="16"/>
        <v>2050405</v>
      </c>
      <c r="D140" s="5" t="s">
        <v>1017</v>
      </c>
      <c r="E140" s="5">
        <f>VLOOKUP(D140,数据分组和ID!$A$2:$D$108,3,FALSE)</f>
        <v>205</v>
      </c>
      <c r="F140" s="5" t="str">
        <f t="shared" si="21"/>
        <v>2</v>
      </c>
      <c r="G140" s="5">
        <f>VLOOKUP(D140,数据分组和ID!$A$2:$D$124,4,FALSE)</f>
        <v>20504</v>
      </c>
      <c r="H140" s="5">
        <v>1</v>
      </c>
      <c r="I140" s="5" t="s">
        <v>1140</v>
      </c>
      <c r="J140" s="5" t="str">
        <f t="shared" si="18"/>
        <v>完美试炼（攻击）·伍</v>
      </c>
      <c r="K140" s="5" t="s">
        <v>317</v>
      </c>
      <c r="L140" s="5">
        <f t="shared" si="19"/>
        <v>18</v>
      </c>
    </row>
    <row r="141" s="5" customFormat="1" spans="3:12">
      <c r="C141" s="5">
        <f t="shared" si="16"/>
        <v>2050406</v>
      </c>
      <c r="D141" s="5" t="s">
        <v>1017</v>
      </c>
      <c r="E141" s="5">
        <f>VLOOKUP(D141,数据分组和ID!$A$2:$D$108,3,FALSE)</f>
        <v>205</v>
      </c>
      <c r="F141" s="5" t="str">
        <f t="shared" si="21"/>
        <v>2</v>
      </c>
      <c r="G141" s="5">
        <f>VLOOKUP(D141,数据分组和ID!$A$2:$D$124,4,FALSE)</f>
        <v>20504</v>
      </c>
      <c r="H141" s="5">
        <v>1</v>
      </c>
      <c r="I141" s="5" t="s">
        <v>1141</v>
      </c>
      <c r="J141" s="5" t="str">
        <f t="shared" si="18"/>
        <v>完美试炼（攻击）·陆</v>
      </c>
      <c r="K141" s="5" t="s">
        <v>319</v>
      </c>
      <c r="L141" s="5">
        <f t="shared" si="19"/>
        <v>18</v>
      </c>
    </row>
    <row r="142" s="5" customFormat="1" spans="3:12">
      <c r="C142" s="5">
        <f t="shared" si="16"/>
        <v>2050407</v>
      </c>
      <c r="D142" s="5" t="s">
        <v>1017</v>
      </c>
      <c r="E142" s="5">
        <f>VLOOKUP(D142,数据分组和ID!$A$2:$D$108,3,FALSE)</f>
        <v>205</v>
      </c>
      <c r="F142" s="5" t="str">
        <f t="shared" si="21"/>
        <v>2</v>
      </c>
      <c r="G142" s="5">
        <f>VLOOKUP(D142,数据分组和ID!$A$2:$D$124,4,FALSE)</f>
        <v>20504</v>
      </c>
      <c r="H142" s="5">
        <v>1</v>
      </c>
      <c r="I142" s="5" t="s">
        <v>1142</v>
      </c>
      <c r="J142" s="5" t="str">
        <f t="shared" si="18"/>
        <v>完美试炼（攻击）·柒</v>
      </c>
      <c r="K142" s="5" t="s">
        <v>321</v>
      </c>
      <c r="L142" s="5">
        <f t="shared" si="19"/>
        <v>18</v>
      </c>
    </row>
    <row r="143" s="5" customFormat="1" spans="3:12">
      <c r="C143" s="5">
        <f t="shared" si="16"/>
        <v>2050408</v>
      </c>
      <c r="D143" s="5" t="s">
        <v>1017</v>
      </c>
      <c r="E143" s="5">
        <f>VLOOKUP(D143,数据分组和ID!$A$2:$D$108,3,FALSE)</f>
        <v>205</v>
      </c>
      <c r="F143" s="5" t="str">
        <f t="shared" si="21"/>
        <v>2</v>
      </c>
      <c r="G143" s="5">
        <f>VLOOKUP(D143,数据分组和ID!$A$2:$D$124,4,FALSE)</f>
        <v>20504</v>
      </c>
      <c r="H143" s="5">
        <v>1</v>
      </c>
      <c r="I143" s="5" t="s">
        <v>1143</v>
      </c>
      <c r="J143" s="5" t="str">
        <f t="shared" si="18"/>
        <v>完美试炼（攻击）·捌</v>
      </c>
      <c r="K143" s="5" t="s">
        <v>323</v>
      </c>
      <c r="L143" s="5">
        <f t="shared" si="19"/>
        <v>18</v>
      </c>
    </row>
    <row r="144" s="5" customFormat="1" spans="3:12">
      <c r="C144" s="5">
        <f t="shared" si="16"/>
        <v>2050409</v>
      </c>
      <c r="D144" s="5" t="s">
        <v>1017</v>
      </c>
      <c r="E144" s="5">
        <f>VLOOKUP(D144,数据分组和ID!$A$2:$D$108,3,FALSE)</f>
        <v>205</v>
      </c>
      <c r="F144" s="5" t="str">
        <f t="shared" si="21"/>
        <v>2</v>
      </c>
      <c r="G144" s="5">
        <f>VLOOKUP(D144,数据分组和ID!$A$2:$D$124,4,FALSE)</f>
        <v>20504</v>
      </c>
      <c r="H144" s="5">
        <v>1</v>
      </c>
      <c r="I144" s="5" t="s">
        <v>1144</v>
      </c>
      <c r="J144" s="5" t="str">
        <f t="shared" si="18"/>
        <v>完美试炼（攻击）·玖</v>
      </c>
      <c r="K144" s="5" t="s">
        <v>325</v>
      </c>
      <c r="L144" s="5">
        <f t="shared" si="19"/>
        <v>18</v>
      </c>
    </row>
    <row r="145" s="5" customFormat="1" spans="3:12">
      <c r="C145" s="5">
        <f t="shared" si="16"/>
        <v>2050410</v>
      </c>
      <c r="D145" s="5" t="s">
        <v>1017</v>
      </c>
      <c r="E145" s="5">
        <f>VLOOKUP(D145,数据分组和ID!$A$2:$D$108,3,FALSE)</f>
        <v>205</v>
      </c>
      <c r="F145" s="5" t="str">
        <f t="shared" si="21"/>
        <v>2</v>
      </c>
      <c r="G145" s="5">
        <f>VLOOKUP(D145,数据分组和ID!$A$2:$D$124,4,FALSE)</f>
        <v>20504</v>
      </c>
      <c r="H145" s="5">
        <v>1</v>
      </c>
      <c r="I145" s="5" t="s">
        <v>1145</v>
      </c>
      <c r="J145" s="5" t="str">
        <f t="shared" si="18"/>
        <v>完美试炼（攻击）·拾</v>
      </c>
      <c r="K145" s="5" t="s">
        <v>327</v>
      </c>
      <c r="L145" s="5">
        <f t="shared" si="19"/>
        <v>19</v>
      </c>
    </row>
    <row r="146" s="5" customFormat="1" spans="3:12">
      <c r="C146" s="5">
        <f t="shared" si="16"/>
        <v>2050411</v>
      </c>
      <c r="D146" s="5" t="s">
        <v>1017</v>
      </c>
      <c r="E146" s="5">
        <f>VLOOKUP(D146,数据分组和ID!$A$2:$D$108,3,FALSE)</f>
        <v>205</v>
      </c>
      <c r="F146" s="5" t="str">
        <f t="shared" si="21"/>
        <v>2</v>
      </c>
      <c r="G146" s="5">
        <f>VLOOKUP(D146,数据分组和ID!$A$2:$D$124,4,FALSE)</f>
        <v>20504</v>
      </c>
      <c r="H146" s="5">
        <v>1</v>
      </c>
      <c r="I146" s="5" t="s">
        <v>1177</v>
      </c>
      <c r="J146" s="5" t="str">
        <f t="shared" si="18"/>
        <v>完美试炼（攻击）·壹拾壹</v>
      </c>
      <c r="K146" s="5" t="s">
        <v>329</v>
      </c>
      <c r="L146" s="5">
        <f t="shared" si="19"/>
        <v>19</v>
      </c>
    </row>
    <row r="147" s="5" customFormat="1" spans="3:12">
      <c r="C147" s="5">
        <f t="shared" si="16"/>
        <v>2050412</v>
      </c>
      <c r="D147" s="5" t="s">
        <v>1017</v>
      </c>
      <c r="E147" s="5">
        <f>VLOOKUP(D147,数据分组和ID!$A$2:$D$108,3,FALSE)</f>
        <v>205</v>
      </c>
      <c r="F147" s="5" t="str">
        <f t="shared" si="21"/>
        <v>2</v>
      </c>
      <c r="G147" s="5">
        <f>VLOOKUP(D147,数据分组和ID!$A$2:$D$124,4,FALSE)</f>
        <v>20504</v>
      </c>
      <c r="H147" s="5">
        <v>1</v>
      </c>
      <c r="I147" s="5" t="s">
        <v>1179</v>
      </c>
      <c r="J147" s="5" t="str">
        <f t="shared" si="18"/>
        <v>完美试炼（攻击）·壹拾贰</v>
      </c>
      <c r="K147" s="5" t="s">
        <v>331</v>
      </c>
      <c r="L147" s="5">
        <f t="shared" si="19"/>
        <v>19</v>
      </c>
    </row>
    <row r="148" s="5" customFormat="1" spans="3:12">
      <c r="C148" s="5">
        <f t="shared" si="16"/>
        <v>2050413</v>
      </c>
      <c r="D148" s="5" t="s">
        <v>1017</v>
      </c>
      <c r="E148" s="5">
        <f>VLOOKUP(D148,数据分组和ID!$A$2:$D$108,3,FALSE)</f>
        <v>205</v>
      </c>
      <c r="F148" s="5" t="str">
        <f t="shared" si="21"/>
        <v>2</v>
      </c>
      <c r="G148" s="5">
        <f>VLOOKUP(D148,数据分组和ID!$A$2:$D$124,4,FALSE)</f>
        <v>20504</v>
      </c>
      <c r="H148" s="5">
        <v>1</v>
      </c>
      <c r="I148" s="5" t="s">
        <v>1181</v>
      </c>
      <c r="J148" s="5" t="str">
        <f t="shared" si="18"/>
        <v>完美试炼（攻击）·壹拾叁</v>
      </c>
      <c r="K148" s="5" t="s">
        <v>333</v>
      </c>
      <c r="L148" s="5">
        <f t="shared" si="19"/>
        <v>19</v>
      </c>
    </row>
    <row r="149" s="5" customFormat="1" spans="3:12">
      <c r="C149" s="5">
        <f t="shared" si="16"/>
        <v>2050414</v>
      </c>
      <c r="D149" s="5" t="s">
        <v>1017</v>
      </c>
      <c r="E149" s="5">
        <f>VLOOKUP(D149,数据分组和ID!$A$2:$D$108,3,FALSE)</f>
        <v>205</v>
      </c>
      <c r="F149" s="5" t="str">
        <f t="shared" si="21"/>
        <v>2</v>
      </c>
      <c r="G149" s="5">
        <f>VLOOKUP(D149,数据分组和ID!$A$2:$D$124,4,FALSE)</f>
        <v>20504</v>
      </c>
      <c r="H149" s="5">
        <v>1</v>
      </c>
      <c r="I149" s="5" t="s">
        <v>1183</v>
      </c>
      <c r="J149" s="5" t="str">
        <f t="shared" si="18"/>
        <v>完美试炼（攻击）·壹拾肆</v>
      </c>
      <c r="K149" s="5" t="s">
        <v>335</v>
      </c>
      <c r="L149" s="5">
        <f t="shared" si="19"/>
        <v>19</v>
      </c>
    </row>
    <row r="150" s="5" customFormat="1" spans="3:12">
      <c r="C150" s="5">
        <f t="shared" si="16"/>
        <v>2050415</v>
      </c>
      <c r="D150" s="5" t="s">
        <v>1017</v>
      </c>
      <c r="E150" s="5">
        <f>VLOOKUP(D150,数据分组和ID!$A$2:$D$108,3,FALSE)</f>
        <v>205</v>
      </c>
      <c r="F150" s="5" t="str">
        <f t="shared" si="21"/>
        <v>2</v>
      </c>
      <c r="G150" s="5">
        <f>VLOOKUP(D150,数据分组和ID!$A$2:$D$124,4,FALSE)</f>
        <v>20504</v>
      </c>
      <c r="H150" s="5">
        <v>1</v>
      </c>
      <c r="I150" s="5" t="s">
        <v>1185</v>
      </c>
      <c r="J150" s="5" t="str">
        <f t="shared" si="18"/>
        <v>完美试炼（攻击）·壹拾伍</v>
      </c>
      <c r="K150" s="5" t="s">
        <v>337</v>
      </c>
      <c r="L150" s="5">
        <f t="shared" si="19"/>
        <v>19</v>
      </c>
    </row>
    <row r="151" s="5" customFormat="1" spans="3:12">
      <c r="C151" s="5">
        <f t="shared" si="16"/>
        <v>2050416</v>
      </c>
      <c r="D151" s="5" t="s">
        <v>1017</v>
      </c>
      <c r="E151" s="5">
        <f>VLOOKUP(D151,数据分组和ID!$A$2:$D$108,3,FALSE)</f>
        <v>205</v>
      </c>
      <c r="F151" s="5" t="str">
        <f t="shared" si="21"/>
        <v>2</v>
      </c>
      <c r="G151" s="5">
        <f>VLOOKUP(D151,数据分组和ID!$A$2:$D$124,4,FALSE)</f>
        <v>20504</v>
      </c>
      <c r="H151" s="5">
        <v>1</v>
      </c>
      <c r="I151" s="5" t="s">
        <v>1187</v>
      </c>
      <c r="J151" s="5" t="str">
        <f t="shared" si="18"/>
        <v>完美试炼（攻击）·壹拾陆</v>
      </c>
      <c r="K151" s="5" t="s">
        <v>339</v>
      </c>
      <c r="L151" s="5">
        <f t="shared" si="19"/>
        <v>19</v>
      </c>
    </row>
    <row r="152" s="5" customFormat="1" spans="3:12">
      <c r="C152" s="5">
        <f t="shared" si="16"/>
        <v>2050417</v>
      </c>
      <c r="D152" s="5" t="s">
        <v>1017</v>
      </c>
      <c r="E152" s="5">
        <f>VLOOKUP(D152,数据分组和ID!$A$2:$D$108,3,FALSE)</f>
        <v>205</v>
      </c>
      <c r="F152" s="5" t="str">
        <f t="shared" si="21"/>
        <v>2</v>
      </c>
      <c r="G152" s="5">
        <f>VLOOKUP(D152,数据分组和ID!$A$2:$D$124,4,FALSE)</f>
        <v>20504</v>
      </c>
      <c r="H152" s="5">
        <v>1</v>
      </c>
      <c r="I152" s="5" t="s">
        <v>1189</v>
      </c>
      <c r="J152" s="5" t="str">
        <f t="shared" si="18"/>
        <v>完美试炼（攻击）·壹拾柒</v>
      </c>
      <c r="K152" s="5" t="s">
        <v>341</v>
      </c>
      <c r="L152" s="5">
        <f t="shared" si="19"/>
        <v>19</v>
      </c>
    </row>
    <row r="153" s="5" customFormat="1" spans="3:12">
      <c r="C153" s="5">
        <f t="shared" ref="C153:C195" si="22">IF(G153=G152,C152+1,G153*100+1)</f>
        <v>2050418</v>
      </c>
      <c r="D153" s="5" t="s">
        <v>1017</v>
      </c>
      <c r="E153" s="5">
        <f>VLOOKUP(D153,数据分组和ID!$A$2:$D$108,3,FALSE)</f>
        <v>205</v>
      </c>
      <c r="F153" s="5" t="str">
        <f t="shared" si="21"/>
        <v>2</v>
      </c>
      <c r="G153" s="5">
        <f>VLOOKUP(D153,数据分组和ID!$A$2:$D$124,4,FALSE)</f>
        <v>20504</v>
      </c>
      <c r="H153" s="5">
        <v>1</v>
      </c>
      <c r="I153" s="5" t="s">
        <v>1191</v>
      </c>
      <c r="J153" s="5" t="str">
        <f t="shared" si="18"/>
        <v>完美试炼（攻击）·壹拾捌</v>
      </c>
      <c r="K153" s="5" t="s">
        <v>343</v>
      </c>
      <c r="L153" s="5">
        <f t="shared" ref="L153:L206" si="23">LEN(K153)</f>
        <v>19</v>
      </c>
    </row>
    <row r="154" s="5" customFormat="1" spans="3:12">
      <c r="C154" s="5">
        <f t="shared" si="22"/>
        <v>2050419</v>
      </c>
      <c r="D154" s="5" t="s">
        <v>1017</v>
      </c>
      <c r="E154" s="5">
        <f>VLOOKUP(D154,数据分组和ID!$A$2:$D$108,3,FALSE)</f>
        <v>205</v>
      </c>
      <c r="F154" s="5" t="str">
        <f t="shared" si="21"/>
        <v>2</v>
      </c>
      <c r="G154" s="5">
        <f>VLOOKUP(D154,数据分组和ID!$A$2:$D$124,4,FALSE)</f>
        <v>20504</v>
      </c>
      <c r="H154" s="5">
        <v>1</v>
      </c>
      <c r="I154" s="5" t="s">
        <v>1193</v>
      </c>
      <c r="J154" s="5" t="str">
        <f t="shared" si="18"/>
        <v>完美试炼（攻击）·壹拾玖</v>
      </c>
      <c r="K154" s="5" t="s">
        <v>345</v>
      </c>
      <c r="L154" s="5">
        <f t="shared" si="23"/>
        <v>19</v>
      </c>
    </row>
    <row r="155" s="5" customFormat="1" spans="3:12">
      <c r="C155" s="5">
        <f t="shared" si="22"/>
        <v>2050420</v>
      </c>
      <c r="D155" s="5" t="s">
        <v>1017</v>
      </c>
      <c r="E155" s="5">
        <f>VLOOKUP(D155,数据分组和ID!$A$2:$D$108,3,FALSE)</f>
        <v>205</v>
      </c>
      <c r="F155" s="5" t="str">
        <f t="shared" si="21"/>
        <v>2</v>
      </c>
      <c r="G155" s="5">
        <f>VLOOKUP(D155,数据分组和ID!$A$2:$D$124,4,FALSE)</f>
        <v>20504</v>
      </c>
      <c r="H155" s="5">
        <v>1</v>
      </c>
      <c r="I155" s="5" t="s">
        <v>1195</v>
      </c>
      <c r="J155" s="5" t="str">
        <f t="shared" si="18"/>
        <v>完美试炼（攻击）·贰拾</v>
      </c>
      <c r="K155" s="5" t="s">
        <v>347</v>
      </c>
      <c r="L155" s="5">
        <f t="shared" si="23"/>
        <v>19</v>
      </c>
    </row>
    <row r="156" s="5" customFormat="1" spans="3:12">
      <c r="C156" s="5">
        <f t="shared" si="22"/>
        <v>2050501</v>
      </c>
      <c r="D156" s="5" t="s">
        <v>1018</v>
      </c>
      <c r="E156" s="5">
        <f>VLOOKUP(D156,数据分组和ID!$A$2:$D$108,3,FALSE)</f>
        <v>205</v>
      </c>
      <c r="F156" s="5" t="str">
        <f t="shared" si="21"/>
        <v>2</v>
      </c>
      <c r="G156" s="5">
        <f>VLOOKUP(D156,数据分组和ID!$A$2:$D$124,4,FALSE)</f>
        <v>20505</v>
      </c>
      <c r="H156" s="5">
        <v>1</v>
      </c>
      <c r="I156" s="5" t="s">
        <v>1136</v>
      </c>
      <c r="J156" s="5" t="str">
        <f t="shared" ref="J156:J209" si="24">D156&amp;I156</f>
        <v>完美试炼（防御）·壹</v>
      </c>
      <c r="K156" s="5" t="s">
        <v>349</v>
      </c>
      <c r="L156" s="5">
        <f t="shared" si="23"/>
        <v>18</v>
      </c>
    </row>
    <row r="157" s="5" customFormat="1" spans="3:12">
      <c r="C157" s="5">
        <f t="shared" si="22"/>
        <v>2050502</v>
      </c>
      <c r="D157" s="5" t="s">
        <v>1018</v>
      </c>
      <c r="E157" s="5">
        <f>VLOOKUP(D157,数据分组和ID!$A$2:$D$108,3,FALSE)</f>
        <v>205</v>
      </c>
      <c r="F157" s="5" t="str">
        <f t="shared" si="21"/>
        <v>2</v>
      </c>
      <c r="G157" s="5">
        <f>VLOOKUP(D157,数据分组和ID!$A$2:$D$124,4,FALSE)</f>
        <v>20505</v>
      </c>
      <c r="H157" s="5">
        <v>1</v>
      </c>
      <c r="I157" s="5" t="s">
        <v>1137</v>
      </c>
      <c r="J157" s="5" t="str">
        <f t="shared" si="24"/>
        <v>完美试炼（防御）·贰</v>
      </c>
      <c r="K157" s="5" t="s">
        <v>351</v>
      </c>
      <c r="L157" s="5">
        <f t="shared" si="23"/>
        <v>18</v>
      </c>
    </row>
    <row r="158" s="5" customFormat="1" spans="3:12">
      <c r="C158" s="5">
        <f t="shared" si="22"/>
        <v>2050503</v>
      </c>
      <c r="D158" s="5" t="s">
        <v>1018</v>
      </c>
      <c r="E158" s="5">
        <f>VLOOKUP(D158,数据分组和ID!$A$2:$D$108,3,FALSE)</f>
        <v>205</v>
      </c>
      <c r="F158" s="5" t="str">
        <f t="shared" si="21"/>
        <v>2</v>
      </c>
      <c r="G158" s="5">
        <f>VLOOKUP(D158,数据分组和ID!$A$2:$D$124,4,FALSE)</f>
        <v>20505</v>
      </c>
      <c r="H158" s="5">
        <v>1</v>
      </c>
      <c r="I158" s="5" t="s">
        <v>1138</v>
      </c>
      <c r="J158" s="5" t="str">
        <f t="shared" si="24"/>
        <v>完美试炼（防御）·叁</v>
      </c>
      <c r="K158" s="5" t="s">
        <v>353</v>
      </c>
      <c r="L158" s="5">
        <f t="shared" si="23"/>
        <v>18</v>
      </c>
    </row>
    <row r="159" s="5" customFormat="1" spans="3:12">
      <c r="C159" s="5">
        <f t="shared" si="22"/>
        <v>2050504</v>
      </c>
      <c r="D159" s="5" t="s">
        <v>1018</v>
      </c>
      <c r="E159" s="5">
        <f>VLOOKUP(D159,数据分组和ID!$A$2:$D$108,3,FALSE)</f>
        <v>205</v>
      </c>
      <c r="F159" s="5" t="str">
        <f t="shared" si="21"/>
        <v>2</v>
      </c>
      <c r="G159" s="5">
        <f>VLOOKUP(D159,数据分组和ID!$A$2:$D$124,4,FALSE)</f>
        <v>20505</v>
      </c>
      <c r="H159" s="5">
        <v>1</v>
      </c>
      <c r="I159" s="5" t="s">
        <v>1139</v>
      </c>
      <c r="J159" s="5" t="str">
        <f t="shared" si="24"/>
        <v>完美试炼（防御）·肆</v>
      </c>
      <c r="K159" s="5" t="s">
        <v>355</v>
      </c>
      <c r="L159" s="5">
        <f t="shared" si="23"/>
        <v>18</v>
      </c>
    </row>
    <row r="160" s="5" customFormat="1" spans="3:12">
      <c r="C160" s="5">
        <f t="shared" si="22"/>
        <v>2050505</v>
      </c>
      <c r="D160" s="5" t="s">
        <v>1018</v>
      </c>
      <c r="E160" s="5">
        <f>VLOOKUP(D160,数据分组和ID!$A$2:$D$108,3,FALSE)</f>
        <v>205</v>
      </c>
      <c r="F160" s="5" t="str">
        <f t="shared" si="21"/>
        <v>2</v>
      </c>
      <c r="G160" s="5">
        <f>VLOOKUP(D160,数据分组和ID!$A$2:$D$124,4,FALSE)</f>
        <v>20505</v>
      </c>
      <c r="H160" s="5">
        <v>1</v>
      </c>
      <c r="I160" s="5" t="s">
        <v>1140</v>
      </c>
      <c r="J160" s="5" t="str">
        <f t="shared" si="24"/>
        <v>完美试炼（防御）·伍</v>
      </c>
      <c r="K160" s="5" t="s">
        <v>357</v>
      </c>
      <c r="L160" s="5">
        <f t="shared" si="23"/>
        <v>18</v>
      </c>
    </row>
    <row r="161" s="5" customFormat="1" spans="3:12">
      <c r="C161" s="5">
        <f t="shared" si="22"/>
        <v>2050506</v>
      </c>
      <c r="D161" s="5" t="s">
        <v>1018</v>
      </c>
      <c r="E161" s="5">
        <f>VLOOKUP(D161,数据分组和ID!$A$2:$D$108,3,FALSE)</f>
        <v>205</v>
      </c>
      <c r="F161" s="5" t="str">
        <f t="shared" si="21"/>
        <v>2</v>
      </c>
      <c r="G161" s="5">
        <f>VLOOKUP(D161,数据分组和ID!$A$2:$D$124,4,FALSE)</f>
        <v>20505</v>
      </c>
      <c r="H161" s="5">
        <v>1</v>
      </c>
      <c r="I161" s="5" t="s">
        <v>1141</v>
      </c>
      <c r="J161" s="5" t="str">
        <f t="shared" si="24"/>
        <v>完美试炼（防御）·陆</v>
      </c>
      <c r="K161" s="5" t="s">
        <v>359</v>
      </c>
      <c r="L161" s="5">
        <f t="shared" si="23"/>
        <v>18</v>
      </c>
    </row>
    <row r="162" s="5" customFormat="1" spans="3:12">
      <c r="C162" s="5">
        <f t="shared" si="22"/>
        <v>2050507</v>
      </c>
      <c r="D162" s="5" t="s">
        <v>1018</v>
      </c>
      <c r="E162" s="5">
        <f>VLOOKUP(D162,数据分组和ID!$A$2:$D$108,3,FALSE)</f>
        <v>205</v>
      </c>
      <c r="F162" s="5" t="str">
        <f t="shared" si="21"/>
        <v>2</v>
      </c>
      <c r="G162" s="5">
        <f>VLOOKUP(D162,数据分组和ID!$A$2:$D$124,4,FALSE)</f>
        <v>20505</v>
      </c>
      <c r="H162" s="5">
        <v>1</v>
      </c>
      <c r="I162" s="5" t="s">
        <v>1142</v>
      </c>
      <c r="J162" s="5" t="str">
        <f t="shared" si="24"/>
        <v>完美试炼（防御）·柒</v>
      </c>
      <c r="K162" s="5" t="s">
        <v>361</v>
      </c>
      <c r="L162" s="5">
        <f t="shared" si="23"/>
        <v>18</v>
      </c>
    </row>
    <row r="163" s="5" customFormat="1" spans="3:12">
      <c r="C163" s="5">
        <f t="shared" si="22"/>
        <v>2050508</v>
      </c>
      <c r="D163" s="5" t="s">
        <v>1018</v>
      </c>
      <c r="E163" s="5">
        <f>VLOOKUP(D163,数据分组和ID!$A$2:$D$108,3,FALSE)</f>
        <v>205</v>
      </c>
      <c r="F163" s="5" t="str">
        <f t="shared" si="21"/>
        <v>2</v>
      </c>
      <c r="G163" s="5">
        <f>VLOOKUP(D163,数据分组和ID!$A$2:$D$124,4,FALSE)</f>
        <v>20505</v>
      </c>
      <c r="H163" s="5">
        <v>1</v>
      </c>
      <c r="I163" s="5" t="s">
        <v>1143</v>
      </c>
      <c r="J163" s="5" t="str">
        <f t="shared" si="24"/>
        <v>完美试炼（防御）·捌</v>
      </c>
      <c r="K163" s="5" t="s">
        <v>363</v>
      </c>
      <c r="L163" s="5">
        <f t="shared" si="23"/>
        <v>18</v>
      </c>
    </row>
    <row r="164" s="5" customFormat="1" spans="3:12">
      <c r="C164" s="5">
        <f t="shared" si="22"/>
        <v>2050509</v>
      </c>
      <c r="D164" s="5" t="s">
        <v>1018</v>
      </c>
      <c r="E164" s="5">
        <f>VLOOKUP(D164,数据分组和ID!$A$2:$D$108,3,FALSE)</f>
        <v>205</v>
      </c>
      <c r="F164" s="5" t="str">
        <f t="shared" si="21"/>
        <v>2</v>
      </c>
      <c r="G164" s="5">
        <f>VLOOKUP(D164,数据分组和ID!$A$2:$D$124,4,FALSE)</f>
        <v>20505</v>
      </c>
      <c r="H164" s="5">
        <v>1</v>
      </c>
      <c r="I164" s="5" t="s">
        <v>1144</v>
      </c>
      <c r="J164" s="5" t="str">
        <f t="shared" si="24"/>
        <v>完美试炼（防御）·玖</v>
      </c>
      <c r="K164" s="5" t="s">
        <v>365</v>
      </c>
      <c r="L164" s="5">
        <f t="shared" si="23"/>
        <v>18</v>
      </c>
    </row>
    <row r="165" s="5" customFormat="1" spans="3:12">
      <c r="C165" s="5">
        <f t="shared" si="22"/>
        <v>2050510</v>
      </c>
      <c r="D165" s="5" t="s">
        <v>1018</v>
      </c>
      <c r="E165" s="5">
        <f>VLOOKUP(D165,数据分组和ID!$A$2:$D$108,3,FALSE)</f>
        <v>205</v>
      </c>
      <c r="F165" s="5" t="str">
        <f t="shared" si="21"/>
        <v>2</v>
      </c>
      <c r="G165" s="5">
        <f>VLOOKUP(D165,数据分组和ID!$A$2:$D$124,4,FALSE)</f>
        <v>20505</v>
      </c>
      <c r="H165" s="5">
        <v>1</v>
      </c>
      <c r="I165" s="5" t="s">
        <v>1145</v>
      </c>
      <c r="J165" s="5" t="str">
        <f t="shared" si="24"/>
        <v>完美试炼（防御）·拾</v>
      </c>
      <c r="K165" s="5" t="s">
        <v>367</v>
      </c>
      <c r="L165" s="5">
        <f t="shared" si="23"/>
        <v>19</v>
      </c>
    </row>
    <row r="166" s="5" customFormat="1" spans="3:12">
      <c r="C166" s="5">
        <f t="shared" si="22"/>
        <v>2050511</v>
      </c>
      <c r="D166" s="5" t="s">
        <v>1018</v>
      </c>
      <c r="E166" s="5">
        <f>VLOOKUP(D166,数据分组和ID!$A$2:$D$108,3,FALSE)</f>
        <v>205</v>
      </c>
      <c r="F166" s="5" t="str">
        <f t="shared" si="21"/>
        <v>2</v>
      </c>
      <c r="G166" s="5">
        <f>VLOOKUP(D166,数据分组和ID!$A$2:$D$124,4,FALSE)</f>
        <v>20505</v>
      </c>
      <c r="H166" s="5">
        <v>1</v>
      </c>
      <c r="I166" s="5" t="s">
        <v>1177</v>
      </c>
      <c r="J166" s="5" t="str">
        <f t="shared" si="24"/>
        <v>完美试炼（防御）·壹拾壹</v>
      </c>
      <c r="K166" s="5" t="s">
        <v>369</v>
      </c>
      <c r="L166" s="5">
        <f t="shared" si="23"/>
        <v>19</v>
      </c>
    </row>
    <row r="167" s="5" customFormat="1" spans="3:12">
      <c r="C167" s="5">
        <f t="shared" si="22"/>
        <v>2050512</v>
      </c>
      <c r="D167" s="5" t="s">
        <v>1018</v>
      </c>
      <c r="E167" s="5">
        <f>VLOOKUP(D167,数据分组和ID!$A$2:$D$108,3,FALSE)</f>
        <v>205</v>
      </c>
      <c r="F167" s="5" t="str">
        <f t="shared" si="21"/>
        <v>2</v>
      </c>
      <c r="G167" s="5">
        <f>VLOOKUP(D167,数据分组和ID!$A$2:$D$124,4,FALSE)</f>
        <v>20505</v>
      </c>
      <c r="H167" s="5">
        <v>1</v>
      </c>
      <c r="I167" s="5" t="s">
        <v>1179</v>
      </c>
      <c r="J167" s="5" t="str">
        <f t="shared" si="24"/>
        <v>完美试炼（防御）·壹拾贰</v>
      </c>
      <c r="K167" s="5" t="s">
        <v>371</v>
      </c>
      <c r="L167" s="5">
        <f t="shared" si="23"/>
        <v>19</v>
      </c>
    </row>
    <row r="168" s="5" customFormat="1" spans="3:12">
      <c r="C168" s="5">
        <f t="shared" si="22"/>
        <v>2050513</v>
      </c>
      <c r="D168" s="5" t="s">
        <v>1018</v>
      </c>
      <c r="E168" s="5">
        <f>VLOOKUP(D168,数据分组和ID!$A$2:$D$108,3,FALSE)</f>
        <v>205</v>
      </c>
      <c r="F168" s="5" t="str">
        <f t="shared" ref="F168:F195" si="25">LEFT(E168,1)</f>
        <v>2</v>
      </c>
      <c r="G168" s="5">
        <f>VLOOKUP(D168,数据分组和ID!$A$2:$D$124,4,FALSE)</f>
        <v>20505</v>
      </c>
      <c r="H168" s="5">
        <v>1</v>
      </c>
      <c r="I168" s="5" t="s">
        <v>1181</v>
      </c>
      <c r="J168" s="5" t="str">
        <f t="shared" si="24"/>
        <v>完美试炼（防御）·壹拾叁</v>
      </c>
      <c r="K168" s="5" t="s">
        <v>373</v>
      </c>
      <c r="L168" s="5">
        <f t="shared" si="23"/>
        <v>19</v>
      </c>
    </row>
    <row r="169" s="5" customFormat="1" spans="3:12">
      <c r="C169" s="5">
        <f t="shared" si="22"/>
        <v>2050514</v>
      </c>
      <c r="D169" s="5" t="s">
        <v>1018</v>
      </c>
      <c r="E169" s="5">
        <f>VLOOKUP(D169,数据分组和ID!$A$2:$D$108,3,FALSE)</f>
        <v>205</v>
      </c>
      <c r="F169" s="5" t="str">
        <f t="shared" si="25"/>
        <v>2</v>
      </c>
      <c r="G169" s="5">
        <f>VLOOKUP(D169,数据分组和ID!$A$2:$D$124,4,FALSE)</f>
        <v>20505</v>
      </c>
      <c r="H169" s="5">
        <v>1</v>
      </c>
      <c r="I169" s="5" t="s">
        <v>1183</v>
      </c>
      <c r="J169" s="5" t="str">
        <f t="shared" si="24"/>
        <v>完美试炼（防御）·壹拾肆</v>
      </c>
      <c r="K169" s="5" t="s">
        <v>375</v>
      </c>
      <c r="L169" s="5">
        <f t="shared" si="23"/>
        <v>19</v>
      </c>
    </row>
    <row r="170" s="5" customFormat="1" spans="3:12">
      <c r="C170" s="5">
        <f t="shared" si="22"/>
        <v>2050515</v>
      </c>
      <c r="D170" s="5" t="s">
        <v>1018</v>
      </c>
      <c r="E170" s="5">
        <f>VLOOKUP(D170,数据分组和ID!$A$2:$D$108,3,FALSE)</f>
        <v>205</v>
      </c>
      <c r="F170" s="5" t="str">
        <f t="shared" si="25"/>
        <v>2</v>
      </c>
      <c r="G170" s="5">
        <f>VLOOKUP(D170,数据分组和ID!$A$2:$D$124,4,FALSE)</f>
        <v>20505</v>
      </c>
      <c r="H170" s="5">
        <v>1</v>
      </c>
      <c r="I170" s="5" t="s">
        <v>1185</v>
      </c>
      <c r="J170" s="5" t="str">
        <f t="shared" si="24"/>
        <v>完美试炼（防御）·壹拾伍</v>
      </c>
      <c r="K170" s="5" t="s">
        <v>377</v>
      </c>
      <c r="L170" s="5">
        <f t="shared" si="23"/>
        <v>19</v>
      </c>
    </row>
    <row r="171" s="5" customFormat="1" spans="3:12">
      <c r="C171" s="5">
        <f t="shared" si="22"/>
        <v>2050516</v>
      </c>
      <c r="D171" s="5" t="s">
        <v>1018</v>
      </c>
      <c r="E171" s="5">
        <f>VLOOKUP(D171,数据分组和ID!$A$2:$D$108,3,FALSE)</f>
        <v>205</v>
      </c>
      <c r="F171" s="5" t="str">
        <f t="shared" si="25"/>
        <v>2</v>
      </c>
      <c r="G171" s="5">
        <f>VLOOKUP(D171,数据分组和ID!$A$2:$D$124,4,FALSE)</f>
        <v>20505</v>
      </c>
      <c r="H171" s="5">
        <v>1</v>
      </c>
      <c r="I171" s="5" t="s">
        <v>1187</v>
      </c>
      <c r="J171" s="5" t="str">
        <f t="shared" si="24"/>
        <v>完美试炼（防御）·壹拾陆</v>
      </c>
      <c r="K171" s="5" t="s">
        <v>379</v>
      </c>
      <c r="L171" s="5">
        <f t="shared" si="23"/>
        <v>19</v>
      </c>
    </row>
    <row r="172" s="5" customFormat="1" spans="3:12">
      <c r="C172" s="5">
        <f t="shared" si="22"/>
        <v>2050517</v>
      </c>
      <c r="D172" s="5" t="s">
        <v>1018</v>
      </c>
      <c r="E172" s="5">
        <f>VLOOKUP(D172,数据分组和ID!$A$2:$D$108,3,FALSE)</f>
        <v>205</v>
      </c>
      <c r="F172" s="5" t="str">
        <f t="shared" si="25"/>
        <v>2</v>
      </c>
      <c r="G172" s="5">
        <f>VLOOKUP(D172,数据分组和ID!$A$2:$D$124,4,FALSE)</f>
        <v>20505</v>
      </c>
      <c r="H172" s="5">
        <v>1</v>
      </c>
      <c r="I172" s="5" t="s">
        <v>1189</v>
      </c>
      <c r="J172" s="5" t="str">
        <f t="shared" si="24"/>
        <v>完美试炼（防御）·壹拾柒</v>
      </c>
      <c r="K172" s="5" t="s">
        <v>381</v>
      </c>
      <c r="L172" s="5">
        <f t="shared" si="23"/>
        <v>19</v>
      </c>
    </row>
    <row r="173" s="5" customFormat="1" spans="3:12">
      <c r="C173" s="5">
        <f t="shared" si="22"/>
        <v>2050518</v>
      </c>
      <c r="D173" s="5" t="s">
        <v>1018</v>
      </c>
      <c r="E173" s="5">
        <f>VLOOKUP(D173,数据分组和ID!$A$2:$D$108,3,FALSE)</f>
        <v>205</v>
      </c>
      <c r="F173" s="5" t="str">
        <f t="shared" si="25"/>
        <v>2</v>
      </c>
      <c r="G173" s="5">
        <f>VLOOKUP(D173,数据分组和ID!$A$2:$D$124,4,FALSE)</f>
        <v>20505</v>
      </c>
      <c r="H173" s="5">
        <v>1</v>
      </c>
      <c r="I173" s="5" t="s">
        <v>1191</v>
      </c>
      <c r="J173" s="5" t="str">
        <f t="shared" si="24"/>
        <v>完美试炼（防御）·壹拾捌</v>
      </c>
      <c r="K173" s="5" t="s">
        <v>383</v>
      </c>
      <c r="L173" s="5">
        <f t="shared" si="23"/>
        <v>19</v>
      </c>
    </row>
    <row r="174" s="5" customFormat="1" spans="3:12">
      <c r="C174" s="5">
        <f t="shared" si="22"/>
        <v>2050519</v>
      </c>
      <c r="D174" s="5" t="s">
        <v>1018</v>
      </c>
      <c r="E174" s="5">
        <f>VLOOKUP(D174,数据分组和ID!$A$2:$D$108,3,FALSE)</f>
        <v>205</v>
      </c>
      <c r="F174" s="5" t="str">
        <f t="shared" si="25"/>
        <v>2</v>
      </c>
      <c r="G174" s="5">
        <f>VLOOKUP(D174,数据分组和ID!$A$2:$D$124,4,FALSE)</f>
        <v>20505</v>
      </c>
      <c r="H174" s="5">
        <v>1</v>
      </c>
      <c r="I174" s="5" t="s">
        <v>1193</v>
      </c>
      <c r="J174" s="5" t="str">
        <f t="shared" si="24"/>
        <v>完美试炼（防御）·壹拾玖</v>
      </c>
      <c r="K174" s="5" t="s">
        <v>385</v>
      </c>
      <c r="L174" s="5">
        <f t="shared" si="23"/>
        <v>19</v>
      </c>
    </row>
    <row r="175" s="5" customFormat="1" spans="3:12">
      <c r="C175" s="5">
        <f t="shared" si="22"/>
        <v>2050520</v>
      </c>
      <c r="D175" s="5" t="s">
        <v>1018</v>
      </c>
      <c r="E175" s="5">
        <f>VLOOKUP(D175,数据分组和ID!$A$2:$D$108,3,FALSE)</f>
        <v>205</v>
      </c>
      <c r="F175" s="5" t="str">
        <f t="shared" si="25"/>
        <v>2</v>
      </c>
      <c r="G175" s="5">
        <f>VLOOKUP(D175,数据分组和ID!$A$2:$D$124,4,FALSE)</f>
        <v>20505</v>
      </c>
      <c r="H175" s="5">
        <v>1</v>
      </c>
      <c r="I175" s="5" t="s">
        <v>1195</v>
      </c>
      <c r="J175" s="5" t="str">
        <f t="shared" si="24"/>
        <v>完美试炼（防御）·贰拾</v>
      </c>
      <c r="K175" s="5" t="s">
        <v>387</v>
      </c>
      <c r="L175" s="5">
        <f t="shared" si="23"/>
        <v>19</v>
      </c>
    </row>
    <row r="176" s="5" customFormat="1" spans="3:12">
      <c r="C176" s="5">
        <f t="shared" si="22"/>
        <v>2050601</v>
      </c>
      <c r="D176" s="5" t="s">
        <v>1019</v>
      </c>
      <c r="E176" s="5">
        <f>VLOOKUP(D176,数据分组和ID!$A$2:$D$108,3,FALSE)</f>
        <v>205</v>
      </c>
      <c r="F176" s="5" t="str">
        <f t="shared" si="25"/>
        <v>2</v>
      </c>
      <c r="G176" s="5">
        <f>VLOOKUP(D176,数据分组和ID!$A$2:$D$124,4,FALSE)</f>
        <v>20506</v>
      </c>
      <c r="H176" s="5">
        <v>1</v>
      </c>
      <c r="I176" s="5" t="s">
        <v>1136</v>
      </c>
      <c r="J176" s="5" t="str">
        <f t="shared" si="24"/>
        <v>完美试炼（辅助）·壹</v>
      </c>
      <c r="K176" s="5" t="s">
        <v>389</v>
      </c>
      <c r="L176" s="5">
        <f t="shared" si="23"/>
        <v>18</v>
      </c>
    </row>
    <row r="177" s="5" customFormat="1" spans="3:12">
      <c r="C177" s="5">
        <f t="shared" si="22"/>
        <v>2050602</v>
      </c>
      <c r="D177" s="5" t="s">
        <v>1019</v>
      </c>
      <c r="E177" s="5">
        <f>VLOOKUP(D177,数据分组和ID!$A$2:$D$108,3,FALSE)</f>
        <v>205</v>
      </c>
      <c r="F177" s="5" t="str">
        <f t="shared" si="25"/>
        <v>2</v>
      </c>
      <c r="G177" s="5">
        <f>VLOOKUP(D177,数据分组和ID!$A$2:$D$124,4,FALSE)</f>
        <v>20506</v>
      </c>
      <c r="H177" s="5">
        <v>1</v>
      </c>
      <c r="I177" s="5" t="s">
        <v>1137</v>
      </c>
      <c r="J177" s="5" t="str">
        <f t="shared" si="24"/>
        <v>完美试炼（辅助）·贰</v>
      </c>
      <c r="K177" s="5" t="s">
        <v>391</v>
      </c>
      <c r="L177" s="5">
        <f t="shared" si="23"/>
        <v>18</v>
      </c>
    </row>
    <row r="178" s="5" customFormat="1" spans="3:12">
      <c r="C178" s="5">
        <f t="shared" si="22"/>
        <v>2050603</v>
      </c>
      <c r="D178" s="5" t="s">
        <v>1019</v>
      </c>
      <c r="E178" s="5">
        <f>VLOOKUP(D178,数据分组和ID!$A$2:$D$108,3,FALSE)</f>
        <v>205</v>
      </c>
      <c r="F178" s="5" t="str">
        <f t="shared" si="25"/>
        <v>2</v>
      </c>
      <c r="G178" s="5">
        <f>VLOOKUP(D178,数据分组和ID!$A$2:$D$124,4,FALSE)</f>
        <v>20506</v>
      </c>
      <c r="H178" s="5">
        <v>1</v>
      </c>
      <c r="I178" s="5" t="s">
        <v>1138</v>
      </c>
      <c r="J178" s="5" t="str">
        <f t="shared" si="24"/>
        <v>完美试炼（辅助）·叁</v>
      </c>
      <c r="K178" s="5" t="s">
        <v>393</v>
      </c>
      <c r="L178" s="5">
        <f t="shared" si="23"/>
        <v>18</v>
      </c>
    </row>
    <row r="179" s="5" customFormat="1" spans="3:12">
      <c r="C179" s="5">
        <f t="shared" si="22"/>
        <v>2050604</v>
      </c>
      <c r="D179" s="5" t="s">
        <v>1019</v>
      </c>
      <c r="E179" s="5">
        <f>VLOOKUP(D179,数据分组和ID!$A$2:$D$108,3,FALSE)</f>
        <v>205</v>
      </c>
      <c r="F179" s="5" t="str">
        <f t="shared" si="25"/>
        <v>2</v>
      </c>
      <c r="G179" s="5">
        <f>VLOOKUP(D179,数据分组和ID!$A$2:$D$124,4,FALSE)</f>
        <v>20506</v>
      </c>
      <c r="H179" s="5">
        <v>1</v>
      </c>
      <c r="I179" s="5" t="s">
        <v>1139</v>
      </c>
      <c r="J179" s="5" t="str">
        <f t="shared" si="24"/>
        <v>完美试炼（辅助）·肆</v>
      </c>
      <c r="K179" s="5" t="s">
        <v>395</v>
      </c>
      <c r="L179" s="5">
        <f t="shared" si="23"/>
        <v>18</v>
      </c>
    </row>
    <row r="180" s="5" customFormat="1" spans="3:12">
      <c r="C180" s="5">
        <f t="shared" si="22"/>
        <v>2050605</v>
      </c>
      <c r="D180" s="5" t="s">
        <v>1019</v>
      </c>
      <c r="E180" s="5">
        <f>VLOOKUP(D180,数据分组和ID!$A$2:$D$108,3,FALSE)</f>
        <v>205</v>
      </c>
      <c r="F180" s="5" t="str">
        <f t="shared" si="25"/>
        <v>2</v>
      </c>
      <c r="G180" s="5">
        <f>VLOOKUP(D180,数据分组和ID!$A$2:$D$124,4,FALSE)</f>
        <v>20506</v>
      </c>
      <c r="H180" s="5">
        <v>1</v>
      </c>
      <c r="I180" s="5" t="s">
        <v>1140</v>
      </c>
      <c r="J180" s="5" t="str">
        <f t="shared" si="24"/>
        <v>完美试炼（辅助）·伍</v>
      </c>
      <c r="K180" s="5" t="s">
        <v>397</v>
      </c>
      <c r="L180" s="5">
        <f t="shared" si="23"/>
        <v>18</v>
      </c>
    </row>
    <row r="181" s="5" customFormat="1" spans="3:12">
      <c r="C181" s="5">
        <f t="shared" si="22"/>
        <v>2050606</v>
      </c>
      <c r="D181" s="5" t="s">
        <v>1019</v>
      </c>
      <c r="E181" s="5">
        <f>VLOOKUP(D181,数据分组和ID!$A$2:$D$108,3,FALSE)</f>
        <v>205</v>
      </c>
      <c r="F181" s="5" t="str">
        <f t="shared" si="25"/>
        <v>2</v>
      </c>
      <c r="G181" s="5">
        <f>VLOOKUP(D181,数据分组和ID!$A$2:$D$124,4,FALSE)</f>
        <v>20506</v>
      </c>
      <c r="H181" s="5">
        <v>1</v>
      </c>
      <c r="I181" s="5" t="s">
        <v>1141</v>
      </c>
      <c r="J181" s="5" t="str">
        <f t="shared" si="24"/>
        <v>完美试炼（辅助）·陆</v>
      </c>
      <c r="K181" s="5" t="s">
        <v>399</v>
      </c>
      <c r="L181" s="5">
        <f t="shared" si="23"/>
        <v>18</v>
      </c>
    </row>
    <row r="182" s="5" customFormat="1" spans="3:12">
      <c r="C182" s="5">
        <f t="shared" si="22"/>
        <v>2050607</v>
      </c>
      <c r="D182" s="5" t="s">
        <v>1019</v>
      </c>
      <c r="E182" s="5">
        <f>VLOOKUP(D182,数据分组和ID!$A$2:$D$108,3,FALSE)</f>
        <v>205</v>
      </c>
      <c r="F182" s="5" t="str">
        <f t="shared" si="25"/>
        <v>2</v>
      </c>
      <c r="G182" s="5">
        <f>VLOOKUP(D182,数据分组和ID!$A$2:$D$124,4,FALSE)</f>
        <v>20506</v>
      </c>
      <c r="H182" s="5">
        <v>1</v>
      </c>
      <c r="I182" s="5" t="s">
        <v>1142</v>
      </c>
      <c r="J182" s="5" t="str">
        <f t="shared" si="24"/>
        <v>完美试炼（辅助）·柒</v>
      </c>
      <c r="K182" s="5" t="s">
        <v>401</v>
      </c>
      <c r="L182" s="5">
        <f t="shared" si="23"/>
        <v>18</v>
      </c>
    </row>
    <row r="183" s="5" customFormat="1" spans="3:12">
      <c r="C183" s="5">
        <f t="shared" si="22"/>
        <v>2050608</v>
      </c>
      <c r="D183" s="5" t="s">
        <v>1019</v>
      </c>
      <c r="E183" s="5">
        <f>VLOOKUP(D183,数据分组和ID!$A$2:$D$108,3,FALSE)</f>
        <v>205</v>
      </c>
      <c r="F183" s="5" t="str">
        <f t="shared" si="25"/>
        <v>2</v>
      </c>
      <c r="G183" s="5">
        <f>VLOOKUP(D183,数据分组和ID!$A$2:$D$124,4,FALSE)</f>
        <v>20506</v>
      </c>
      <c r="H183" s="5">
        <v>1</v>
      </c>
      <c r="I183" s="5" t="s">
        <v>1143</v>
      </c>
      <c r="J183" s="5" t="str">
        <f t="shared" si="24"/>
        <v>完美试炼（辅助）·捌</v>
      </c>
      <c r="K183" s="5" t="s">
        <v>403</v>
      </c>
      <c r="L183" s="5">
        <f t="shared" si="23"/>
        <v>18</v>
      </c>
    </row>
    <row r="184" s="5" customFormat="1" spans="3:12">
      <c r="C184" s="5">
        <f t="shared" si="22"/>
        <v>2050609</v>
      </c>
      <c r="D184" s="5" t="s">
        <v>1019</v>
      </c>
      <c r="E184" s="5">
        <f>VLOOKUP(D184,数据分组和ID!$A$2:$D$108,3,FALSE)</f>
        <v>205</v>
      </c>
      <c r="F184" s="5" t="str">
        <f t="shared" si="25"/>
        <v>2</v>
      </c>
      <c r="G184" s="5">
        <f>VLOOKUP(D184,数据分组和ID!$A$2:$D$124,4,FALSE)</f>
        <v>20506</v>
      </c>
      <c r="H184" s="5">
        <v>1</v>
      </c>
      <c r="I184" s="5" t="s">
        <v>1144</v>
      </c>
      <c r="J184" s="5" t="str">
        <f t="shared" si="24"/>
        <v>完美试炼（辅助）·玖</v>
      </c>
      <c r="K184" s="5" t="s">
        <v>405</v>
      </c>
      <c r="L184" s="5">
        <f t="shared" si="23"/>
        <v>18</v>
      </c>
    </row>
    <row r="185" s="5" customFormat="1" spans="3:12">
      <c r="C185" s="5">
        <f t="shared" si="22"/>
        <v>2050610</v>
      </c>
      <c r="D185" s="5" t="s">
        <v>1019</v>
      </c>
      <c r="E185" s="5">
        <f>VLOOKUP(D185,数据分组和ID!$A$2:$D$108,3,FALSE)</f>
        <v>205</v>
      </c>
      <c r="F185" s="5" t="str">
        <f t="shared" si="25"/>
        <v>2</v>
      </c>
      <c r="G185" s="5">
        <f>VLOOKUP(D185,数据分组和ID!$A$2:$D$124,4,FALSE)</f>
        <v>20506</v>
      </c>
      <c r="H185" s="5">
        <v>1</v>
      </c>
      <c r="I185" s="5" t="s">
        <v>1145</v>
      </c>
      <c r="J185" s="5" t="str">
        <f t="shared" si="24"/>
        <v>完美试炼（辅助）·拾</v>
      </c>
      <c r="K185" s="5" t="s">
        <v>407</v>
      </c>
      <c r="L185" s="5">
        <f t="shared" si="23"/>
        <v>19</v>
      </c>
    </row>
    <row r="186" s="5" customFormat="1" spans="3:12">
      <c r="C186" s="5">
        <f t="shared" si="22"/>
        <v>2050611</v>
      </c>
      <c r="D186" s="5" t="s">
        <v>1019</v>
      </c>
      <c r="E186" s="5">
        <f>VLOOKUP(D186,数据分组和ID!$A$2:$D$108,3,FALSE)</f>
        <v>205</v>
      </c>
      <c r="F186" s="5" t="str">
        <f t="shared" si="25"/>
        <v>2</v>
      </c>
      <c r="G186" s="5">
        <f>VLOOKUP(D186,数据分组和ID!$A$2:$D$124,4,FALSE)</f>
        <v>20506</v>
      </c>
      <c r="H186" s="5">
        <v>1</v>
      </c>
      <c r="I186" s="5" t="s">
        <v>1177</v>
      </c>
      <c r="J186" s="5" t="str">
        <f t="shared" si="24"/>
        <v>完美试炼（辅助）·壹拾壹</v>
      </c>
      <c r="K186" s="5" t="s">
        <v>409</v>
      </c>
      <c r="L186" s="5">
        <f t="shared" si="23"/>
        <v>19</v>
      </c>
    </row>
    <row r="187" s="5" customFormat="1" spans="3:12">
      <c r="C187" s="5">
        <f t="shared" si="22"/>
        <v>2050612</v>
      </c>
      <c r="D187" s="5" t="s">
        <v>1019</v>
      </c>
      <c r="E187" s="5">
        <f>VLOOKUP(D187,数据分组和ID!$A$2:$D$108,3,FALSE)</f>
        <v>205</v>
      </c>
      <c r="F187" s="5" t="str">
        <f t="shared" si="25"/>
        <v>2</v>
      </c>
      <c r="G187" s="5">
        <f>VLOOKUP(D187,数据分组和ID!$A$2:$D$124,4,FALSE)</f>
        <v>20506</v>
      </c>
      <c r="H187" s="5">
        <v>1</v>
      </c>
      <c r="I187" s="5" t="s">
        <v>1179</v>
      </c>
      <c r="J187" s="5" t="str">
        <f t="shared" si="24"/>
        <v>完美试炼（辅助）·壹拾贰</v>
      </c>
      <c r="K187" s="5" t="s">
        <v>411</v>
      </c>
      <c r="L187" s="5">
        <f t="shared" si="23"/>
        <v>19</v>
      </c>
    </row>
    <row r="188" s="5" customFormat="1" spans="3:12">
      <c r="C188" s="5">
        <f t="shared" si="22"/>
        <v>2050613</v>
      </c>
      <c r="D188" s="5" t="s">
        <v>1019</v>
      </c>
      <c r="E188" s="5">
        <f>VLOOKUP(D188,数据分组和ID!$A$2:$D$108,3,FALSE)</f>
        <v>205</v>
      </c>
      <c r="F188" s="5" t="str">
        <f t="shared" si="25"/>
        <v>2</v>
      </c>
      <c r="G188" s="5">
        <f>VLOOKUP(D188,数据分组和ID!$A$2:$D$124,4,FALSE)</f>
        <v>20506</v>
      </c>
      <c r="H188" s="5">
        <v>1</v>
      </c>
      <c r="I188" s="5" t="s">
        <v>1181</v>
      </c>
      <c r="J188" s="5" t="str">
        <f t="shared" si="24"/>
        <v>完美试炼（辅助）·壹拾叁</v>
      </c>
      <c r="K188" s="5" t="s">
        <v>413</v>
      </c>
      <c r="L188" s="5">
        <f t="shared" si="23"/>
        <v>19</v>
      </c>
    </row>
    <row r="189" s="5" customFormat="1" spans="3:12">
      <c r="C189" s="5">
        <f t="shared" si="22"/>
        <v>2050614</v>
      </c>
      <c r="D189" s="5" t="s">
        <v>1019</v>
      </c>
      <c r="E189" s="5">
        <f>VLOOKUP(D189,数据分组和ID!$A$2:$D$108,3,FALSE)</f>
        <v>205</v>
      </c>
      <c r="F189" s="5" t="str">
        <f t="shared" si="25"/>
        <v>2</v>
      </c>
      <c r="G189" s="5">
        <f>VLOOKUP(D189,数据分组和ID!$A$2:$D$124,4,FALSE)</f>
        <v>20506</v>
      </c>
      <c r="H189" s="5">
        <v>1</v>
      </c>
      <c r="I189" s="5" t="s">
        <v>1183</v>
      </c>
      <c r="J189" s="5" t="str">
        <f t="shared" si="24"/>
        <v>完美试炼（辅助）·壹拾肆</v>
      </c>
      <c r="K189" s="5" t="s">
        <v>415</v>
      </c>
      <c r="L189" s="5">
        <f t="shared" si="23"/>
        <v>19</v>
      </c>
    </row>
    <row r="190" s="5" customFormat="1" spans="3:12">
      <c r="C190" s="5">
        <f t="shared" si="22"/>
        <v>2050615</v>
      </c>
      <c r="D190" s="5" t="s">
        <v>1019</v>
      </c>
      <c r="E190" s="5">
        <f>VLOOKUP(D190,数据分组和ID!$A$2:$D$108,3,FALSE)</f>
        <v>205</v>
      </c>
      <c r="F190" s="5" t="str">
        <f t="shared" si="25"/>
        <v>2</v>
      </c>
      <c r="G190" s="5">
        <f>VLOOKUP(D190,数据分组和ID!$A$2:$D$124,4,FALSE)</f>
        <v>20506</v>
      </c>
      <c r="H190" s="5">
        <v>1</v>
      </c>
      <c r="I190" s="5" t="s">
        <v>1185</v>
      </c>
      <c r="J190" s="5" t="str">
        <f t="shared" si="24"/>
        <v>完美试炼（辅助）·壹拾伍</v>
      </c>
      <c r="K190" s="5" t="s">
        <v>417</v>
      </c>
      <c r="L190" s="5">
        <f t="shared" si="23"/>
        <v>19</v>
      </c>
    </row>
    <row r="191" s="5" customFormat="1" spans="3:12">
      <c r="C191" s="5">
        <f t="shared" si="22"/>
        <v>2050616</v>
      </c>
      <c r="D191" s="5" t="s">
        <v>1019</v>
      </c>
      <c r="E191" s="5">
        <f>VLOOKUP(D191,数据分组和ID!$A$2:$D$108,3,FALSE)</f>
        <v>205</v>
      </c>
      <c r="F191" s="5" t="str">
        <f t="shared" si="25"/>
        <v>2</v>
      </c>
      <c r="G191" s="5">
        <f>VLOOKUP(D191,数据分组和ID!$A$2:$D$124,4,FALSE)</f>
        <v>20506</v>
      </c>
      <c r="H191" s="5">
        <v>1</v>
      </c>
      <c r="I191" s="5" t="s">
        <v>1187</v>
      </c>
      <c r="J191" s="5" t="str">
        <f t="shared" si="24"/>
        <v>完美试炼（辅助）·壹拾陆</v>
      </c>
      <c r="K191" s="5" t="s">
        <v>419</v>
      </c>
      <c r="L191" s="5">
        <f t="shared" si="23"/>
        <v>19</v>
      </c>
    </row>
    <row r="192" s="5" customFormat="1" spans="3:12">
      <c r="C192" s="5">
        <f t="shared" si="22"/>
        <v>2050617</v>
      </c>
      <c r="D192" s="5" t="s">
        <v>1019</v>
      </c>
      <c r="E192" s="5">
        <f>VLOOKUP(D192,数据分组和ID!$A$2:$D$108,3,FALSE)</f>
        <v>205</v>
      </c>
      <c r="F192" s="5" t="str">
        <f t="shared" si="25"/>
        <v>2</v>
      </c>
      <c r="G192" s="5">
        <f>VLOOKUP(D192,数据分组和ID!$A$2:$D$124,4,FALSE)</f>
        <v>20506</v>
      </c>
      <c r="H192" s="5">
        <v>1</v>
      </c>
      <c r="I192" s="5" t="s">
        <v>1189</v>
      </c>
      <c r="J192" s="5" t="str">
        <f t="shared" si="24"/>
        <v>完美试炼（辅助）·壹拾柒</v>
      </c>
      <c r="K192" s="5" t="s">
        <v>421</v>
      </c>
      <c r="L192" s="5">
        <f t="shared" si="23"/>
        <v>19</v>
      </c>
    </row>
    <row r="193" s="5" customFormat="1" spans="3:12">
      <c r="C193" s="5">
        <f t="shared" si="22"/>
        <v>2050618</v>
      </c>
      <c r="D193" s="5" t="s">
        <v>1019</v>
      </c>
      <c r="E193" s="5">
        <f>VLOOKUP(D193,数据分组和ID!$A$2:$D$108,3,FALSE)</f>
        <v>205</v>
      </c>
      <c r="F193" s="5" t="str">
        <f t="shared" si="25"/>
        <v>2</v>
      </c>
      <c r="G193" s="5">
        <f>VLOOKUP(D193,数据分组和ID!$A$2:$D$124,4,FALSE)</f>
        <v>20506</v>
      </c>
      <c r="H193" s="5">
        <v>1</v>
      </c>
      <c r="I193" s="5" t="s">
        <v>1191</v>
      </c>
      <c r="J193" s="5" t="str">
        <f t="shared" si="24"/>
        <v>完美试炼（辅助）·壹拾捌</v>
      </c>
      <c r="K193" s="5" t="s">
        <v>423</v>
      </c>
      <c r="L193" s="5">
        <f t="shared" si="23"/>
        <v>19</v>
      </c>
    </row>
    <row r="194" s="5" customFormat="1" spans="3:12">
      <c r="C194" s="5">
        <f t="shared" si="22"/>
        <v>2050619</v>
      </c>
      <c r="D194" s="5" t="s">
        <v>1019</v>
      </c>
      <c r="E194" s="5">
        <f>VLOOKUP(D194,数据分组和ID!$A$2:$D$108,3,FALSE)</f>
        <v>205</v>
      </c>
      <c r="F194" s="5" t="str">
        <f t="shared" si="25"/>
        <v>2</v>
      </c>
      <c r="G194" s="5">
        <f>VLOOKUP(D194,数据分组和ID!$A$2:$D$124,4,FALSE)</f>
        <v>20506</v>
      </c>
      <c r="H194" s="5">
        <v>1</v>
      </c>
      <c r="I194" s="5" t="s">
        <v>1193</v>
      </c>
      <c r="J194" s="5" t="str">
        <f t="shared" si="24"/>
        <v>完美试炼（辅助）·壹拾玖</v>
      </c>
      <c r="K194" s="5" t="s">
        <v>425</v>
      </c>
      <c r="L194" s="5">
        <f t="shared" si="23"/>
        <v>19</v>
      </c>
    </row>
    <row r="195" s="5" customFormat="1" spans="3:12">
      <c r="C195" s="5">
        <f t="shared" si="22"/>
        <v>2050620</v>
      </c>
      <c r="D195" s="5" t="s">
        <v>1019</v>
      </c>
      <c r="E195" s="5">
        <f>VLOOKUP(D195,数据分组和ID!$A$2:$D$108,3,FALSE)</f>
        <v>205</v>
      </c>
      <c r="F195" s="5" t="str">
        <f t="shared" si="25"/>
        <v>2</v>
      </c>
      <c r="G195" s="5">
        <f>VLOOKUP(D195,数据分组和ID!$A$2:$D$124,4,FALSE)</f>
        <v>20506</v>
      </c>
      <c r="H195" s="5">
        <v>1</v>
      </c>
      <c r="I195" s="5" t="s">
        <v>1195</v>
      </c>
      <c r="J195" s="5" t="str">
        <f t="shared" si="24"/>
        <v>完美试炼（辅助）·贰拾</v>
      </c>
      <c r="K195" s="5" t="s">
        <v>427</v>
      </c>
      <c r="L195" s="5">
        <f t="shared" si="23"/>
        <v>19</v>
      </c>
    </row>
    <row r="196" spans="3:12">
      <c r="C196" s="5">
        <f t="shared" ref="C196:C259" si="26">IF(G196=G195,C195+1,G196*100+1)</f>
        <v>2060101</v>
      </c>
      <c r="D196" t="s">
        <v>1022</v>
      </c>
      <c r="E196">
        <f>VLOOKUP(D196,数据分组和ID!$A$2:$D$108,3,FALSE)</f>
        <v>206</v>
      </c>
      <c r="F196" t="str">
        <f t="shared" ref="F196:F222" si="27">LEFT(E196,1)</f>
        <v>2</v>
      </c>
      <c r="G196">
        <f>VLOOKUP(D196,数据分组和ID!$A$2:$D$124,4,FALSE)</f>
        <v>20601</v>
      </c>
      <c r="H196">
        <v>0</v>
      </c>
      <c r="I196" t="s">
        <v>1136</v>
      </c>
      <c r="J196" t="str">
        <f t="shared" si="24"/>
        <v>协会测验·壹</v>
      </c>
      <c r="K196" t="s">
        <v>429</v>
      </c>
      <c r="L196">
        <f t="shared" si="23"/>
        <v>8</v>
      </c>
    </row>
    <row r="197" spans="3:12">
      <c r="C197" s="5">
        <f t="shared" si="26"/>
        <v>2060102</v>
      </c>
      <c r="D197" t="s">
        <v>1022</v>
      </c>
      <c r="E197">
        <f>VLOOKUP(D197,数据分组和ID!$A$2:$D$108,3,FALSE)</f>
        <v>206</v>
      </c>
      <c r="F197" t="str">
        <f t="shared" si="27"/>
        <v>2</v>
      </c>
      <c r="G197">
        <f>VLOOKUP(D197,数据分组和ID!$A$2:$D$124,4,FALSE)</f>
        <v>20601</v>
      </c>
      <c r="H197">
        <v>0</v>
      </c>
      <c r="I197" t="s">
        <v>1137</v>
      </c>
      <c r="J197" t="str">
        <f t="shared" si="24"/>
        <v>协会测验·贰</v>
      </c>
      <c r="K197" t="s">
        <v>431</v>
      </c>
      <c r="L197">
        <f t="shared" si="23"/>
        <v>9</v>
      </c>
    </row>
    <row r="198" spans="3:12">
      <c r="C198" s="5">
        <f t="shared" si="26"/>
        <v>2060103</v>
      </c>
      <c r="D198" t="s">
        <v>1022</v>
      </c>
      <c r="E198">
        <f>VLOOKUP(D198,数据分组和ID!$A$2:$D$108,3,FALSE)</f>
        <v>206</v>
      </c>
      <c r="F198" t="str">
        <f t="shared" si="27"/>
        <v>2</v>
      </c>
      <c r="G198">
        <f>VLOOKUP(D198,数据分组和ID!$A$2:$D$124,4,FALSE)</f>
        <v>20601</v>
      </c>
      <c r="H198">
        <v>0</v>
      </c>
      <c r="I198" t="s">
        <v>1138</v>
      </c>
      <c r="J198" t="str">
        <f t="shared" si="24"/>
        <v>协会测验·叁</v>
      </c>
      <c r="K198" t="s">
        <v>433</v>
      </c>
      <c r="L198">
        <f t="shared" si="23"/>
        <v>10</v>
      </c>
    </row>
    <row r="199" spans="3:12">
      <c r="C199" s="5">
        <f t="shared" si="26"/>
        <v>2060201</v>
      </c>
      <c r="D199" t="s">
        <v>1025</v>
      </c>
      <c r="E199">
        <f>VLOOKUP(D199,数据分组和ID!$A$2:$D$108,3,FALSE)</f>
        <v>206</v>
      </c>
      <c r="F199" t="str">
        <f t="shared" si="27"/>
        <v>2</v>
      </c>
      <c r="G199">
        <f>VLOOKUP(D199,数据分组和ID!$A$2:$D$124,4,FALSE)</f>
        <v>20602</v>
      </c>
      <c r="H199">
        <v>0</v>
      </c>
      <c r="I199" t="s">
        <v>1144</v>
      </c>
      <c r="J199" t="str">
        <f t="shared" si="24"/>
        <v>测验全解锁·玖</v>
      </c>
      <c r="K199" t="s">
        <v>435</v>
      </c>
      <c r="L199">
        <f t="shared" si="23"/>
        <v>10</v>
      </c>
    </row>
    <row r="200" spans="3:12">
      <c r="C200" s="5">
        <f t="shared" si="26"/>
        <v>2070101</v>
      </c>
      <c r="D200" t="s">
        <v>1028</v>
      </c>
      <c r="E200">
        <f>VLOOKUP(D200,数据分组和ID!$A$2:$D$108,3,FALSE)</f>
        <v>207</v>
      </c>
      <c r="F200" t="str">
        <f t="shared" si="27"/>
        <v>2</v>
      </c>
      <c r="G200">
        <f>VLOOKUP(D200,数据分组和ID!$A$2:$D$124,4,FALSE)</f>
        <v>20701</v>
      </c>
      <c r="H200">
        <v>0</v>
      </c>
      <c r="I200" t="s">
        <v>1136</v>
      </c>
      <c r="J200" t="str">
        <f t="shared" si="24"/>
        <v>正义角逐·壹</v>
      </c>
      <c r="K200" t="s">
        <v>1197</v>
      </c>
      <c r="L200">
        <f t="shared" si="23"/>
        <v>9</v>
      </c>
    </row>
    <row r="201" spans="3:12">
      <c r="C201" s="5">
        <f t="shared" si="26"/>
        <v>2070102</v>
      </c>
      <c r="D201" t="s">
        <v>1028</v>
      </c>
      <c r="E201">
        <f>VLOOKUP(D201,数据分组和ID!$A$2:$D$108,3,FALSE)</f>
        <v>207</v>
      </c>
      <c r="F201" t="str">
        <f t="shared" si="27"/>
        <v>2</v>
      </c>
      <c r="G201">
        <f>VLOOKUP(D201,数据分组和ID!$A$2:$D$124,4,FALSE)</f>
        <v>20701</v>
      </c>
      <c r="H201">
        <v>0</v>
      </c>
      <c r="I201" t="s">
        <v>1137</v>
      </c>
      <c r="J201" t="str">
        <f t="shared" si="24"/>
        <v>正义角逐·贰</v>
      </c>
      <c r="K201" t="s">
        <v>1198</v>
      </c>
      <c r="L201">
        <f t="shared" si="23"/>
        <v>9</v>
      </c>
    </row>
    <row r="202" spans="3:12">
      <c r="C202" s="5">
        <f t="shared" si="26"/>
        <v>2070103</v>
      </c>
      <c r="D202" t="s">
        <v>1028</v>
      </c>
      <c r="E202">
        <f>VLOOKUP(D202,数据分组和ID!$A$2:$D$108,3,FALSE)</f>
        <v>207</v>
      </c>
      <c r="F202" t="str">
        <f t="shared" si="27"/>
        <v>2</v>
      </c>
      <c r="G202">
        <f>VLOOKUP(D202,数据分组和ID!$A$2:$D$124,4,FALSE)</f>
        <v>20701</v>
      </c>
      <c r="H202">
        <v>0</v>
      </c>
      <c r="I202" t="s">
        <v>1138</v>
      </c>
      <c r="J202" t="str">
        <f t="shared" si="24"/>
        <v>正义角逐·叁</v>
      </c>
      <c r="K202" t="s">
        <v>1199</v>
      </c>
      <c r="L202">
        <f t="shared" si="23"/>
        <v>9</v>
      </c>
    </row>
    <row r="203" spans="3:12">
      <c r="C203" s="5">
        <f t="shared" si="26"/>
        <v>2070104</v>
      </c>
      <c r="D203" t="s">
        <v>1028</v>
      </c>
      <c r="E203">
        <f>VLOOKUP(D203,数据分组和ID!$A$2:$D$108,3,FALSE)</f>
        <v>207</v>
      </c>
      <c r="F203" t="str">
        <f t="shared" si="27"/>
        <v>2</v>
      </c>
      <c r="G203">
        <f>VLOOKUP(D203,数据分组和ID!$A$2:$D$124,4,FALSE)</f>
        <v>20701</v>
      </c>
      <c r="H203">
        <v>0</v>
      </c>
      <c r="I203" t="s">
        <v>1139</v>
      </c>
      <c r="J203" t="str">
        <f t="shared" si="24"/>
        <v>正义角逐·肆</v>
      </c>
      <c r="K203" t="s">
        <v>1200</v>
      </c>
      <c r="L203">
        <f t="shared" si="23"/>
        <v>9</v>
      </c>
    </row>
    <row r="204" spans="3:12">
      <c r="C204" s="5">
        <f t="shared" si="26"/>
        <v>2070105</v>
      </c>
      <c r="D204" t="s">
        <v>1028</v>
      </c>
      <c r="E204">
        <f>VLOOKUP(D204,数据分组和ID!$A$2:$D$108,3,FALSE)</f>
        <v>207</v>
      </c>
      <c r="F204" t="str">
        <f t="shared" si="27"/>
        <v>2</v>
      </c>
      <c r="G204">
        <f>VLOOKUP(D204,数据分组和ID!$A$2:$D$124,4,FALSE)</f>
        <v>20701</v>
      </c>
      <c r="H204">
        <v>0</v>
      </c>
      <c r="I204" t="s">
        <v>1140</v>
      </c>
      <c r="J204" t="str">
        <f t="shared" si="24"/>
        <v>正义角逐·伍</v>
      </c>
      <c r="K204" t="s">
        <v>437</v>
      </c>
      <c r="L204">
        <f t="shared" si="23"/>
        <v>9</v>
      </c>
    </row>
    <row r="205" spans="3:12">
      <c r="C205" s="5">
        <f t="shared" si="26"/>
        <v>2070106</v>
      </c>
      <c r="D205" t="s">
        <v>1028</v>
      </c>
      <c r="E205">
        <f>VLOOKUP(D205,数据分组和ID!$A$2:$D$108,3,FALSE)</f>
        <v>207</v>
      </c>
      <c r="F205" t="str">
        <f t="shared" si="27"/>
        <v>2</v>
      </c>
      <c r="G205">
        <f>VLOOKUP(D205,数据分组和ID!$A$2:$D$124,4,FALSE)</f>
        <v>20701</v>
      </c>
      <c r="H205">
        <v>0</v>
      </c>
      <c r="I205" t="s">
        <v>1141</v>
      </c>
      <c r="J205" t="str">
        <f t="shared" si="24"/>
        <v>正义角逐·陆</v>
      </c>
      <c r="K205" t="s">
        <v>1201</v>
      </c>
      <c r="L205">
        <f t="shared" si="23"/>
        <v>9</v>
      </c>
    </row>
    <row r="206" spans="3:12">
      <c r="C206" s="5">
        <f t="shared" si="26"/>
        <v>2070107</v>
      </c>
      <c r="D206" t="s">
        <v>1028</v>
      </c>
      <c r="E206">
        <f>VLOOKUP(D206,数据分组和ID!$A$2:$D$108,3,FALSE)</f>
        <v>207</v>
      </c>
      <c r="F206" t="str">
        <f t="shared" si="27"/>
        <v>2</v>
      </c>
      <c r="G206">
        <f>VLOOKUP(D206,数据分组和ID!$A$2:$D$124,4,FALSE)</f>
        <v>20701</v>
      </c>
      <c r="H206">
        <v>0</v>
      </c>
      <c r="I206" t="s">
        <v>1142</v>
      </c>
      <c r="J206" t="str">
        <f t="shared" si="24"/>
        <v>正义角逐·柒</v>
      </c>
      <c r="K206" t="s">
        <v>1202</v>
      </c>
      <c r="L206">
        <f t="shared" si="23"/>
        <v>9</v>
      </c>
    </row>
    <row r="207" spans="3:11">
      <c r="C207" s="5">
        <f t="shared" si="26"/>
        <v>2070108</v>
      </c>
      <c r="D207" t="s">
        <v>1028</v>
      </c>
      <c r="E207">
        <v>207</v>
      </c>
      <c r="F207" t="str">
        <f t="shared" si="27"/>
        <v>2</v>
      </c>
      <c r="G207">
        <f>VLOOKUP(D207,数据分组和ID!$A$2:$D$124,4,FALSE)</f>
        <v>20701</v>
      </c>
      <c r="I207" s="5" t="s">
        <v>1143</v>
      </c>
      <c r="J207" t="str">
        <f t="shared" si="24"/>
        <v>正义角逐·捌</v>
      </c>
      <c r="K207" t="s">
        <v>1203</v>
      </c>
    </row>
    <row r="208" spans="3:11">
      <c r="C208" s="5">
        <f t="shared" si="26"/>
        <v>2070109</v>
      </c>
      <c r="D208" t="s">
        <v>1028</v>
      </c>
      <c r="E208">
        <v>207</v>
      </c>
      <c r="F208" t="str">
        <f t="shared" si="27"/>
        <v>2</v>
      </c>
      <c r="G208">
        <f>VLOOKUP(D208,数据分组和ID!$A$2:$D$124,4,FALSE)</f>
        <v>20701</v>
      </c>
      <c r="I208" s="5" t="s">
        <v>1144</v>
      </c>
      <c r="J208" t="str">
        <f t="shared" si="24"/>
        <v>正义角逐·玖</v>
      </c>
      <c r="K208" t="s">
        <v>1204</v>
      </c>
    </row>
    <row r="209" spans="3:11">
      <c r="C209" s="5">
        <f t="shared" si="26"/>
        <v>2070110</v>
      </c>
      <c r="D209" t="s">
        <v>1028</v>
      </c>
      <c r="E209">
        <v>207</v>
      </c>
      <c r="F209" t="str">
        <f t="shared" si="27"/>
        <v>2</v>
      </c>
      <c r="G209">
        <f>VLOOKUP(D209,数据分组和ID!$A$2:$D$124,4,FALSE)</f>
        <v>20701</v>
      </c>
      <c r="I209" s="5" t="s">
        <v>1145</v>
      </c>
      <c r="J209" t="str">
        <f t="shared" si="24"/>
        <v>正义角逐·拾</v>
      </c>
      <c r="K209" t="s">
        <v>1205</v>
      </c>
    </row>
    <row r="210" spans="3:12">
      <c r="C210" s="5">
        <f t="shared" si="26"/>
        <v>2080101</v>
      </c>
      <c r="D210" t="s">
        <v>468</v>
      </c>
      <c r="E210">
        <f>VLOOKUP(D210,数据分组和ID!$A$2:$D$108,3,FALSE)</f>
        <v>208</v>
      </c>
      <c r="F210" t="str">
        <f t="shared" si="27"/>
        <v>2</v>
      </c>
      <c r="G210">
        <f>VLOOKUP(D210,数据分组和ID!$A$2:$D$124,4,FALSE)</f>
        <v>20801</v>
      </c>
      <c r="H210">
        <v>0</v>
      </c>
      <c r="J210" t="str">
        <f t="shared" ref="J210:J222" si="28">D210&amp;I210</f>
        <v>梦境全通关</v>
      </c>
      <c r="K210" t="s">
        <v>469</v>
      </c>
      <c r="L210">
        <f t="shared" ref="L210:L219" si="29">LEN(K210)</f>
        <v>10</v>
      </c>
    </row>
    <row r="211" spans="3:12">
      <c r="C211" s="5">
        <f t="shared" si="26"/>
        <v>2080201</v>
      </c>
      <c r="D211" t="s">
        <v>1031</v>
      </c>
      <c r="E211">
        <f>VLOOKUP(D211,数据分组和ID!$A$2:$D$108,3,FALSE)</f>
        <v>208</v>
      </c>
      <c r="F211" t="str">
        <f t="shared" si="27"/>
        <v>2</v>
      </c>
      <c r="G211">
        <f>VLOOKUP(D211,数据分组和ID!$A$2:$D$124,4,FALSE)</f>
        <v>20802</v>
      </c>
      <c r="H211">
        <v>0</v>
      </c>
      <c r="I211" s="5" t="s">
        <v>1136</v>
      </c>
      <c r="J211" t="str">
        <f t="shared" si="28"/>
        <v>强者之梦浅层梦境·壹</v>
      </c>
      <c r="K211" t="s">
        <v>1206</v>
      </c>
      <c r="L211">
        <f t="shared" si="29"/>
        <v>9</v>
      </c>
    </row>
    <row r="212" spans="3:12">
      <c r="C212" s="5">
        <f t="shared" si="26"/>
        <v>2080202</v>
      </c>
      <c r="D212" t="s">
        <v>1031</v>
      </c>
      <c r="E212">
        <f>VLOOKUP(D212,数据分组和ID!$A$2:$D$108,3,FALSE)</f>
        <v>208</v>
      </c>
      <c r="F212" t="str">
        <f t="shared" si="27"/>
        <v>2</v>
      </c>
      <c r="G212">
        <f>VLOOKUP(D212,数据分组和ID!$A$2:$D$124,4,FALSE)</f>
        <v>20802</v>
      </c>
      <c r="H212">
        <v>0</v>
      </c>
      <c r="I212" t="s">
        <v>1137</v>
      </c>
      <c r="J212" t="str">
        <f t="shared" si="28"/>
        <v>强者之梦浅层梦境·贰</v>
      </c>
      <c r="K212" t="s">
        <v>1207</v>
      </c>
      <c r="L212">
        <f t="shared" si="29"/>
        <v>10</v>
      </c>
    </row>
    <row r="213" spans="3:12">
      <c r="C213" s="5">
        <f t="shared" si="26"/>
        <v>2080203</v>
      </c>
      <c r="D213" t="s">
        <v>1031</v>
      </c>
      <c r="E213">
        <f>VLOOKUP(D213,数据分组和ID!$A$2:$D$108,3,FALSE)</f>
        <v>208</v>
      </c>
      <c r="F213" t="str">
        <f t="shared" si="27"/>
        <v>2</v>
      </c>
      <c r="G213">
        <f>VLOOKUP(D213,数据分组和ID!$A$2:$D$124,4,FALSE)</f>
        <v>20802</v>
      </c>
      <c r="H213">
        <v>0</v>
      </c>
      <c r="I213" t="s">
        <v>1138</v>
      </c>
      <c r="J213" t="str">
        <f t="shared" si="28"/>
        <v>强者之梦浅层梦境·叁</v>
      </c>
      <c r="K213" t="s">
        <v>1208</v>
      </c>
      <c r="L213">
        <f t="shared" si="29"/>
        <v>10</v>
      </c>
    </row>
    <row r="214" spans="3:12">
      <c r="C214" s="5">
        <f t="shared" si="26"/>
        <v>2080301</v>
      </c>
      <c r="D214" t="s">
        <v>1033</v>
      </c>
      <c r="E214">
        <f>VLOOKUP(D214,数据分组和ID!$A$2:$D$108,3,FALSE)</f>
        <v>208</v>
      </c>
      <c r="F214" t="str">
        <f t="shared" si="27"/>
        <v>2</v>
      </c>
      <c r="G214">
        <f>VLOOKUP(D214,数据分组和ID!$A$2:$D$124,4,FALSE)</f>
        <v>20803</v>
      </c>
      <c r="H214">
        <v>0</v>
      </c>
      <c r="I214" s="5" t="s">
        <v>1136</v>
      </c>
      <c r="J214" t="str">
        <f t="shared" si="28"/>
        <v>强者之梦中层梦境·壹</v>
      </c>
      <c r="K214" t="s">
        <v>1209</v>
      </c>
      <c r="L214">
        <f t="shared" si="29"/>
        <v>9</v>
      </c>
    </row>
    <row r="215" spans="3:12">
      <c r="C215" s="5">
        <f t="shared" si="26"/>
        <v>2080302</v>
      </c>
      <c r="D215" t="s">
        <v>1033</v>
      </c>
      <c r="E215">
        <f>VLOOKUP(D215,数据分组和ID!$A$2:$D$108,3,FALSE)</f>
        <v>208</v>
      </c>
      <c r="F215" t="str">
        <f t="shared" si="27"/>
        <v>2</v>
      </c>
      <c r="G215">
        <f>VLOOKUP(D215,数据分组和ID!$A$2:$D$124,4,FALSE)</f>
        <v>20803</v>
      </c>
      <c r="H215">
        <v>0</v>
      </c>
      <c r="I215" t="s">
        <v>1137</v>
      </c>
      <c r="J215" t="str">
        <f t="shared" si="28"/>
        <v>强者之梦中层梦境·贰</v>
      </c>
      <c r="K215" t="s">
        <v>1210</v>
      </c>
      <c r="L215">
        <f t="shared" si="29"/>
        <v>10</v>
      </c>
    </row>
    <row r="216" spans="3:12">
      <c r="C216" s="5">
        <f t="shared" si="26"/>
        <v>2080303</v>
      </c>
      <c r="D216" t="s">
        <v>1033</v>
      </c>
      <c r="E216">
        <f>VLOOKUP(D216,数据分组和ID!$A$2:$D$108,3,FALSE)</f>
        <v>208</v>
      </c>
      <c r="F216" t="str">
        <f t="shared" si="27"/>
        <v>2</v>
      </c>
      <c r="G216">
        <f>VLOOKUP(D216,数据分组和ID!$A$2:$D$124,4,FALSE)</f>
        <v>20803</v>
      </c>
      <c r="H216">
        <v>0</v>
      </c>
      <c r="I216" t="s">
        <v>1138</v>
      </c>
      <c r="J216" t="str">
        <f t="shared" si="28"/>
        <v>强者之梦中层梦境·叁</v>
      </c>
      <c r="K216" t="s">
        <v>1211</v>
      </c>
      <c r="L216">
        <f t="shared" si="29"/>
        <v>10</v>
      </c>
    </row>
    <row r="217" spans="3:12">
      <c r="C217" s="5">
        <f t="shared" si="26"/>
        <v>2080401</v>
      </c>
      <c r="D217" t="s">
        <v>1035</v>
      </c>
      <c r="E217">
        <f>VLOOKUP(D217,数据分组和ID!$A$2:$D$108,3,FALSE)</f>
        <v>208</v>
      </c>
      <c r="F217" t="str">
        <f t="shared" si="27"/>
        <v>2</v>
      </c>
      <c r="G217">
        <f>VLOOKUP(D217,数据分组和ID!$A$2:$D$124,4,FALSE)</f>
        <v>20804</v>
      </c>
      <c r="H217">
        <v>0</v>
      </c>
      <c r="I217" s="5" t="s">
        <v>1136</v>
      </c>
      <c r="J217" t="str">
        <f t="shared" si="28"/>
        <v>强者之梦深层梦境·壹</v>
      </c>
      <c r="K217" t="s">
        <v>1212</v>
      </c>
      <c r="L217">
        <f t="shared" si="29"/>
        <v>9</v>
      </c>
    </row>
    <row r="218" spans="3:12">
      <c r="C218" s="5">
        <f t="shared" si="26"/>
        <v>2080402</v>
      </c>
      <c r="D218" t="s">
        <v>1035</v>
      </c>
      <c r="E218">
        <f>VLOOKUP(D218,数据分组和ID!$A$2:$D$108,3,FALSE)</f>
        <v>208</v>
      </c>
      <c r="F218" t="str">
        <f t="shared" si="27"/>
        <v>2</v>
      </c>
      <c r="G218">
        <f>VLOOKUP(D218,数据分组和ID!$A$2:$D$124,4,FALSE)</f>
        <v>20804</v>
      </c>
      <c r="H218">
        <v>0</v>
      </c>
      <c r="I218" t="s">
        <v>1137</v>
      </c>
      <c r="J218" t="str">
        <f t="shared" si="28"/>
        <v>强者之梦深层梦境·贰</v>
      </c>
      <c r="K218" t="s">
        <v>1213</v>
      </c>
      <c r="L218">
        <f t="shared" si="29"/>
        <v>10</v>
      </c>
    </row>
    <row r="219" spans="3:12">
      <c r="C219" s="5">
        <f t="shared" si="26"/>
        <v>2080403</v>
      </c>
      <c r="D219" t="s">
        <v>1035</v>
      </c>
      <c r="E219">
        <f>VLOOKUP(D219,数据分组和ID!$A$2:$D$108,3,FALSE)</f>
        <v>208</v>
      </c>
      <c r="F219" t="str">
        <f t="shared" si="27"/>
        <v>2</v>
      </c>
      <c r="G219">
        <f>VLOOKUP(D219,数据分组和ID!$A$2:$D$124,4,FALSE)</f>
        <v>20804</v>
      </c>
      <c r="H219">
        <v>0</v>
      </c>
      <c r="I219" t="s">
        <v>1138</v>
      </c>
      <c r="J219" t="str">
        <f t="shared" si="28"/>
        <v>强者之梦深层梦境·叁</v>
      </c>
      <c r="K219" t="s">
        <v>1214</v>
      </c>
      <c r="L219">
        <f t="shared" si="29"/>
        <v>10</v>
      </c>
    </row>
    <row r="220" spans="3:11">
      <c r="C220" s="5">
        <f t="shared" si="26"/>
        <v>2080501</v>
      </c>
      <c r="D220" t="s">
        <v>1037</v>
      </c>
      <c r="E220">
        <f>VLOOKUP(D220,数据分组和ID!$A$2:$D$108,3,FALSE)</f>
        <v>208</v>
      </c>
      <c r="F220" t="str">
        <f t="shared" si="27"/>
        <v>2</v>
      </c>
      <c r="G220">
        <f>VLOOKUP(D220,数据分组和ID!$A$2:$D$124,4,FALSE)</f>
        <v>20805</v>
      </c>
      <c r="H220">
        <v>0</v>
      </c>
      <c r="I220" s="5" t="s">
        <v>1136</v>
      </c>
      <c r="J220" t="str">
        <f t="shared" si="28"/>
        <v>强者之梦暴走梦境·壹</v>
      </c>
      <c r="K220" t="s">
        <v>1215</v>
      </c>
    </row>
    <row r="221" spans="3:11">
      <c r="C221" s="5">
        <f t="shared" si="26"/>
        <v>2080502</v>
      </c>
      <c r="D221" t="s">
        <v>1037</v>
      </c>
      <c r="E221">
        <f>VLOOKUP(D221,数据分组和ID!$A$2:$D$108,3,FALSE)</f>
        <v>208</v>
      </c>
      <c r="F221" t="str">
        <f t="shared" si="27"/>
        <v>2</v>
      </c>
      <c r="G221">
        <f>VLOOKUP(D221,数据分组和ID!$A$2:$D$124,4,FALSE)</f>
        <v>20805</v>
      </c>
      <c r="H221">
        <v>0</v>
      </c>
      <c r="I221" t="s">
        <v>1137</v>
      </c>
      <c r="J221" t="str">
        <f t="shared" si="28"/>
        <v>强者之梦暴走梦境·贰</v>
      </c>
      <c r="K221" t="s">
        <v>1216</v>
      </c>
    </row>
    <row r="222" spans="3:11">
      <c r="C222" s="5">
        <f t="shared" si="26"/>
        <v>2080503</v>
      </c>
      <c r="D222" t="s">
        <v>1037</v>
      </c>
      <c r="E222">
        <f>VLOOKUP(D222,数据分组和ID!$A$2:$D$108,3,FALSE)</f>
        <v>208</v>
      </c>
      <c r="F222" t="str">
        <f t="shared" si="27"/>
        <v>2</v>
      </c>
      <c r="G222">
        <f>VLOOKUP(D222,数据分组和ID!$A$2:$D$124,4,FALSE)</f>
        <v>20805</v>
      </c>
      <c r="H222">
        <v>0</v>
      </c>
      <c r="I222" t="s">
        <v>1138</v>
      </c>
      <c r="J222" t="str">
        <f t="shared" si="28"/>
        <v>强者之梦暴走梦境·叁</v>
      </c>
      <c r="K222" t="s">
        <v>1217</v>
      </c>
    </row>
    <row r="223" spans="3:12">
      <c r="C223" s="5">
        <f t="shared" si="26"/>
        <v>2090101</v>
      </c>
      <c r="D223" t="s">
        <v>494</v>
      </c>
      <c r="E223">
        <f>VLOOKUP(D223,数据分组和ID!$A$2:$D$108,3,FALSE)</f>
        <v>209</v>
      </c>
      <c r="F223" t="str">
        <f t="shared" ref="F223:F261" si="30">LEFT(E223,1)</f>
        <v>2</v>
      </c>
      <c r="G223">
        <f>VLOOKUP(D223,数据分组和ID!$A$2:$D$124,4,FALSE)</f>
        <v>20901</v>
      </c>
      <c r="H223">
        <v>1</v>
      </c>
      <c r="J223" t="str">
        <f t="shared" ref="J223:J251" si="31">D223&amp;I223</f>
        <v>基础演练</v>
      </c>
      <c r="K223" s="5" t="s">
        <v>495</v>
      </c>
      <c r="L223">
        <f>LEN(K223)</f>
        <v>8</v>
      </c>
    </row>
    <row r="224" spans="3:12">
      <c r="C224" s="5">
        <f t="shared" si="26"/>
        <v>2090201</v>
      </c>
      <c r="D224" t="s">
        <v>496</v>
      </c>
      <c r="E224">
        <f>VLOOKUP(D224,数据分组和ID!$A$2:$D$108,3,FALSE)</f>
        <v>209</v>
      </c>
      <c r="F224" t="str">
        <f t="shared" si="30"/>
        <v>2</v>
      </c>
      <c r="G224">
        <f>VLOOKUP(D224,数据分组和ID!$A$2:$D$124,4,FALSE)</f>
        <v>20902</v>
      </c>
      <c r="H224">
        <v>1</v>
      </c>
      <c r="J224" t="str">
        <f t="shared" si="31"/>
        <v>进阶教学</v>
      </c>
      <c r="K224" s="5" t="s">
        <v>497</v>
      </c>
      <c r="L224">
        <f>LEN(K224)</f>
        <v>8</v>
      </c>
    </row>
    <row r="225" spans="3:12">
      <c r="C225" s="5">
        <f t="shared" si="26"/>
        <v>2090301</v>
      </c>
      <c r="D225" t="s">
        <v>498</v>
      </c>
      <c r="E225">
        <f>VLOOKUP(D225,数据分组和ID!$A$2:$D$108,3,FALSE)</f>
        <v>209</v>
      </c>
      <c r="F225" t="str">
        <f t="shared" si="30"/>
        <v>2</v>
      </c>
      <c r="G225">
        <f>VLOOKUP(D225,数据分组和ID!$A$2:$D$124,4,FALSE)</f>
        <v>20903</v>
      </c>
      <c r="H225">
        <v>1</v>
      </c>
      <c r="J225" t="str">
        <f t="shared" si="31"/>
        <v>杰诺斯·武装教学</v>
      </c>
      <c r="K225" s="5" t="s">
        <v>499</v>
      </c>
      <c r="L225">
        <f>LEN(K225)</f>
        <v>12</v>
      </c>
    </row>
    <row r="226" spans="3:11">
      <c r="C226" s="5">
        <f t="shared" si="26"/>
        <v>2090401</v>
      </c>
      <c r="D226" t="s">
        <v>500</v>
      </c>
      <c r="E226">
        <f>VLOOKUP(D226,数据分组和ID!$A$2:$D$108,3,FALSE)</f>
        <v>209</v>
      </c>
      <c r="F226" t="str">
        <f t="shared" si="30"/>
        <v>2</v>
      </c>
      <c r="G226">
        <f>VLOOKUP(D226,数据分组和ID!$A$2:$D$124,4,FALSE)</f>
        <v>20904</v>
      </c>
      <c r="H226">
        <v>1</v>
      </c>
      <c r="J226" t="str">
        <f t="shared" si="31"/>
        <v>战栗的龙卷教学</v>
      </c>
      <c r="K226" s="5" t="s">
        <v>501</v>
      </c>
    </row>
    <row r="227" spans="3:11">
      <c r="C227" s="5">
        <f t="shared" si="26"/>
        <v>2090501</v>
      </c>
      <c r="D227" t="s">
        <v>502</v>
      </c>
      <c r="E227">
        <f>VLOOKUP(D227,数据分组和ID!$A$2:$D$108,3,FALSE)</f>
        <v>209</v>
      </c>
      <c r="F227" t="str">
        <f t="shared" si="30"/>
        <v>2</v>
      </c>
      <c r="G227">
        <f>VLOOKUP(D227,数据分组和ID!$A$2:$D$124,4,FALSE)</f>
        <v>20905</v>
      </c>
      <c r="H227">
        <v>1</v>
      </c>
      <c r="J227" t="str">
        <f t="shared" si="31"/>
        <v>银色獠牙教学</v>
      </c>
      <c r="K227" s="5" t="s">
        <v>503</v>
      </c>
    </row>
    <row r="228" spans="3:11">
      <c r="C228" s="5">
        <f t="shared" si="26"/>
        <v>2090601</v>
      </c>
      <c r="D228" t="s">
        <v>504</v>
      </c>
      <c r="E228">
        <f>VLOOKUP(D228,数据分组和ID!$A$2:$D$108,3,FALSE)</f>
        <v>209</v>
      </c>
      <c r="F228" t="str">
        <f t="shared" si="30"/>
        <v>2</v>
      </c>
      <c r="G228">
        <f>VLOOKUP(D228,数据分组和ID!$A$2:$D$124,4,FALSE)</f>
        <v>20906</v>
      </c>
      <c r="H228">
        <v>1</v>
      </c>
      <c r="J228" t="str">
        <f t="shared" si="31"/>
        <v>KING教学</v>
      </c>
      <c r="K228" s="5" t="s">
        <v>505</v>
      </c>
    </row>
    <row r="229" spans="3:11">
      <c r="C229" s="5">
        <f t="shared" si="26"/>
        <v>2090701</v>
      </c>
      <c r="D229" t="s">
        <v>506</v>
      </c>
      <c r="E229">
        <f>VLOOKUP(D229,数据分组和ID!$A$2:$D$108,3,FALSE)</f>
        <v>209</v>
      </c>
      <c r="F229" t="str">
        <f t="shared" si="30"/>
        <v>2</v>
      </c>
      <c r="G229">
        <f>VLOOKUP(D229,数据分组和ID!$A$2:$D$124,4,FALSE)</f>
        <v>20907</v>
      </c>
      <c r="H229">
        <v>1</v>
      </c>
      <c r="J229" t="str">
        <f t="shared" si="31"/>
        <v>原子武士教学</v>
      </c>
      <c r="K229" s="5" t="s">
        <v>507</v>
      </c>
    </row>
    <row r="230" spans="3:11">
      <c r="C230" s="5">
        <f t="shared" si="26"/>
        <v>2090801</v>
      </c>
      <c r="D230" t="s">
        <v>508</v>
      </c>
      <c r="E230">
        <f>VLOOKUP(D230,数据分组和ID!$A$2:$D$108,3,FALSE)</f>
        <v>209</v>
      </c>
      <c r="F230" t="str">
        <f t="shared" si="30"/>
        <v>2</v>
      </c>
      <c r="G230">
        <f>VLOOKUP(D230,数据分组和ID!$A$2:$D$124,4,FALSE)</f>
        <v>20908</v>
      </c>
      <c r="H230">
        <v>1</v>
      </c>
      <c r="J230" t="str">
        <f t="shared" si="31"/>
        <v>金属骑士教学</v>
      </c>
      <c r="K230" s="5" t="s">
        <v>509</v>
      </c>
    </row>
    <row r="231" spans="3:11">
      <c r="C231" s="5">
        <f t="shared" si="26"/>
        <v>2090901</v>
      </c>
      <c r="D231" t="s">
        <v>510</v>
      </c>
      <c r="E231">
        <f>VLOOKUP(D231,数据分组和ID!$A$2:$D$108,3,FALSE)</f>
        <v>209</v>
      </c>
      <c r="F231" t="str">
        <f t="shared" si="30"/>
        <v>2</v>
      </c>
      <c r="G231">
        <f>VLOOKUP(D231,数据分组和ID!$A$2:$D$124,4,FALSE)</f>
        <v>20909</v>
      </c>
      <c r="H231">
        <v>1</v>
      </c>
      <c r="J231" t="str">
        <f t="shared" si="31"/>
        <v>金属球棒教学</v>
      </c>
      <c r="K231" s="5" t="s">
        <v>511</v>
      </c>
    </row>
    <row r="232" spans="3:11">
      <c r="C232" s="5">
        <f t="shared" si="26"/>
        <v>2091001</v>
      </c>
      <c r="D232" t="s">
        <v>512</v>
      </c>
      <c r="E232">
        <f>VLOOKUP(D232,数据分组和ID!$A$2:$D$108,3,FALSE)</f>
        <v>209</v>
      </c>
      <c r="F232" t="str">
        <f t="shared" si="30"/>
        <v>2</v>
      </c>
      <c r="G232">
        <f>VLOOKUP(D232,数据分组和ID!$A$2:$D$124,4,FALSE)</f>
        <v>20910</v>
      </c>
      <c r="H232">
        <v>1</v>
      </c>
      <c r="J232" t="str">
        <f t="shared" si="31"/>
        <v>性感囚犯教学</v>
      </c>
      <c r="K232" s="5" t="s">
        <v>513</v>
      </c>
    </row>
    <row r="233" spans="3:11">
      <c r="C233" s="5">
        <f t="shared" si="26"/>
        <v>2091101</v>
      </c>
      <c r="D233" t="s">
        <v>514</v>
      </c>
      <c r="E233">
        <f>VLOOKUP(D233,数据分组和ID!$A$2:$D$108,3,FALSE)</f>
        <v>209</v>
      </c>
      <c r="F233" t="str">
        <f t="shared" si="30"/>
        <v>2</v>
      </c>
      <c r="G233">
        <f>VLOOKUP(D233,数据分组和ID!$A$2:$D$124,4,FALSE)</f>
        <v>20911</v>
      </c>
      <c r="H233">
        <v>1</v>
      </c>
      <c r="J233" t="str">
        <f t="shared" si="31"/>
        <v>甜心假面教学</v>
      </c>
      <c r="K233" s="5" t="s">
        <v>515</v>
      </c>
    </row>
    <row r="234" spans="3:11">
      <c r="C234" s="5">
        <f t="shared" si="26"/>
        <v>2091201</v>
      </c>
      <c r="D234" t="s">
        <v>516</v>
      </c>
      <c r="E234">
        <f>VLOOKUP(D234,数据分组和ID!$A$2:$D$108,3,FALSE)</f>
        <v>209</v>
      </c>
      <c r="F234" t="str">
        <f t="shared" si="30"/>
        <v>2</v>
      </c>
      <c r="G234">
        <f>VLOOKUP(D234,数据分组和ID!$A$2:$D$124,4,FALSE)</f>
        <v>20912</v>
      </c>
      <c r="H234">
        <v>1</v>
      </c>
      <c r="J234" t="str">
        <f t="shared" si="31"/>
        <v>音速索尼克教学</v>
      </c>
      <c r="K234" s="5" t="s">
        <v>517</v>
      </c>
    </row>
    <row r="235" spans="3:11">
      <c r="C235" s="5">
        <f t="shared" si="26"/>
        <v>2091301</v>
      </c>
      <c r="D235" t="s">
        <v>518</v>
      </c>
      <c r="E235">
        <f>VLOOKUP(D235,数据分组和ID!$A$2:$D$108,3,FALSE)</f>
        <v>209</v>
      </c>
      <c r="F235" t="str">
        <f t="shared" si="30"/>
        <v>2</v>
      </c>
      <c r="G235">
        <f>VLOOKUP(D235,数据分组和ID!$A$2:$D$124,4,FALSE)</f>
        <v>20913</v>
      </c>
      <c r="H235">
        <v>1</v>
      </c>
      <c r="J235" t="str">
        <f t="shared" si="31"/>
        <v>杰诺斯教学</v>
      </c>
      <c r="K235" s="5" t="s">
        <v>519</v>
      </c>
    </row>
    <row r="236" spans="3:12">
      <c r="C236" s="5">
        <f t="shared" si="26"/>
        <v>2100101</v>
      </c>
      <c r="D236" t="s">
        <v>1041</v>
      </c>
      <c r="E236">
        <f>VLOOKUP(D236,数据分组和ID!$A$2:$D$108,3,FALSE)</f>
        <v>210</v>
      </c>
      <c r="F236" t="str">
        <f t="shared" si="30"/>
        <v>2</v>
      </c>
      <c r="G236">
        <f>VLOOKUP(D236,数据分组和ID!$A$2:$D$124,4,FALSE)</f>
        <v>21001</v>
      </c>
      <c r="H236">
        <v>0</v>
      </c>
      <c r="I236" t="s">
        <v>1136</v>
      </c>
      <c r="J236" t="str">
        <f t="shared" si="31"/>
        <v>治安委派·壹</v>
      </c>
      <c r="K236" s="5" t="s">
        <v>1218</v>
      </c>
      <c r="L236">
        <f>LEN(K236)</f>
        <v>12</v>
      </c>
    </row>
    <row r="237" spans="3:12">
      <c r="C237" s="5">
        <f t="shared" si="26"/>
        <v>2100102</v>
      </c>
      <c r="D237" t="s">
        <v>1041</v>
      </c>
      <c r="E237">
        <f>VLOOKUP(D240,数据分组和ID!$A$2:$D$108,3,FALSE)</f>
        <v>210</v>
      </c>
      <c r="F237" t="str">
        <f t="shared" si="30"/>
        <v>2</v>
      </c>
      <c r="G237">
        <f>VLOOKUP(D237,数据分组和ID!$A$2:$D$124,4,FALSE)</f>
        <v>21001</v>
      </c>
      <c r="H237">
        <v>0</v>
      </c>
      <c r="I237" t="s">
        <v>1137</v>
      </c>
      <c r="J237" t="str">
        <f t="shared" si="31"/>
        <v>治安委派·贰</v>
      </c>
      <c r="K237" s="5" t="s">
        <v>1219</v>
      </c>
      <c r="L237">
        <f>LEN(K237)</f>
        <v>12</v>
      </c>
    </row>
    <row r="238" spans="3:12">
      <c r="C238" s="5">
        <f t="shared" si="26"/>
        <v>2100103</v>
      </c>
      <c r="D238" t="s">
        <v>1041</v>
      </c>
      <c r="E238">
        <f>VLOOKUP(D244,数据分组和ID!$A$2:$D$108,3,FALSE)</f>
        <v>210</v>
      </c>
      <c r="F238" t="str">
        <f t="shared" si="30"/>
        <v>2</v>
      </c>
      <c r="G238">
        <f>VLOOKUP(D238,数据分组和ID!$A$2:$D$124,4,FALSE)</f>
        <v>21001</v>
      </c>
      <c r="H238">
        <v>0</v>
      </c>
      <c r="I238" t="s">
        <v>1138</v>
      </c>
      <c r="J238" t="str">
        <f t="shared" si="31"/>
        <v>治安委派·叁</v>
      </c>
      <c r="K238" s="5" t="s">
        <v>1220</v>
      </c>
      <c r="L238">
        <f>LEN(K238)</f>
        <v>13</v>
      </c>
    </row>
    <row r="239" spans="3:11">
      <c r="C239" s="5">
        <f t="shared" si="26"/>
        <v>2100104</v>
      </c>
      <c r="D239" t="s">
        <v>1041</v>
      </c>
      <c r="E239">
        <f>VLOOKUP(D239,数据分组和ID!$A$2:$D$108,3,FALSE)</f>
        <v>210</v>
      </c>
      <c r="F239" t="str">
        <f t="shared" si="30"/>
        <v>2</v>
      </c>
      <c r="G239">
        <f>VLOOKUP(D239,数据分组和ID!$A$2:$D$124,4,FALSE)</f>
        <v>21001</v>
      </c>
      <c r="H239">
        <v>0</v>
      </c>
      <c r="I239" t="s">
        <v>1139</v>
      </c>
      <c r="J239" t="str">
        <f t="shared" si="31"/>
        <v>治安委派·肆</v>
      </c>
      <c r="K239" s="5" t="s">
        <v>1221</v>
      </c>
    </row>
    <row r="240" spans="3:12">
      <c r="C240" s="5">
        <f t="shared" si="26"/>
        <v>2100201</v>
      </c>
      <c r="D240" t="s">
        <v>1051</v>
      </c>
      <c r="E240">
        <f>VLOOKUP(D240,数据分组和ID!$A$2:$D$108,3,FALSE)</f>
        <v>210</v>
      </c>
      <c r="F240" t="str">
        <f t="shared" si="30"/>
        <v>2</v>
      </c>
      <c r="G240">
        <f>VLOOKUP(D240,数据分组和ID!$A$2:$D$124,4,FALSE)</f>
        <v>21002</v>
      </c>
      <c r="H240">
        <v>0</v>
      </c>
      <c r="I240" t="s">
        <v>1136</v>
      </c>
      <c r="J240" t="str">
        <f t="shared" si="31"/>
        <v>巡逻任务·壹</v>
      </c>
      <c r="K240" s="5" t="s">
        <v>1222</v>
      </c>
      <c r="L240">
        <f t="shared" ref="L240:L303" si="32">LEN(K240)</f>
        <v>14</v>
      </c>
    </row>
    <row r="241" spans="3:12">
      <c r="C241" s="5">
        <f t="shared" si="26"/>
        <v>2100202</v>
      </c>
      <c r="D241" t="s">
        <v>1051</v>
      </c>
      <c r="E241">
        <f>VLOOKUP(D241,数据分组和ID!$A$2:$D$108,3,FALSE)</f>
        <v>210</v>
      </c>
      <c r="F241" t="str">
        <f t="shared" si="30"/>
        <v>2</v>
      </c>
      <c r="G241">
        <f>VLOOKUP(D241,数据分组和ID!$A$2:$D$124,4,FALSE)</f>
        <v>21002</v>
      </c>
      <c r="H241">
        <v>0</v>
      </c>
      <c r="I241" t="s">
        <v>1137</v>
      </c>
      <c r="J241" t="str">
        <f t="shared" si="31"/>
        <v>巡逻任务·贰</v>
      </c>
      <c r="K241" s="5" t="s">
        <v>1223</v>
      </c>
      <c r="L241">
        <f t="shared" si="32"/>
        <v>14</v>
      </c>
    </row>
    <row r="242" spans="3:12">
      <c r="C242" s="5">
        <f t="shared" si="26"/>
        <v>2100203</v>
      </c>
      <c r="D242" t="s">
        <v>1051</v>
      </c>
      <c r="E242">
        <f>VLOOKUP(D242,数据分组和ID!$A$2:$D$108,3,FALSE)</f>
        <v>210</v>
      </c>
      <c r="F242" t="str">
        <f t="shared" si="30"/>
        <v>2</v>
      </c>
      <c r="G242">
        <f>VLOOKUP(D242,数据分组和ID!$A$2:$D$124,4,FALSE)</f>
        <v>21002</v>
      </c>
      <c r="H242">
        <v>0</v>
      </c>
      <c r="I242" t="s">
        <v>1138</v>
      </c>
      <c r="J242" t="str">
        <f t="shared" si="31"/>
        <v>巡逻任务·叁</v>
      </c>
      <c r="K242" s="5" t="s">
        <v>1224</v>
      </c>
      <c r="L242">
        <f t="shared" si="32"/>
        <v>15</v>
      </c>
    </row>
    <row r="243" spans="3:12">
      <c r="C243" s="5">
        <f t="shared" si="26"/>
        <v>2100204</v>
      </c>
      <c r="D243" t="s">
        <v>1051</v>
      </c>
      <c r="E243">
        <f>VLOOKUP(D246,数据分组和ID!$A$2:$D$108,3,FALSE)</f>
        <v>210</v>
      </c>
      <c r="F243" t="str">
        <f t="shared" si="30"/>
        <v>2</v>
      </c>
      <c r="G243">
        <f>VLOOKUP(D243,数据分组和ID!$A$2:$D$124,4,FALSE)</f>
        <v>21002</v>
      </c>
      <c r="H243">
        <v>0</v>
      </c>
      <c r="I243" t="s">
        <v>1139</v>
      </c>
      <c r="J243" t="str">
        <f t="shared" si="31"/>
        <v>巡逻任务·肆</v>
      </c>
      <c r="K243" s="5" t="s">
        <v>1225</v>
      </c>
      <c r="L243">
        <f t="shared" si="32"/>
        <v>15</v>
      </c>
    </row>
    <row r="244" spans="3:12">
      <c r="C244" s="5">
        <f t="shared" si="26"/>
        <v>2100301</v>
      </c>
      <c r="D244" t="s">
        <v>1053</v>
      </c>
      <c r="E244">
        <f>VLOOKUP(D249,数据分组和ID!$A$2:$D$108,3,FALSE)</f>
        <v>210</v>
      </c>
      <c r="F244" t="str">
        <f t="shared" si="30"/>
        <v>2</v>
      </c>
      <c r="G244">
        <f>VLOOKUP(D244,数据分组和ID!$A$2:$D$124,4,FALSE)</f>
        <v>21003</v>
      </c>
      <c r="H244">
        <v>0</v>
      </c>
      <c r="I244" t="s">
        <v>1136</v>
      </c>
      <c r="J244" t="str">
        <f t="shared" si="31"/>
        <v>治安任务·壹</v>
      </c>
      <c r="K244" s="5" t="s">
        <v>1226</v>
      </c>
      <c r="L244">
        <f t="shared" si="32"/>
        <v>14</v>
      </c>
    </row>
    <row r="245" spans="3:12">
      <c r="C245" s="5">
        <f t="shared" si="26"/>
        <v>2100302</v>
      </c>
      <c r="D245" t="s">
        <v>1053</v>
      </c>
      <c r="E245">
        <f>VLOOKUP(D245,数据分组和ID!$A$2:$D$108,3,FALSE)</f>
        <v>210</v>
      </c>
      <c r="F245" t="str">
        <f t="shared" si="30"/>
        <v>2</v>
      </c>
      <c r="G245">
        <f>VLOOKUP(D245,数据分组和ID!$A$2:$D$124,4,FALSE)</f>
        <v>21003</v>
      </c>
      <c r="H245">
        <v>0</v>
      </c>
      <c r="I245" t="s">
        <v>1137</v>
      </c>
      <c r="J245" t="str">
        <f t="shared" si="31"/>
        <v>治安任务·贰</v>
      </c>
      <c r="K245" s="5" t="s">
        <v>1227</v>
      </c>
      <c r="L245">
        <f t="shared" si="32"/>
        <v>14</v>
      </c>
    </row>
    <row r="246" spans="3:12">
      <c r="C246" s="5">
        <f t="shared" si="26"/>
        <v>2100303</v>
      </c>
      <c r="D246" t="s">
        <v>1053</v>
      </c>
      <c r="E246">
        <f>VLOOKUP(D246,数据分组和ID!$A$2:$D$108,3,FALSE)</f>
        <v>210</v>
      </c>
      <c r="F246" t="str">
        <f t="shared" si="30"/>
        <v>2</v>
      </c>
      <c r="G246">
        <f>VLOOKUP(D246,数据分组和ID!$A$2:$D$124,4,FALSE)</f>
        <v>21003</v>
      </c>
      <c r="H246">
        <v>0</v>
      </c>
      <c r="I246" t="s">
        <v>1138</v>
      </c>
      <c r="J246" t="str">
        <f t="shared" si="31"/>
        <v>治安任务·叁</v>
      </c>
      <c r="K246" s="5" t="s">
        <v>1228</v>
      </c>
      <c r="L246">
        <f t="shared" si="32"/>
        <v>15</v>
      </c>
    </row>
    <row r="247" spans="3:12">
      <c r="C247" s="5">
        <f t="shared" si="26"/>
        <v>2100304</v>
      </c>
      <c r="D247" t="s">
        <v>1053</v>
      </c>
      <c r="E247">
        <f>VLOOKUP(D247,数据分组和ID!$A$2:$D$108,3,FALSE)</f>
        <v>210</v>
      </c>
      <c r="F247" t="str">
        <f t="shared" si="30"/>
        <v>2</v>
      </c>
      <c r="G247">
        <f>VLOOKUP(D247,数据分组和ID!$A$2:$D$124,4,FALSE)</f>
        <v>21003</v>
      </c>
      <c r="H247">
        <v>0</v>
      </c>
      <c r="I247" t="s">
        <v>1139</v>
      </c>
      <c r="J247" t="str">
        <f t="shared" si="31"/>
        <v>治安任务·肆</v>
      </c>
      <c r="K247" s="5" t="s">
        <v>1229</v>
      </c>
      <c r="L247">
        <f t="shared" si="32"/>
        <v>15</v>
      </c>
    </row>
    <row r="248" spans="3:12">
      <c r="C248" s="5">
        <f t="shared" si="26"/>
        <v>2100401</v>
      </c>
      <c r="D248" t="s">
        <v>1055</v>
      </c>
      <c r="E248">
        <f>VLOOKUP(D251,数据分组和ID!$A$2:$D$108,3,FALSE)</f>
        <v>210</v>
      </c>
      <c r="F248" t="str">
        <f t="shared" si="30"/>
        <v>2</v>
      </c>
      <c r="G248">
        <f>VLOOKUP(D248,数据分组和ID!$A$2:$D$124,4,FALSE)</f>
        <v>21004</v>
      </c>
      <c r="H248">
        <v>0</v>
      </c>
      <c r="I248" t="s">
        <v>1136</v>
      </c>
      <c r="J248" t="str">
        <f t="shared" si="31"/>
        <v>研习任务·壹</v>
      </c>
      <c r="K248" s="5" t="s">
        <v>1230</v>
      </c>
      <c r="L248">
        <f t="shared" si="32"/>
        <v>14</v>
      </c>
    </row>
    <row r="249" spans="3:12">
      <c r="C249" s="5">
        <f t="shared" si="26"/>
        <v>2100402</v>
      </c>
      <c r="D249" t="s">
        <v>1055</v>
      </c>
      <c r="E249">
        <f>VLOOKUP(D255,数据分组和ID!$A$2:$D$108,3,FALSE)</f>
        <v>211</v>
      </c>
      <c r="F249" t="str">
        <f t="shared" si="30"/>
        <v>2</v>
      </c>
      <c r="G249">
        <f>VLOOKUP(D249,数据分组和ID!$A$2:$D$124,4,FALSE)</f>
        <v>21004</v>
      </c>
      <c r="H249">
        <v>0</v>
      </c>
      <c r="I249" t="s">
        <v>1137</v>
      </c>
      <c r="J249" t="str">
        <f t="shared" si="31"/>
        <v>研习任务·贰</v>
      </c>
      <c r="K249" s="5" t="s">
        <v>1231</v>
      </c>
      <c r="L249">
        <f t="shared" si="32"/>
        <v>14</v>
      </c>
    </row>
    <row r="250" spans="3:12">
      <c r="C250" s="5">
        <f t="shared" si="26"/>
        <v>2100403</v>
      </c>
      <c r="D250" t="s">
        <v>1055</v>
      </c>
      <c r="E250">
        <f>VLOOKUP(D250,数据分组和ID!$A$2:$D$108,3,FALSE)</f>
        <v>210</v>
      </c>
      <c r="F250" t="str">
        <f t="shared" si="30"/>
        <v>2</v>
      </c>
      <c r="G250">
        <f>VLOOKUP(D250,数据分组和ID!$A$2:$D$124,4,FALSE)</f>
        <v>21004</v>
      </c>
      <c r="H250">
        <v>0</v>
      </c>
      <c r="I250" t="s">
        <v>1138</v>
      </c>
      <c r="J250" t="str">
        <f t="shared" si="31"/>
        <v>研习任务·叁</v>
      </c>
      <c r="K250" s="5" t="s">
        <v>1232</v>
      </c>
      <c r="L250">
        <f t="shared" si="32"/>
        <v>15</v>
      </c>
    </row>
    <row r="251" spans="3:12">
      <c r="C251" s="5">
        <f t="shared" si="26"/>
        <v>2100404</v>
      </c>
      <c r="D251" t="s">
        <v>1055</v>
      </c>
      <c r="E251">
        <f>VLOOKUP(D251,数据分组和ID!$A$2:$D$108,3,FALSE)</f>
        <v>210</v>
      </c>
      <c r="F251" t="str">
        <f t="shared" si="30"/>
        <v>2</v>
      </c>
      <c r="G251">
        <f>VLOOKUP(D251,数据分组和ID!$A$2:$D$124,4,FALSE)</f>
        <v>21004</v>
      </c>
      <c r="H251">
        <v>0</v>
      </c>
      <c r="I251" t="s">
        <v>1139</v>
      </c>
      <c r="J251" t="str">
        <f t="shared" si="31"/>
        <v>研习任务·肆</v>
      </c>
      <c r="K251" s="5" t="s">
        <v>1233</v>
      </c>
      <c r="L251">
        <f t="shared" si="32"/>
        <v>15</v>
      </c>
    </row>
    <row r="252" spans="3:12">
      <c r="C252" s="5">
        <f t="shared" si="26"/>
        <v>2110101</v>
      </c>
      <c r="D252" t="s">
        <v>1057</v>
      </c>
      <c r="E252">
        <f>VLOOKUP(D252,数据分组和ID!$A$2:$D$108,3,FALSE)</f>
        <v>211</v>
      </c>
      <c r="F252" t="str">
        <f t="shared" si="30"/>
        <v>2</v>
      </c>
      <c r="G252">
        <f>VLOOKUP(D252,数据分组和ID!$A$2:$D$124,4,FALSE)</f>
        <v>21101</v>
      </c>
      <c r="H252">
        <v>0</v>
      </c>
      <c r="I252" t="s">
        <v>1136</v>
      </c>
      <c r="J252" t="s">
        <v>552</v>
      </c>
      <c r="K252" t="s">
        <v>1234</v>
      </c>
      <c r="L252">
        <f t="shared" si="32"/>
        <v>13</v>
      </c>
    </row>
    <row r="253" spans="3:12">
      <c r="C253" s="5">
        <f t="shared" si="26"/>
        <v>2110102</v>
      </c>
      <c r="D253" t="s">
        <v>1057</v>
      </c>
      <c r="E253">
        <f>VLOOKUP(D253,数据分组和ID!$A$2:$D$108,3,FALSE)</f>
        <v>211</v>
      </c>
      <c r="F253" t="str">
        <f t="shared" si="30"/>
        <v>2</v>
      </c>
      <c r="G253">
        <f>VLOOKUP(D253,数据分组和ID!$A$2:$D$124,4,FALSE)</f>
        <v>21101</v>
      </c>
      <c r="H253">
        <v>0</v>
      </c>
      <c r="I253" t="s">
        <v>1137</v>
      </c>
      <c r="J253" t="s">
        <v>554</v>
      </c>
      <c r="K253" t="s">
        <v>1235</v>
      </c>
      <c r="L253">
        <f t="shared" si="32"/>
        <v>13</v>
      </c>
    </row>
    <row r="254" spans="3:12">
      <c r="C254" s="5">
        <f t="shared" si="26"/>
        <v>2110103</v>
      </c>
      <c r="D254" t="s">
        <v>1057</v>
      </c>
      <c r="E254">
        <f>VLOOKUP(D254,数据分组和ID!$A$2:$D$108,3,FALSE)</f>
        <v>211</v>
      </c>
      <c r="F254" t="str">
        <f t="shared" si="30"/>
        <v>2</v>
      </c>
      <c r="G254">
        <f>VLOOKUP(D254,数据分组和ID!$A$2:$D$124,4,FALSE)</f>
        <v>21101</v>
      </c>
      <c r="H254">
        <v>0</v>
      </c>
      <c r="I254" t="s">
        <v>1138</v>
      </c>
      <c r="J254" t="s">
        <v>556</v>
      </c>
      <c r="K254" t="s">
        <v>553</v>
      </c>
      <c r="L254">
        <f t="shared" si="32"/>
        <v>14</v>
      </c>
    </row>
    <row r="255" spans="3:12">
      <c r="C255" s="5">
        <f t="shared" si="26"/>
        <v>2110201</v>
      </c>
      <c r="D255" t="s">
        <v>1059</v>
      </c>
      <c r="E255">
        <f>VLOOKUP(D255,数据分组和ID!$A$2:$D$108,3,FALSE)</f>
        <v>211</v>
      </c>
      <c r="F255" t="str">
        <f t="shared" si="30"/>
        <v>2</v>
      </c>
      <c r="G255">
        <f>VLOOKUP(D255,数据分组和ID!$A$2:$D$124,4,FALSE)</f>
        <v>21102</v>
      </c>
      <c r="H255">
        <v>0</v>
      </c>
      <c r="I255" t="s">
        <v>1136</v>
      </c>
      <c r="J255" t="s">
        <v>558</v>
      </c>
      <c r="K255" t="s">
        <v>559</v>
      </c>
      <c r="L255">
        <f t="shared" si="32"/>
        <v>10</v>
      </c>
    </row>
    <row r="256" spans="3:12">
      <c r="C256" s="5">
        <f t="shared" si="26"/>
        <v>2110202</v>
      </c>
      <c r="D256" t="s">
        <v>1059</v>
      </c>
      <c r="E256">
        <f>VLOOKUP(D256,数据分组和ID!$A$2:$D$108,3,FALSE)</f>
        <v>211</v>
      </c>
      <c r="F256" t="str">
        <f t="shared" si="30"/>
        <v>2</v>
      </c>
      <c r="G256">
        <f>VLOOKUP(D256,数据分组和ID!$A$2:$D$124,4,FALSE)</f>
        <v>21102</v>
      </c>
      <c r="H256">
        <v>0</v>
      </c>
      <c r="I256" t="s">
        <v>1137</v>
      </c>
      <c r="J256" t="s">
        <v>560</v>
      </c>
      <c r="K256" t="s">
        <v>561</v>
      </c>
      <c r="L256">
        <f t="shared" si="32"/>
        <v>10</v>
      </c>
    </row>
    <row r="257" spans="3:12">
      <c r="C257" s="5">
        <f t="shared" si="26"/>
        <v>2110203</v>
      </c>
      <c r="D257" t="s">
        <v>1059</v>
      </c>
      <c r="E257">
        <f>VLOOKUP(D257,数据分组和ID!$A$2:$D$108,3,FALSE)</f>
        <v>211</v>
      </c>
      <c r="F257" t="str">
        <f t="shared" si="30"/>
        <v>2</v>
      </c>
      <c r="G257">
        <f>VLOOKUP(D257,数据分组和ID!$A$2:$D$124,4,FALSE)</f>
        <v>21102</v>
      </c>
      <c r="H257">
        <v>0</v>
      </c>
      <c r="I257" t="s">
        <v>1138</v>
      </c>
      <c r="J257" t="s">
        <v>562</v>
      </c>
      <c r="K257" t="s">
        <v>563</v>
      </c>
      <c r="L257">
        <f t="shared" si="32"/>
        <v>11</v>
      </c>
    </row>
    <row r="258" spans="3:12">
      <c r="C258" s="5">
        <f t="shared" si="26"/>
        <v>2110301</v>
      </c>
      <c r="D258" t="s">
        <v>1061</v>
      </c>
      <c r="E258">
        <f>VLOOKUP(D258,数据分组和ID!$A$2:$D$108,3,FALSE)</f>
        <v>211</v>
      </c>
      <c r="F258" t="str">
        <f t="shared" si="30"/>
        <v>2</v>
      </c>
      <c r="G258">
        <f>VLOOKUP(D258,数据分组和ID!$A$2:$D$124,4,FALSE)</f>
        <v>21103</v>
      </c>
      <c r="H258">
        <v>0</v>
      </c>
      <c r="I258" t="s">
        <v>1136</v>
      </c>
      <c r="J258" t="s">
        <v>564</v>
      </c>
      <c r="K258" t="s">
        <v>565</v>
      </c>
      <c r="L258">
        <f t="shared" si="32"/>
        <v>10</v>
      </c>
    </row>
    <row r="259" spans="3:12">
      <c r="C259" s="5">
        <f t="shared" si="26"/>
        <v>2110302</v>
      </c>
      <c r="D259" t="s">
        <v>1061</v>
      </c>
      <c r="E259">
        <f>VLOOKUP(D259,数据分组和ID!$A$2:$D$108,3,FALSE)</f>
        <v>211</v>
      </c>
      <c r="F259" t="str">
        <f t="shared" si="30"/>
        <v>2</v>
      </c>
      <c r="G259">
        <f>VLOOKUP(D259,数据分组和ID!$A$2:$D$124,4,FALSE)</f>
        <v>21103</v>
      </c>
      <c r="H259">
        <v>0</v>
      </c>
      <c r="I259" t="s">
        <v>1137</v>
      </c>
      <c r="J259" t="s">
        <v>566</v>
      </c>
      <c r="K259" t="s">
        <v>567</v>
      </c>
      <c r="L259">
        <f t="shared" si="32"/>
        <v>10</v>
      </c>
    </row>
    <row r="260" spans="3:12">
      <c r="C260" s="5">
        <f t="shared" ref="C260:C323" si="33">IF(G260=G259,C259+1,G260*100+1)</f>
        <v>2110303</v>
      </c>
      <c r="D260" t="s">
        <v>1061</v>
      </c>
      <c r="E260">
        <f>VLOOKUP(D260,数据分组和ID!$A$2:$D$108,3,FALSE)</f>
        <v>211</v>
      </c>
      <c r="F260" t="str">
        <f t="shared" si="30"/>
        <v>2</v>
      </c>
      <c r="G260">
        <f>VLOOKUP(D260,数据分组和ID!$A$2:$D$124,4,FALSE)</f>
        <v>21103</v>
      </c>
      <c r="H260">
        <v>0</v>
      </c>
      <c r="I260" t="s">
        <v>1138</v>
      </c>
      <c r="J260" t="s">
        <v>568</v>
      </c>
      <c r="K260" t="s">
        <v>569</v>
      </c>
      <c r="L260">
        <f t="shared" si="32"/>
        <v>11</v>
      </c>
    </row>
    <row r="261" spans="3:12">
      <c r="C261" s="5">
        <f t="shared" si="33"/>
        <v>2110401</v>
      </c>
      <c r="D261" t="s">
        <v>1063</v>
      </c>
      <c r="E261">
        <f>VLOOKUP(D261,数据分组和ID!$A$2:$D$108,3,FALSE)</f>
        <v>211</v>
      </c>
      <c r="F261" t="str">
        <f t="shared" si="30"/>
        <v>2</v>
      </c>
      <c r="G261">
        <f>VLOOKUP(D261,数据分组和ID!$A$2:$D$124,4,FALSE)</f>
        <v>21104</v>
      </c>
      <c r="H261">
        <v>0</v>
      </c>
      <c r="I261" t="s">
        <v>1136</v>
      </c>
      <c r="J261" t="s">
        <v>570</v>
      </c>
      <c r="K261" t="s">
        <v>571</v>
      </c>
      <c r="L261">
        <f t="shared" si="32"/>
        <v>10</v>
      </c>
    </row>
    <row r="262" spans="3:12">
      <c r="C262" s="5">
        <f t="shared" si="33"/>
        <v>2110402</v>
      </c>
      <c r="D262" t="s">
        <v>1063</v>
      </c>
      <c r="E262">
        <f>VLOOKUP(D262,数据分组和ID!$A$2:$D$108,3,FALSE)</f>
        <v>211</v>
      </c>
      <c r="F262" t="str">
        <f t="shared" ref="F262:F325" si="34">LEFT(E262,1)</f>
        <v>2</v>
      </c>
      <c r="G262">
        <f>VLOOKUP(D262,数据分组和ID!$A$2:$D$124,4,FALSE)</f>
        <v>21104</v>
      </c>
      <c r="H262">
        <v>0</v>
      </c>
      <c r="I262" t="s">
        <v>1137</v>
      </c>
      <c r="J262" t="s">
        <v>572</v>
      </c>
      <c r="K262" t="s">
        <v>573</v>
      </c>
      <c r="L262">
        <f t="shared" si="32"/>
        <v>10</v>
      </c>
    </row>
    <row r="263" spans="3:12">
      <c r="C263" s="5">
        <f t="shared" si="33"/>
        <v>2110403</v>
      </c>
      <c r="D263" t="s">
        <v>1063</v>
      </c>
      <c r="E263">
        <f>VLOOKUP(D263,数据分组和ID!$A$2:$D$108,3,FALSE)</f>
        <v>211</v>
      </c>
      <c r="F263" t="str">
        <f t="shared" si="34"/>
        <v>2</v>
      </c>
      <c r="G263">
        <f>VLOOKUP(D263,数据分组和ID!$A$2:$D$124,4,FALSE)</f>
        <v>21104</v>
      </c>
      <c r="H263">
        <v>0</v>
      </c>
      <c r="I263" t="s">
        <v>1138</v>
      </c>
      <c r="J263" t="s">
        <v>574</v>
      </c>
      <c r="K263" t="s">
        <v>575</v>
      </c>
      <c r="L263">
        <f t="shared" si="32"/>
        <v>11</v>
      </c>
    </row>
    <row r="264" spans="3:12">
      <c r="C264" s="5">
        <f t="shared" si="33"/>
        <v>2110501</v>
      </c>
      <c r="D264" t="s">
        <v>1065</v>
      </c>
      <c r="E264">
        <f>VLOOKUP(D264,数据分组和ID!$A$2:$D$108,3,FALSE)</f>
        <v>211</v>
      </c>
      <c r="F264" t="str">
        <f t="shared" si="34"/>
        <v>2</v>
      </c>
      <c r="G264">
        <f>VLOOKUP(D264,数据分组和ID!$A$2:$D$124,4,FALSE)</f>
        <v>21105</v>
      </c>
      <c r="H264">
        <v>0</v>
      </c>
      <c r="I264" t="s">
        <v>1136</v>
      </c>
      <c r="J264" t="s">
        <v>576</v>
      </c>
      <c r="K264" t="s">
        <v>577</v>
      </c>
      <c r="L264">
        <f t="shared" si="32"/>
        <v>10</v>
      </c>
    </row>
    <row r="265" spans="3:12">
      <c r="C265" s="5">
        <f t="shared" si="33"/>
        <v>2110502</v>
      </c>
      <c r="D265" t="s">
        <v>1065</v>
      </c>
      <c r="E265">
        <f>VLOOKUP(D265,数据分组和ID!$A$2:$D$108,3,FALSE)</f>
        <v>211</v>
      </c>
      <c r="F265" t="str">
        <f t="shared" si="34"/>
        <v>2</v>
      </c>
      <c r="G265">
        <f>VLOOKUP(D265,数据分组和ID!$A$2:$D$124,4,FALSE)</f>
        <v>21105</v>
      </c>
      <c r="H265">
        <v>0</v>
      </c>
      <c r="I265" t="s">
        <v>1137</v>
      </c>
      <c r="J265" t="s">
        <v>578</v>
      </c>
      <c r="K265" t="s">
        <v>579</v>
      </c>
      <c r="L265">
        <f t="shared" si="32"/>
        <v>10</v>
      </c>
    </row>
    <row r="266" spans="3:12">
      <c r="C266" s="5">
        <f t="shared" si="33"/>
        <v>2110503</v>
      </c>
      <c r="D266" t="s">
        <v>1065</v>
      </c>
      <c r="E266">
        <f>VLOOKUP(D266,数据分组和ID!$A$2:$D$108,3,FALSE)</f>
        <v>211</v>
      </c>
      <c r="F266" t="str">
        <f t="shared" si="34"/>
        <v>2</v>
      </c>
      <c r="G266">
        <f>VLOOKUP(D266,数据分组和ID!$A$2:$D$124,4,FALSE)</f>
        <v>21105</v>
      </c>
      <c r="H266">
        <v>0</v>
      </c>
      <c r="I266" t="s">
        <v>1138</v>
      </c>
      <c r="J266" t="s">
        <v>580</v>
      </c>
      <c r="K266" t="s">
        <v>581</v>
      </c>
      <c r="L266">
        <f t="shared" si="32"/>
        <v>11</v>
      </c>
    </row>
    <row r="267" spans="3:12">
      <c r="C267" s="5">
        <f t="shared" si="33"/>
        <v>2120101</v>
      </c>
      <c r="D267" t="s">
        <v>1043</v>
      </c>
      <c r="E267">
        <f>VLOOKUP(D267,数据分组和ID!$A$2:$D$108,3,FALSE)</f>
        <v>212</v>
      </c>
      <c r="F267" t="str">
        <f t="shared" si="34"/>
        <v>2</v>
      </c>
      <c r="G267">
        <f>VLOOKUP(D267,数据分组和ID!$A$2:$D$124,4,FALSE)</f>
        <v>21201</v>
      </c>
      <c r="H267">
        <v>0</v>
      </c>
      <c r="I267" t="s">
        <v>1136</v>
      </c>
      <c r="J267" t="str">
        <f t="shared" ref="J267:J330" si="35">D267&amp;I267</f>
        <v>突发事件·壹</v>
      </c>
      <c r="K267" t="s">
        <v>1236</v>
      </c>
      <c r="L267">
        <f t="shared" si="32"/>
        <v>8</v>
      </c>
    </row>
    <row r="268" spans="3:12">
      <c r="C268" s="5">
        <f t="shared" si="33"/>
        <v>2120102</v>
      </c>
      <c r="D268" t="s">
        <v>1043</v>
      </c>
      <c r="E268">
        <f>VLOOKUP(D268,数据分组和ID!$A$2:$D$108,3,FALSE)</f>
        <v>212</v>
      </c>
      <c r="F268" t="str">
        <f t="shared" si="34"/>
        <v>2</v>
      </c>
      <c r="G268">
        <f>VLOOKUP(D268,数据分组和ID!$A$2:$D$124,4,FALSE)</f>
        <v>21201</v>
      </c>
      <c r="H268">
        <v>0</v>
      </c>
      <c r="I268" t="s">
        <v>1137</v>
      </c>
      <c r="J268" t="str">
        <f t="shared" si="35"/>
        <v>突发事件·贰</v>
      </c>
      <c r="K268" t="s">
        <v>585</v>
      </c>
      <c r="L268">
        <f t="shared" si="32"/>
        <v>8</v>
      </c>
    </row>
    <row r="269" spans="3:12">
      <c r="C269" s="5">
        <f t="shared" si="33"/>
        <v>2120103</v>
      </c>
      <c r="D269" t="s">
        <v>1043</v>
      </c>
      <c r="E269">
        <f>VLOOKUP(D269,数据分组和ID!$A$2:$D$108,3,FALSE)</f>
        <v>212</v>
      </c>
      <c r="F269" t="str">
        <f t="shared" si="34"/>
        <v>2</v>
      </c>
      <c r="G269">
        <f>VLOOKUP(D269,数据分组和ID!$A$2:$D$124,4,FALSE)</f>
        <v>21201</v>
      </c>
      <c r="H269">
        <v>0</v>
      </c>
      <c r="I269" t="s">
        <v>1138</v>
      </c>
      <c r="J269" t="str">
        <f t="shared" si="35"/>
        <v>突发事件·叁</v>
      </c>
      <c r="K269" t="s">
        <v>587</v>
      </c>
      <c r="L269">
        <f t="shared" si="32"/>
        <v>9</v>
      </c>
    </row>
    <row r="270" spans="3:12">
      <c r="C270" s="5">
        <f t="shared" si="33"/>
        <v>2120104</v>
      </c>
      <c r="D270" t="s">
        <v>1043</v>
      </c>
      <c r="E270">
        <f>VLOOKUP(D270,数据分组和ID!$A$2:$D$108,3,FALSE)</f>
        <v>212</v>
      </c>
      <c r="F270" t="str">
        <f t="shared" si="34"/>
        <v>2</v>
      </c>
      <c r="G270">
        <f>VLOOKUP(D270,数据分组和ID!$A$2:$D$124,4,FALSE)</f>
        <v>21201</v>
      </c>
      <c r="H270">
        <v>0</v>
      </c>
      <c r="I270" t="s">
        <v>1139</v>
      </c>
      <c r="J270" t="str">
        <f t="shared" si="35"/>
        <v>突发事件·肆</v>
      </c>
      <c r="K270" t="s">
        <v>589</v>
      </c>
      <c r="L270">
        <f t="shared" si="32"/>
        <v>9</v>
      </c>
    </row>
    <row r="271" spans="3:12">
      <c r="C271" s="5">
        <f t="shared" si="33"/>
        <v>2120105</v>
      </c>
      <c r="D271" t="s">
        <v>1043</v>
      </c>
      <c r="E271">
        <f>VLOOKUP(D271,数据分组和ID!$A$2:$D$108,3,FALSE)</f>
        <v>212</v>
      </c>
      <c r="F271" t="str">
        <f t="shared" si="34"/>
        <v>2</v>
      </c>
      <c r="G271">
        <f>VLOOKUP(D271,数据分组和ID!$A$2:$D$124,4,FALSE)</f>
        <v>21201</v>
      </c>
      <c r="H271">
        <v>0</v>
      </c>
      <c r="I271" t="s">
        <v>1140</v>
      </c>
      <c r="J271" t="str">
        <f t="shared" si="35"/>
        <v>突发事件·伍</v>
      </c>
      <c r="K271" t="s">
        <v>591</v>
      </c>
      <c r="L271">
        <f t="shared" si="32"/>
        <v>9</v>
      </c>
    </row>
    <row r="272" spans="3:12">
      <c r="C272" s="5">
        <f t="shared" si="33"/>
        <v>2120106</v>
      </c>
      <c r="D272" t="s">
        <v>1043</v>
      </c>
      <c r="E272">
        <f>VLOOKUP(D272,数据分组和ID!$A$2:$D$108,3,FALSE)</f>
        <v>212</v>
      </c>
      <c r="F272" t="str">
        <f t="shared" si="34"/>
        <v>2</v>
      </c>
      <c r="G272">
        <f>VLOOKUP(D272,数据分组和ID!$A$2:$D$124,4,FALSE)</f>
        <v>21201</v>
      </c>
      <c r="H272">
        <v>0</v>
      </c>
      <c r="I272" t="s">
        <v>1141</v>
      </c>
      <c r="J272" t="str">
        <f t="shared" si="35"/>
        <v>突发事件·陆</v>
      </c>
      <c r="K272" t="s">
        <v>593</v>
      </c>
      <c r="L272">
        <f t="shared" si="32"/>
        <v>10</v>
      </c>
    </row>
    <row r="273" spans="3:12">
      <c r="C273" s="5">
        <f t="shared" si="33"/>
        <v>3010101</v>
      </c>
      <c r="D273" t="s">
        <v>1068</v>
      </c>
      <c r="E273">
        <f>VLOOKUP(D273,数据分组和ID!$A$2:$D$108,3,FALSE)</f>
        <v>301</v>
      </c>
      <c r="F273" t="str">
        <f t="shared" si="34"/>
        <v>3</v>
      </c>
      <c r="G273">
        <f>VLOOKUP(D273,数据分组和ID!$A$2:$D$124,4,FALSE)</f>
        <v>30101</v>
      </c>
      <c r="H273">
        <v>0</v>
      </c>
      <c r="I273" t="s">
        <v>1136</v>
      </c>
      <c r="J273" t="str">
        <f t="shared" si="35"/>
        <v>小游戏挑战·壹</v>
      </c>
      <c r="K273" t="s">
        <v>1237</v>
      </c>
      <c r="L273">
        <f t="shared" si="32"/>
        <v>9</v>
      </c>
    </row>
    <row r="274" spans="3:12">
      <c r="C274" s="5">
        <f t="shared" si="33"/>
        <v>3010102</v>
      </c>
      <c r="D274" t="s">
        <v>1068</v>
      </c>
      <c r="E274">
        <f>VLOOKUP(D274,数据分组和ID!$A$2:$D$108,3,FALSE)</f>
        <v>301</v>
      </c>
      <c r="F274" t="str">
        <f t="shared" si="34"/>
        <v>3</v>
      </c>
      <c r="G274">
        <f>VLOOKUP(D274,数据分组和ID!$A$2:$D$124,4,FALSE)</f>
        <v>30101</v>
      </c>
      <c r="H274">
        <v>0</v>
      </c>
      <c r="I274" t="s">
        <v>1137</v>
      </c>
      <c r="J274" t="str">
        <f t="shared" si="35"/>
        <v>小游戏挑战·贰</v>
      </c>
      <c r="K274" t="s">
        <v>597</v>
      </c>
      <c r="L274">
        <f t="shared" si="32"/>
        <v>9</v>
      </c>
    </row>
    <row r="275" spans="3:12">
      <c r="C275" s="5">
        <f t="shared" si="33"/>
        <v>3010103</v>
      </c>
      <c r="D275" t="s">
        <v>1068</v>
      </c>
      <c r="E275">
        <f>VLOOKUP(D275,数据分组和ID!$A$2:$D$108,3,FALSE)</f>
        <v>301</v>
      </c>
      <c r="F275" t="str">
        <f t="shared" si="34"/>
        <v>3</v>
      </c>
      <c r="G275">
        <f>VLOOKUP(D275,数据分组和ID!$A$2:$D$124,4,FALSE)</f>
        <v>30101</v>
      </c>
      <c r="H275">
        <v>0</v>
      </c>
      <c r="I275" t="s">
        <v>1138</v>
      </c>
      <c r="J275" t="str">
        <f t="shared" si="35"/>
        <v>小游戏挑战·叁</v>
      </c>
      <c r="K275" t="s">
        <v>599</v>
      </c>
      <c r="L275">
        <f t="shared" si="32"/>
        <v>10</v>
      </c>
    </row>
    <row r="276" spans="3:12">
      <c r="C276" s="5">
        <f t="shared" si="33"/>
        <v>3010104</v>
      </c>
      <c r="D276" t="s">
        <v>1068</v>
      </c>
      <c r="E276">
        <f>VLOOKUP(D276,数据分组和ID!$A$2:$D$108,3,FALSE)</f>
        <v>301</v>
      </c>
      <c r="F276" t="str">
        <f t="shared" si="34"/>
        <v>3</v>
      </c>
      <c r="G276">
        <f>VLOOKUP(D276,数据分组和ID!$A$2:$D$124,4,FALSE)</f>
        <v>30101</v>
      </c>
      <c r="H276">
        <v>0</v>
      </c>
      <c r="I276" t="s">
        <v>1139</v>
      </c>
      <c r="J276" t="str">
        <f t="shared" si="35"/>
        <v>小游戏挑战·肆</v>
      </c>
      <c r="K276" t="s">
        <v>601</v>
      </c>
      <c r="L276">
        <f t="shared" si="32"/>
        <v>10</v>
      </c>
    </row>
    <row r="277" spans="3:12">
      <c r="C277" s="5">
        <f t="shared" si="33"/>
        <v>3010105</v>
      </c>
      <c r="D277" t="s">
        <v>1068</v>
      </c>
      <c r="E277">
        <f>VLOOKUP(D277,数据分组和ID!$A$2:$D$108,3,FALSE)</f>
        <v>301</v>
      </c>
      <c r="F277" t="str">
        <f t="shared" si="34"/>
        <v>3</v>
      </c>
      <c r="G277">
        <f>VLOOKUP(D277,数据分组和ID!$A$2:$D$124,4,FALSE)</f>
        <v>30101</v>
      </c>
      <c r="H277">
        <v>0</v>
      </c>
      <c r="I277" t="s">
        <v>1140</v>
      </c>
      <c r="J277" t="str">
        <f t="shared" si="35"/>
        <v>小游戏挑战·伍</v>
      </c>
      <c r="K277" t="s">
        <v>603</v>
      </c>
      <c r="L277">
        <f t="shared" si="32"/>
        <v>10</v>
      </c>
    </row>
    <row r="278" spans="3:12">
      <c r="C278" s="5">
        <f t="shared" si="33"/>
        <v>3010106</v>
      </c>
      <c r="D278" t="s">
        <v>1068</v>
      </c>
      <c r="E278">
        <f>VLOOKUP(D278,数据分组和ID!$A$2:$D$108,3,FALSE)</f>
        <v>301</v>
      </c>
      <c r="F278" t="str">
        <f t="shared" si="34"/>
        <v>3</v>
      </c>
      <c r="G278">
        <f>VLOOKUP(D278,数据分组和ID!$A$2:$D$124,4,FALSE)</f>
        <v>30101</v>
      </c>
      <c r="H278">
        <v>0</v>
      </c>
      <c r="I278" t="s">
        <v>1141</v>
      </c>
      <c r="J278" t="str">
        <f t="shared" si="35"/>
        <v>小游戏挑战·陆</v>
      </c>
      <c r="K278" t="s">
        <v>605</v>
      </c>
      <c r="L278">
        <f t="shared" si="32"/>
        <v>11</v>
      </c>
    </row>
    <row r="279" spans="3:12">
      <c r="C279" s="5">
        <f t="shared" si="33"/>
        <v>3010107</v>
      </c>
      <c r="D279" t="s">
        <v>1068</v>
      </c>
      <c r="E279">
        <f>VLOOKUP(D279,数据分组和ID!$A$2:$D$108,3,FALSE)</f>
        <v>301</v>
      </c>
      <c r="F279" t="str">
        <f t="shared" si="34"/>
        <v>3</v>
      </c>
      <c r="G279">
        <f>VLOOKUP(D279,数据分组和ID!$A$2:$D$124,4,FALSE)</f>
        <v>30101</v>
      </c>
      <c r="H279">
        <v>0</v>
      </c>
      <c r="I279" t="s">
        <v>1142</v>
      </c>
      <c r="J279" t="str">
        <f t="shared" si="35"/>
        <v>小游戏挑战·柒</v>
      </c>
      <c r="K279" t="s">
        <v>607</v>
      </c>
      <c r="L279">
        <f t="shared" si="32"/>
        <v>11</v>
      </c>
    </row>
    <row r="280" spans="3:12">
      <c r="C280" s="5">
        <f t="shared" si="33"/>
        <v>3010201</v>
      </c>
      <c r="D280" t="s">
        <v>1069</v>
      </c>
      <c r="E280">
        <f>VLOOKUP(D280,数据分组和ID!$A$2:$D$108,3,FALSE)</f>
        <v>301</v>
      </c>
      <c r="F280" t="str">
        <f t="shared" si="34"/>
        <v>3</v>
      </c>
      <c r="G280">
        <f>VLOOKUP(D280,数据分组和ID!$A$2:$D$124,4,FALSE)</f>
        <v>30102</v>
      </c>
      <c r="H280">
        <v>1</v>
      </c>
      <c r="I280" t="s">
        <v>1136</v>
      </c>
      <c r="J280" t="str">
        <f t="shared" si="35"/>
        <v>小游戏2分数挑战·壹</v>
      </c>
      <c r="K280" t="s">
        <v>609</v>
      </c>
      <c r="L280">
        <f t="shared" si="32"/>
        <v>11</v>
      </c>
    </row>
    <row r="281" spans="3:12">
      <c r="C281" s="5">
        <f t="shared" si="33"/>
        <v>3010202</v>
      </c>
      <c r="D281" t="s">
        <v>1069</v>
      </c>
      <c r="E281">
        <f>VLOOKUP(D281,数据分组和ID!$A$2:$D$108,3,FALSE)</f>
        <v>301</v>
      </c>
      <c r="F281" t="str">
        <f t="shared" si="34"/>
        <v>3</v>
      </c>
      <c r="G281">
        <f>VLOOKUP(D281,数据分组和ID!$A$2:$D$124,4,FALSE)</f>
        <v>30102</v>
      </c>
      <c r="H281">
        <v>1</v>
      </c>
      <c r="I281" t="s">
        <v>1137</v>
      </c>
      <c r="J281" t="str">
        <f t="shared" si="35"/>
        <v>小游戏2分数挑战·贰</v>
      </c>
      <c r="K281" t="s">
        <v>611</v>
      </c>
      <c r="L281">
        <f t="shared" si="32"/>
        <v>11</v>
      </c>
    </row>
    <row r="282" spans="3:12">
      <c r="C282" s="5">
        <f t="shared" si="33"/>
        <v>3010203</v>
      </c>
      <c r="D282" t="s">
        <v>1069</v>
      </c>
      <c r="E282">
        <f>VLOOKUP(D282,数据分组和ID!$A$2:$D$108,3,FALSE)</f>
        <v>301</v>
      </c>
      <c r="F282" t="str">
        <f t="shared" si="34"/>
        <v>3</v>
      </c>
      <c r="G282">
        <f>VLOOKUP(D282,数据分组和ID!$A$2:$D$124,4,FALSE)</f>
        <v>30102</v>
      </c>
      <c r="H282">
        <v>1</v>
      </c>
      <c r="I282" t="s">
        <v>1138</v>
      </c>
      <c r="J282" t="str">
        <f t="shared" si="35"/>
        <v>小游戏2分数挑战·叁</v>
      </c>
      <c r="K282" t="s">
        <v>613</v>
      </c>
      <c r="L282">
        <f t="shared" si="32"/>
        <v>12</v>
      </c>
    </row>
    <row r="283" spans="3:12">
      <c r="C283" s="5">
        <f t="shared" si="33"/>
        <v>3020201</v>
      </c>
      <c r="D283" t="s">
        <v>1072</v>
      </c>
      <c r="E283">
        <f>VLOOKUP(D283,数据分组和ID!$A$2:$D$108,3,FALSE)</f>
        <v>302</v>
      </c>
      <c r="F283" t="str">
        <f t="shared" si="34"/>
        <v>3</v>
      </c>
      <c r="G283">
        <f>VLOOKUP(D283,数据分组和ID!$A$2:$D$124,4,FALSE)</f>
        <v>30202</v>
      </c>
      <c r="H283">
        <v>0</v>
      </c>
      <c r="I283" t="s">
        <v>1136</v>
      </c>
      <c r="J283" t="str">
        <f t="shared" si="35"/>
        <v>料理大师·壹</v>
      </c>
      <c r="K283" t="s">
        <v>1238</v>
      </c>
      <c r="L283">
        <f t="shared" si="32"/>
        <v>6</v>
      </c>
    </row>
    <row r="284" spans="3:12">
      <c r="C284" s="5">
        <f t="shared" si="33"/>
        <v>3020202</v>
      </c>
      <c r="D284" t="s">
        <v>1072</v>
      </c>
      <c r="E284">
        <f>VLOOKUP(D284,数据分组和ID!$A$2:$D$108,3,FALSE)</f>
        <v>302</v>
      </c>
      <c r="F284" t="str">
        <f t="shared" si="34"/>
        <v>3</v>
      </c>
      <c r="G284">
        <f>VLOOKUP(D284,数据分组和ID!$A$2:$D$124,4,FALSE)</f>
        <v>30202</v>
      </c>
      <c r="H284">
        <v>0</v>
      </c>
      <c r="I284" t="s">
        <v>1137</v>
      </c>
      <c r="J284" t="str">
        <f t="shared" si="35"/>
        <v>料理大师·贰</v>
      </c>
      <c r="K284" t="s">
        <v>1239</v>
      </c>
      <c r="L284">
        <f t="shared" si="32"/>
        <v>6</v>
      </c>
    </row>
    <row r="285" spans="3:12">
      <c r="C285" s="5">
        <f t="shared" si="33"/>
        <v>3020203</v>
      </c>
      <c r="D285" t="s">
        <v>1072</v>
      </c>
      <c r="E285">
        <f>VLOOKUP(D285,数据分组和ID!$A$2:$D$108,3,FALSE)</f>
        <v>302</v>
      </c>
      <c r="F285" t="str">
        <f t="shared" si="34"/>
        <v>3</v>
      </c>
      <c r="G285">
        <f>VLOOKUP(D285,数据分组和ID!$A$2:$D$124,4,FALSE)</f>
        <v>30202</v>
      </c>
      <c r="H285">
        <v>0</v>
      </c>
      <c r="I285" t="s">
        <v>1138</v>
      </c>
      <c r="J285" t="str">
        <f t="shared" si="35"/>
        <v>料理大师·叁</v>
      </c>
      <c r="K285" t="s">
        <v>1240</v>
      </c>
      <c r="L285">
        <f t="shared" si="32"/>
        <v>7</v>
      </c>
    </row>
    <row r="286" spans="3:12">
      <c r="C286" s="5">
        <f t="shared" si="33"/>
        <v>3020204</v>
      </c>
      <c r="D286" t="s">
        <v>1072</v>
      </c>
      <c r="E286">
        <f>VLOOKUP(D286,数据分组和ID!$A$2:$D$108,3,FALSE)</f>
        <v>302</v>
      </c>
      <c r="F286" t="str">
        <f t="shared" si="34"/>
        <v>3</v>
      </c>
      <c r="G286">
        <f>VLOOKUP(D286,数据分组和ID!$A$2:$D$124,4,FALSE)</f>
        <v>30202</v>
      </c>
      <c r="H286">
        <v>0</v>
      </c>
      <c r="I286" t="s">
        <v>1139</v>
      </c>
      <c r="J286" t="str">
        <f t="shared" si="35"/>
        <v>料理大师·肆</v>
      </c>
      <c r="K286" t="s">
        <v>1241</v>
      </c>
      <c r="L286">
        <f t="shared" si="32"/>
        <v>7</v>
      </c>
    </row>
    <row r="287" spans="3:12">
      <c r="C287" s="5">
        <f t="shared" si="33"/>
        <v>3020205</v>
      </c>
      <c r="D287" t="s">
        <v>1072</v>
      </c>
      <c r="E287">
        <f>VLOOKUP(D287,数据分组和ID!$A$2:$D$108,3,FALSE)</f>
        <v>302</v>
      </c>
      <c r="F287" t="str">
        <f t="shared" si="34"/>
        <v>3</v>
      </c>
      <c r="G287">
        <f>VLOOKUP(D287,数据分组和ID!$A$2:$D$124,4,FALSE)</f>
        <v>30202</v>
      </c>
      <c r="H287">
        <v>0</v>
      </c>
      <c r="I287" t="s">
        <v>1140</v>
      </c>
      <c r="J287" t="str">
        <f t="shared" si="35"/>
        <v>料理大师·伍</v>
      </c>
      <c r="K287" t="s">
        <v>1242</v>
      </c>
      <c r="L287">
        <f t="shared" si="32"/>
        <v>7</v>
      </c>
    </row>
    <row r="288" spans="3:12">
      <c r="C288" s="5">
        <f t="shared" si="33"/>
        <v>3020301</v>
      </c>
      <c r="D288" t="s">
        <v>624</v>
      </c>
      <c r="E288">
        <f>VLOOKUP(D288,数据分组和ID!$A$2:$D$108,3,FALSE)</f>
        <v>302</v>
      </c>
      <c r="F288" t="str">
        <f t="shared" si="34"/>
        <v>3</v>
      </c>
      <c r="G288">
        <f>VLOOKUP(D288,数据分组和ID!$A$2:$D$124,4,FALSE)</f>
        <v>30203</v>
      </c>
      <c r="H288">
        <v>0</v>
      </c>
      <c r="I288" t="s">
        <v>1136</v>
      </c>
      <c r="J288" t="str">
        <f t="shared" si="35"/>
        <v>美食家·壹</v>
      </c>
      <c r="K288" t="s">
        <v>625</v>
      </c>
      <c r="L288">
        <f t="shared" si="32"/>
        <v>7</v>
      </c>
    </row>
    <row r="289" spans="3:12">
      <c r="C289" s="5">
        <f t="shared" si="33"/>
        <v>3030101</v>
      </c>
      <c r="D289" t="s">
        <v>1073</v>
      </c>
      <c r="E289">
        <f>VLOOKUP(D289,数据分组和ID!$A$2:$D$108,3,FALSE)</f>
        <v>303</v>
      </c>
      <c r="F289" t="str">
        <f t="shared" si="34"/>
        <v>3</v>
      </c>
      <c r="G289">
        <f>VLOOKUP(D289,数据分组和ID!$A$2:$D$124,4,FALSE)</f>
        <v>30301</v>
      </c>
      <c r="H289">
        <v>0</v>
      </c>
      <c r="I289" t="s">
        <v>1137</v>
      </c>
      <c r="J289" t="str">
        <f t="shared" si="35"/>
        <v>埼玉之友·贰</v>
      </c>
      <c r="K289" t="s">
        <v>627</v>
      </c>
      <c r="L289">
        <f t="shared" si="32"/>
        <v>9</v>
      </c>
    </row>
    <row r="290" spans="3:12">
      <c r="C290" s="5">
        <f t="shared" si="33"/>
        <v>3030102</v>
      </c>
      <c r="D290" t="s">
        <v>1073</v>
      </c>
      <c r="E290">
        <f>VLOOKUP(D290,数据分组和ID!$A$2:$D$108,3,FALSE)</f>
        <v>303</v>
      </c>
      <c r="F290" t="str">
        <f t="shared" si="34"/>
        <v>3</v>
      </c>
      <c r="G290">
        <f>VLOOKUP(D290,数据分组和ID!$A$2:$D$124,4,FALSE)</f>
        <v>30301</v>
      </c>
      <c r="H290">
        <v>0</v>
      </c>
      <c r="I290" t="s">
        <v>1138</v>
      </c>
      <c r="J290" t="str">
        <f t="shared" si="35"/>
        <v>埼玉之友·叁</v>
      </c>
      <c r="K290" t="s">
        <v>629</v>
      </c>
      <c r="L290">
        <f t="shared" si="32"/>
        <v>9</v>
      </c>
    </row>
    <row r="291" spans="3:12">
      <c r="C291" s="5">
        <f t="shared" si="33"/>
        <v>3030103</v>
      </c>
      <c r="D291" t="s">
        <v>1073</v>
      </c>
      <c r="E291">
        <f>VLOOKUP(D291,数据分组和ID!$A$2:$D$108,3,FALSE)</f>
        <v>303</v>
      </c>
      <c r="F291" t="str">
        <f t="shared" si="34"/>
        <v>3</v>
      </c>
      <c r="G291">
        <f>VLOOKUP(D291,数据分组和ID!$A$2:$D$124,4,FALSE)</f>
        <v>30301</v>
      </c>
      <c r="H291">
        <v>0</v>
      </c>
      <c r="I291" t="s">
        <v>1139</v>
      </c>
      <c r="J291" t="str">
        <f t="shared" si="35"/>
        <v>埼玉之友·肆</v>
      </c>
      <c r="K291" t="s">
        <v>631</v>
      </c>
      <c r="L291">
        <f t="shared" si="32"/>
        <v>10</v>
      </c>
    </row>
    <row r="292" spans="3:12">
      <c r="C292" s="5">
        <f t="shared" si="33"/>
        <v>3030201</v>
      </c>
      <c r="D292" t="s">
        <v>1074</v>
      </c>
      <c r="E292">
        <f>VLOOKUP(D292,数据分组和ID!$A$2:$D$108,3,FALSE)</f>
        <v>303</v>
      </c>
      <c r="F292" t="str">
        <f t="shared" si="34"/>
        <v>3</v>
      </c>
      <c r="G292">
        <f>VLOOKUP(D292,数据分组和ID!$A$2:$D$124,4,FALSE)</f>
        <v>30302</v>
      </c>
      <c r="H292">
        <v>0</v>
      </c>
      <c r="I292" t="s">
        <v>1136</v>
      </c>
      <c r="J292" t="str">
        <f t="shared" si="35"/>
        <v>训练大师·壹</v>
      </c>
      <c r="K292" t="s">
        <v>1243</v>
      </c>
      <c r="L292">
        <f t="shared" si="32"/>
        <v>11</v>
      </c>
    </row>
    <row r="293" spans="3:12">
      <c r="C293" s="5">
        <f t="shared" si="33"/>
        <v>3030202</v>
      </c>
      <c r="D293" t="s">
        <v>1074</v>
      </c>
      <c r="E293">
        <f>VLOOKUP(D293,数据分组和ID!$A$2:$D$108,3,FALSE)</f>
        <v>303</v>
      </c>
      <c r="F293" t="str">
        <f t="shared" si="34"/>
        <v>3</v>
      </c>
      <c r="G293">
        <f>VLOOKUP(D293,数据分组和ID!$A$2:$D$124,4,FALSE)</f>
        <v>30302</v>
      </c>
      <c r="H293">
        <v>0</v>
      </c>
      <c r="I293" t="s">
        <v>1137</v>
      </c>
      <c r="J293" t="str">
        <f t="shared" si="35"/>
        <v>训练大师·贰</v>
      </c>
      <c r="K293" t="s">
        <v>635</v>
      </c>
      <c r="L293">
        <f t="shared" si="32"/>
        <v>11</v>
      </c>
    </row>
    <row r="294" spans="3:12">
      <c r="C294" s="5">
        <f t="shared" si="33"/>
        <v>3030203</v>
      </c>
      <c r="D294" t="s">
        <v>1074</v>
      </c>
      <c r="E294">
        <f>VLOOKUP(D294,数据分组和ID!$A$2:$D$108,3,FALSE)</f>
        <v>303</v>
      </c>
      <c r="F294" t="str">
        <f t="shared" si="34"/>
        <v>3</v>
      </c>
      <c r="G294">
        <f>VLOOKUP(D294,数据分组和ID!$A$2:$D$124,4,FALSE)</f>
        <v>30302</v>
      </c>
      <c r="H294">
        <v>0</v>
      </c>
      <c r="I294" t="s">
        <v>1138</v>
      </c>
      <c r="J294" t="str">
        <f t="shared" si="35"/>
        <v>训练大师·叁</v>
      </c>
      <c r="K294" t="s">
        <v>637</v>
      </c>
      <c r="L294">
        <f t="shared" si="32"/>
        <v>12</v>
      </c>
    </row>
    <row r="295" spans="3:12">
      <c r="C295" s="5">
        <f t="shared" si="33"/>
        <v>3030204</v>
      </c>
      <c r="D295" t="s">
        <v>1074</v>
      </c>
      <c r="E295">
        <f>VLOOKUP(D295,数据分组和ID!$A$2:$D$108,3,FALSE)</f>
        <v>303</v>
      </c>
      <c r="F295" t="str">
        <f t="shared" si="34"/>
        <v>3</v>
      </c>
      <c r="G295">
        <f>VLOOKUP(D295,数据分组和ID!$A$2:$D$124,4,FALSE)</f>
        <v>30302</v>
      </c>
      <c r="H295">
        <v>0</v>
      </c>
      <c r="I295" t="s">
        <v>1139</v>
      </c>
      <c r="J295" t="str">
        <f t="shared" si="35"/>
        <v>训练大师·肆</v>
      </c>
      <c r="K295" t="s">
        <v>639</v>
      </c>
      <c r="L295">
        <f t="shared" si="32"/>
        <v>12</v>
      </c>
    </row>
    <row r="296" spans="3:12">
      <c r="C296" s="5">
        <f t="shared" si="33"/>
        <v>3030205</v>
      </c>
      <c r="D296" t="s">
        <v>1074</v>
      </c>
      <c r="E296">
        <f>VLOOKUP(D296,数据分组和ID!$A$2:$D$108,3,FALSE)</f>
        <v>303</v>
      </c>
      <c r="F296" t="str">
        <f t="shared" si="34"/>
        <v>3</v>
      </c>
      <c r="G296">
        <f>VLOOKUP(D296,数据分组和ID!$A$2:$D$124,4,FALSE)</f>
        <v>30302</v>
      </c>
      <c r="H296">
        <v>0</v>
      </c>
      <c r="I296" t="s">
        <v>1140</v>
      </c>
      <c r="J296" t="str">
        <f t="shared" si="35"/>
        <v>训练大师·伍</v>
      </c>
      <c r="K296" t="s">
        <v>641</v>
      </c>
      <c r="L296">
        <f t="shared" si="32"/>
        <v>12</v>
      </c>
    </row>
    <row r="297" spans="3:12">
      <c r="C297" s="5">
        <f t="shared" si="33"/>
        <v>3030206</v>
      </c>
      <c r="D297" t="s">
        <v>1074</v>
      </c>
      <c r="E297">
        <f>VLOOKUP(D297,数据分组和ID!$A$2:$D$108,3,FALSE)</f>
        <v>303</v>
      </c>
      <c r="F297" t="str">
        <f t="shared" si="34"/>
        <v>3</v>
      </c>
      <c r="G297">
        <f>VLOOKUP(D297,数据分组和ID!$A$2:$D$124,4,FALSE)</f>
        <v>30302</v>
      </c>
      <c r="H297">
        <v>0</v>
      </c>
      <c r="I297" t="s">
        <v>1141</v>
      </c>
      <c r="J297" t="str">
        <f t="shared" si="35"/>
        <v>训练大师·陆</v>
      </c>
      <c r="K297" t="s">
        <v>643</v>
      </c>
      <c r="L297">
        <f t="shared" si="32"/>
        <v>12</v>
      </c>
    </row>
    <row r="298" spans="3:12">
      <c r="C298" s="5">
        <f t="shared" si="33"/>
        <v>3030301</v>
      </c>
      <c r="D298" t="s">
        <v>1075</v>
      </c>
      <c r="E298">
        <f>VLOOKUP(D298,数据分组和ID!$A$2:$D$108,3,FALSE)</f>
        <v>303</v>
      </c>
      <c r="F298" t="str">
        <f t="shared" si="34"/>
        <v>3</v>
      </c>
      <c r="G298">
        <f>VLOOKUP(D298,数据分组和ID!$A$2:$D$124,4,FALSE)</f>
        <v>30303</v>
      </c>
      <c r="H298">
        <v>0</v>
      </c>
      <c r="I298" t="s">
        <v>1136</v>
      </c>
      <c r="J298" t="str">
        <f t="shared" si="35"/>
        <v>每日拜访·壹</v>
      </c>
      <c r="K298" t="s">
        <v>1244</v>
      </c>
      <c r="L298">
        <f t="shared" si="32"/>
        <v>11</v>
      </c>
    </row>
    <row r="299" spans="3:12">
      <c r="C299" s="5">
        <f t="shared" si="33"/>
        <v>3030302</v>
      </c>
      <c r="D299" t="s">
        <v>1075</v>
      </c>
      <c r="E299">
        <f>VLOOKUP(D299,数据分组和ID!$A$2:$D$108,3,FALSE)</f>
        <v>303</v>
      </c>
      <c r="F299" t="str">
        <f t="shared" si="34"/>
        <v>3</v>
      </c>
      <c r="G299">
        <f>VLOOKUP(D299,数据分组和ID!$A$2:$D$124,4,FALSE)</f>
        <v>30303</v>
      </c>
      <c r="H299">
        <v>0</v>
      </c>
      <c r="I299" t="s">
        <v>1137</v>
      </c>
      <c r="J299" t="str">
        <f t="shared" si="35"/>
        <v>每日拜访·贰</v>
      </c>
      <c r="K299" t="s">
        <v>647</v>
      </c>
      <c r="L299">
        <f t="shared" si="32"/>
        <v>11</v>
      </c>
    </row>
    <row r="300" spans="3:12">
      <c r="C300" s="5">
        <f t="shared" si="33"/>
        <v>3030303</v>
      </c>
      <c r="D300" t="s">
        <v>1075</v>
      </c>
      <c r="E300">
        <f>VLOOKUP(D300,数据分组和ID!$A$2:$D$108,3,FALSE)</f>
        <v>303</v>
      </c>
      <c r="F300" t="str">
        <f t="shared" si="34"/>
        <v>3</v>
      </c>
      <c r="G300">
        <f>VLOOKUP(D300,数据分组和ID!$A$2:$D$124,4,FALSE)</f>
        <v>30303</v>
      </c>
      <c r="H300">
        <v>0</v>
      </c>
      <c r="I300" t="s">
        <v>1138</v>
      </c>
      <c r="J300" t="str">
        <f t="shared" si="35"/>
        <v>每日拜访·叁</v>
      </c>
      <c r="K300" t="s">
        <v>649</v>
      </c>
      <c r="L300">
        <f t="shared" si="32"/>
        <v>12</v>
      </c>
    </row>
    <row r="301" spans="3:12">
      <c r="C301" s="5">
        <f t="shared" si="33"/>
        <v>3030304</v>
      </c>
      <c r="D301" t="s">
        <v>1075</v>
      </c>
      <c r="E301">
        <f>VLOOKUP(D301,数据分组和ID!$A$2:$D$108,3,FALSE)</f>
        <v>303</v>
      </c>
      <c r="F301" t="str">
        <f t="shared" si="34"/>
        <v>3</v>
      </c>
      <c r="G301">
        <f>VLOOKUP(D301,数据分组和ID!$A$2:$D$124,4,FALSE)</f>
        <v>30303</v>
      </c>
      <c r="H301">
        <v>0</v>
      </c>
      <c r="I301" t="s">
        <v>1139</v>
      </c>
      <c r="J301" t="str">
        <f t="shared" si="35"/>
        <v>每日拜访·肆</v>
      </c>
      <c r="K301" t="s">
        <v>651</v>
      </c>
      <c r="L301">
        <f t="shared" si="32"/>
        <v>12</v>
      </c>
    </row>
    <row r="302" spans="3:12">
      <c r="C302" s="5">
        <f t="shared" si="33"/>
        <v>3030305</v>
      </c>
      <c r="D302" t="s">
        <v>1075</v>
      </c>
      <c r="E302">
        <f>VLOOKUP(D302,数据分组和ID!$A$2:$D$108,3,FALSE)</f>
        <v>303</v>
      </c>
      <c r="F302" t="str">
        <f t="shared" si="34"/>
        <v>3</v>
      </c>
      <c r="G302">
        <f>VLOOKUP(D302,数据分组和ID!$A$2:$D$124,4,FALSE)</f>
        <v>30303</v>
      </c>
      <c r="H302">
        <v>0</v>
      </c>
      <c r="I302" t="s">
        <v>1140</v>
      </c>
      <c r="J302" t="str">
        <f t="shared" si="35"/>
        <v>每日拜访·伍</v>
      </c>
      <c r="K302" t="s">
        <v>653</v>
      </c>
      <c r="L302">
        <f t="shared" si="32"/>
        <v>12</v>
      </c>
    </row>
    <row r="303" spans="3:12">
      <c r="C303" s="5">
        <f t="shared" si="33"/>
        <v>3030306</v>
      </c>
      <c r="D303" t="s">
        <v>1075</v>
      </c>
      <c r="E303">
        <f>VLOOKUP(D303,数据分组和ID!$A$2:$D$108,3,FALSE)</f>
        <v>303</v>
      </c>
      <c r="F303" t="str">
        <f t="shared" si="34"/>
        <v>3</v>
      </c>
      <c r="G303">
        <f>VLOOKUP(D303,数据分组和ID!$A$2:$D$124,4,FALSE)</f>
        <v>30303</v>
      </c>
      <c r="H303">
        <v>0</v>
      </c>
      <c r="I303" t="s">
        <v>1141</v>
      </c>
      <c r="J303" t="str">
        <f t="shared" si="35"/>
        <v>每日拜访·陆</v>
      </c>
      <c r="K303" t="s">
        <v>655</v>
      </c>
      <c r="L303">
        <f t="shared" si="32"/>
        <v>12</v>
      </c>
    </row>
    <row r="304" spans="3:12">
      <c r="C304" s="5">
        <f t="shared" si="33"/>
        <v>3030401</v>
      </c>
      <c r="D304" t="s">
        <v>1076</v>
      </c>
      <c r="E304">
        <f>VLOOKUP(D304,数据分组和ID!$A$2:$D$108,3,FALSE)</f>
        <v>303</v>
      </c>
      <c r="F304" t="str">
        <f t="shared" si="34"/>
        <v>3</v>
      </c>
      <c r="G304">
        <f>VLOOKUP(D304,数据分组和ID!$A$2:$D$124,4,FALSE)</f>
        <v>30304</v>
      </c>
      <c r="H304">
        <v>0</v>
      </c>
      <c r="I304" t="s">
        <v>1136</v>
      </c>
      <c r="J304" t="str">
        <f t="shared" si="35"/>
        <v>埼玉客人·壹</v>
      </c>
      <c r="K304" t="s">
        <v>1245</v>
      </c>
      <c r="L304">
        <f t="shared" ref="L304:L367" si="36">LEN(K304)</f>
        <v>9</v>
      </c>
    </row>
    <row r="305" spans="3:12">
      <c r="C305" s="5">
        <f t="shared" si="33"/>
        <v>3030402</v>
      </c>
      <c r="D305" t="s">
        <v>1076</v>
      </c>
      <c r="E305">
        <f>VLOOKUP(D305,数据分组和ID!$A$2:$D$108,3,FALSE)</f>
        <v>303</v>
      </c>
      <c r="F305" t="str">
        <f t="shared" si="34"/>
        <v>3</v>
      </c>
      <c r="G305">
        <f>VLOOKUP(D305,数据分组和ID!$A$2:$D$124,4,FALSE)</f>
        <v>30304</v>
      </c>
      <c r="H305">
        <v>0</v>
      </c>
      <c r="I305" t="s">
        <v>1137</v>
      </c>
      <c r="J305" t="str">
        <f t="shared" si="35"/>
        <v>埼玉客人·贰</v>
      </c>
      <c r="K305" t="s">
        <v>1246</v>
      </c>
      <c r="L305">
        <f t="shared" si="36"/>
        <v>10</v>
      </c>
    </row>
    <row r="306" spans="3:12">
      <c r="C306" s="5">
        <f t="shared" si="33"/>
        <v>3030403</v>
      </c>
      <c r="D306" t="s">
        <v>1076</v>
      </c>
      <c r="E306">
        <f>VLOOKUP(D306,数据分组和ID!$A$2:$D$108,3,FALSE)</f>
        <v>303</v>
      </c>
      <c r="F306" t="str">
        <f t="shared" si="34"/>
        <v>3</v>
      </c>
      <c r="G306">
        <f>VLOOKUP(D306,数据分组和ID!$A$2:$D$124,4,FALSE)</f>
        <v>30304</v>
      </c>
      <c r="H306">
        <v>0</v>
      </c>
      <c r="I306" t="s">
        <v>1138</v>
      </c>
      <c r="J306" t="str">
        <f t="shared" si="35"/>
        <v>埼玉客人·叁</v>
      </c>
      <c r="K306" t="s">
        <v>659</v>
      </c>
      <c r="L306">
        <f t="shared" si="36"/>
        <v>10</v>
      </c>
    </row>
    <row r="307" spans="3:12">
      <c r="C307" s="5">
        <f t="shared" si="33"/>
        <v>3030404</v>
      </c>
      <c r="D307" t="s">
        <v>1076</v>
      </c>
      <c r="E307">
        <f>VLOOKUP(D307,数据分组和ID!$A$2:$D$108,3,FALSE)</f>
        <v>303</v>
      </c>
      <c r="F307" t="str">
        <f t="shared" si="34"/>
        <v>3</v>
      </c>
      <c r="G307">
        <f>VLOOKUP(D307,数据分组和ID!$A$2:$D$124,4,FALSE)</f>
        <v>30304</v>
      </c>
      <c r="H307">
        <v>0</v>
      </c>
      <c r="I307" t="s">
        <v>1139</v>
      </c>
      <c r="J307" t="str">
        <f t="shared" si="35"/>
        <v>埼玉客人·肆</v>
      </c>
      <c r="K307" t="s">
        <v>661</v>
      </c>
      <c r="L307">
        <f t="shared" si="36"/>
        <v>10</v>
      </c>
    </row>
    <row r="308" spans="3:12">
      <c r="C308" s="5">
        <f t="shared" si="33"/>
        <v>3030405</v>
      </c>
      <c r="D308" t="s">
        <v>1076</v>
      </c>
      <c r="E308">
        <f>VLOOKUP(D308,数据分组和ID!$A$2:$D$108,3,FALSE)</f>
        <v>303</v>
      </c>
      <c r="F308" t="str">
        <f t="shared" si="34"/>
        <v>3</v>
      </c>
      <c r="G308">
        <f>VLOOKUP(D308,数据分组和ID!$A$2:$D$124,4,FALSE)</f>
        <v>30304</v>
      </c>
      <c r="H308">
        <v>0</v>
      </c>
      <c r="I308" t="s">
        <v>1140</v>
      </c>
      <c r="J308" t="str">
        <f t="shared" si="35"/>
        <v>埼玉客人·伍</v>
      </c>
      <c r="K308" t="s">
        <v>663</v>
      </c>
      <c r="L308">
        <f t="shared" si="36"/>
        <v>11</v>
      </c>
    </row>
    <row r="309" spans="3:12">
      <c r="C309" s="5">
        <f t="shared" si="33"/>
        <v>4010101</v>
      </c>
      <c r="D309" t="s">
        <v>1047</v>
      </c>
      <c r="E309">
        <f>VLOOKUP(D309,数据分组和ID!$A$2:$D$108,3,FALSE)</f>
        <v>401</v>
      </c>
      <c r="F309" t="str">
        <f t="shared" si="34"/>
        <v>4</v>
      </c>
      <c r="G309">
        <f>VLOOKUP(D309,数据分组和ID!$A$2:$D$124,4,FALSE)</f>
        <v>40101</v>
      </c>
      <c r="H309">
        <v>0</v>
      </c>
      <c r="I309" t="s">
        <v>1136</v>
      </c>
      <c r="J309" t="str">
        <f t="shared" si="35"/>
        <v>情报交流·壹</v>
      </c>
      <c r="K309" t="s">
        <v>667</v>
      </c>
      <c r="L309">
        <f t="shared" si="36"/>
        <v>9</v>
      </c>
    </row>
    <row r="310" spans="3:12">
      <c r="C310" s="5">
        <f t="shared" si="33"/>
        <v>4010102</v>
      </c>
      <c r="D310" t="s">
        <v>1047</v>
      </c>
      <c r="E310">
        <f>VLOOKUP(D310,数据分组和ID!$A$2:$D$108,3,FALSE)</f>
        <v>401</v>
      </c>
      <c r="F310" t="str">
        <f t="shared" si="34"/>
        <v>4</v>
      </c>
      <c r="G310">
        <f>VLOOKUP(D310,数据分组和ID!$A$2:$D$124,4,FALSE)</f>
        <v>40101</v>
      </c>
      <c r="H310">
        <v>0</v>
      </c>
      <c r="I310" t="s">
        <v>1137</v>
      </c>
      <c r="J310" t="str">
        <f t="shared" si="35"/>
        <v>情报交流·贰</v>
      </c>
      <c r="K310" t="s">
        <v>669</v>
      </c>
      <c r="L310">
        <f t="shared" si="36"/>
        <v>9</v>
      </c>
    </row>
    <row r="311" spans="3:12">
      <c r="C311" s="5">
        <f t="shared" si="33"/>
        <v>4010103</v>
      </c>
      <c r="D311" t="s">
        <v>1047</v>
      </c>
      <c r="E311">
        <f>VLOOKUP(D311,数据分组和ID!$A$2:$D$108,3,FALSE)</f>
        <v>401</v>
      </c>
      <c r="F311" t="str">
        <f t="shared" si="34"/>
        <v>4</v>
      </c>
      <c r="G311">
        <f>VLOOKUP(D311,数据分组和ID!$A$2:$D$124,4,FALSE)</f>
        <v>40101</v>
      </c>
      <c r="H311">
        <v>0</v>
      </c>
      <c r="I311" t="s">
        <v>1138</v>
      </c>
      <c r="J311" t="str">
        <f t="shared" si="35"/>
        <v>情报交流·叁</v>
      </c>
      <c r="K311" t="s">
        <v>671</v>
      </c>
      <c r="L311">
        <f t="shared" si="36"/>
        <v>10</v>
      </c>
    </row>
    <row r="312" spans="3:12">
      <c r="C312" s="5">
        <f t="shared" si="33"/>
        <v>4010104</v>
      </c>
      <c r="D312" t="s">
        <v>1047</v>
      </c>
      <c r="E312">
        <f>VLOOKUP(D312,数据分组和ID!$A$2:$D$108,3,FALSE)</f>
        <v>401</v>
      </c>
      <c r="F312" t="str">
        <f t="shared" si="34"/>
        <v>4</v>
      </c>
      <c r="G312">
        <f>VLOOKUP(D312,数据分组和ID!$A$2:$D$124,4,FALSE)</f>
        <v>40101</v>
      </c>
      <c r="H312">
        <v>0</v>
      </c>
      <c r="I312" t="s">
        <v>1139</v>
      </c>
      <c r="J312" t="str">
        <f t="shared" si="35"/>
        <v>情报交流·肆</v>
      </c>
      <c r="K312" t="s">
        <v>673</v>
      </c>
      <c r="L312">
        <f t="shared" si="36"/>
        <v>10</v>
      </c>
    </row>
    <row r="313" spans="3:12">
      <c r="C313" s="5">
        <f t="shared" si="33"/>
        <v>4010105</v>
      </c>
      <c r="D313" t="s">
        <v>1047</v>
      </c>
      <c r="E313">
        <f>VLOOKUP(D313,数据分组和ID!$A$2:$D$108,3,FALSE)</f>
        <v>401</v>
      </c>
      <c r="F313" t="str">
        <f t="shared" si="34"/>
        <v>4</v>
      </c>
      <c r="G313">
        <f>VLOOKUP(D313,数据分组和ID!$A$2:$D$124,4,FALSE)</f>
        <v>40101</v>
      </c>
      <c r="H313">
        <v>0</v>
      </c>
      <c r="I313" t="s">
        <v>1140</v>
      </c>
      <c r="J313" t="str">
        <f t="shared" si="35"/>
        <v>情报交流·伍</v>
      </c>
      <c r="K313" t="s">
        <v>675</v>
      </c>
      <c r="L313">
        <f t="shared" si="36"/>
        <v>10</v>
      </c>
    </row>
    <row r="314" spans="3:12">
      <c r="C314" s="5">
        <f t="shared" si="33"/>
        <v>4010106</v>
      </c>
      <c r="D314" t="s">
        <v>1047</v>
      </c>
      <c r="E314">
        <f>VLOOKUP(D314,数据分组和ID!$A$2:$D$108,3,FALSE)</f>
        <v>401</v>
      </c>
      <c r="F314" t="str">
        <f t="shared" si="34"/>
        <v>4</v>
      </c>
      <c r="G314">
        <f>VLOOKUP(D314,数据分组和ID!$A$2:$D$124,4,FALSE)</f>
        <v>40101</v>
      </c>
      <c r="H314">
        <v>0</v>
      </c>
      <c r="I314" t="s">
        <v>1141</v>
      </c>
      <c r="J314" t="str">
        <f t="shared" si="35"/>
        <v>情报交流·陆</v>
      </c>
      <c r="K314" t="s">
        <v>677</v>
      </c>
      <c r="L314">
        <f t="shared" si="36"/>
        <v>11</v>
      </c>
    </row>
    <row r="315" spans="3:12">
      <c r="C315" s="5">
        <f t="shared" si="33"/>
        <v>4010201</v>
      </c>
      <c r="D315" t="s">
        <v>1077</v>
      </c>
      <c r="E315">
        <f>VLOOKUP(D315,数据分组和ID!$A$2:$D$108,3,FALSE)</f>
        <v>401</v>
      </c>
      <c r="F315" t="str">
        <f t="shared" si="34"/>
        <v>4</v>
      </c>
      <c r="G315">
        <f>VLOOKUP(D315,数据分组和ID!$A$2:$D$124,4,FALSE)</f>
        <v>40102</v>
      </c>
      <c r="H315">
        <v>0</v>
      </c>
      <c r="I315" t="s">
        <v>1136</v>
      </c>
      <c r="J315" t="str">
        <f t="shared" si="35"/>
        <v>慷慨大方·壹</v>
      </c>
      <c r="K315" t="s">
        <v>1247</v>
      </c>
      <c r="L315">
        <f t="shared" si="36"/>
        <v>16</v>
      </c>
    </row>
    <row r="316" spans="3:12">
      <c r="C316" s="5">
        <f t="shared" si="33"/>
        <v>4010202</v>
      </c>
      <c r="D316" t="s">
        <v>1077</v>
      </c>
      <c r="E316">
        <f>VLOOKUP(D316,数据分组和ID!$A$2:$D$108,3,FALSE)</f>
        <v>401</v>
      </c>
      <c r="F316" t="str">
        <f t="shared" si="34"/>
        <v>4</v>
      </c>
      <c r="G316">
        <f>VLOOKUP(D316,数据分组和ID!$A$2:$D$124,4,FALSE)</f>
        <v>40102</v>
      </c>
      <c r="H316">
        <v>0</v>
      </c>
      <c r="I316" t="s">
        <v>1137</v>
      </c>
      <c r="J316" t="str">
        <f t="shared" si="35"/>
        <v>慷慨大方·贰</v>
      </c>
      <c r="K316" t="s">
        <v>1248</v>
      </c>
      <c r="L316">
        <f t="shared" si="36"/>
        <v>16</v>
      </c>
    </row>
    <row r="317" spans="3:12">
      <c r="C317" s="5">
        <f t="shared" si="33"/>
        <v>4010203</v>
      </c>
      <c r="D317" t="s">
        <v>1077</v>
      </c>
      <c r="E317">
        <f>VLOOKUP(D317,数据分组和ID!$A$2:$D$108,3,FALSE)</f>
        <v>401</v>
      </c>
      <c r="F317" t="str">
        <f t="shared" si="34"/>
        <v>4</v>
      </c>
      <c r="G317">
        <f>VLOOKUP(D317,数据分组和ID!$A$2:$D$124,4,FALSE)</f>
        <v>40102</v>
      </c>
      <c r="H317">
        <v>0</v>
      </c>
      <c r="I317" t="s">
        <v>1138</v>
      </c>
      <c r="J317" t="str">
        <f t="shared" si="35"/>
        <v>慷慨大方·叁</v>
      </c>
      <c r="K317" t="s">
        <v>679</v>
      </c>
      <c r="L317">
        <f t="shared" si="36"/>
        <v>17</v>
      </c>
    </row>
    <row r="318" spans="3:12">
      <c r="C318" s="5">
        <f t="shared" si="33"/>
        <v>4010204</v>
      </c>
      <c r="D318" t="s">
        <v>1077</v>
      </c>
      <c r="E318">
        <f>VLOOKUP(D318,数据分组和ID!$A$2:$D$108,3,FALSE)</f>
        <v>401</v>
      </c>
      <c r="F318" t="str">
        <f t="shared" si="34"/>
        <v>4</v>
      </c>
      <c r="G318">
        <f>VLOOKUP(D318,数据分组和ID!$A$2:$D$124,4,FALSE)</f>
        <v>40102</v>
      </c>
      <c r="H318">
        <v>0</v>
      </c>
      <c r="I318" t="s">
        <v>1139</v>
      </c>
      <c r="J318" t="str">
        <f t="shared" si="35"/>
        <v>慷慨大方·肆</v>
      </c>
      <c r="K318" t="s">
        <v>1249</v>
      </c>
      <c r="L318">
        <f t="shared" si="36"/>
        <v>17</v>
      </c>
    </row>
    <row r="319" spans="3:12">
      <c r="C319" s="5">
        <f t="shared" si="33"/>
        <v>4010205</v>
      </c>
      <c r="D319" t="s">
        <v>1077</v>
      </c>
      <c r="E319">
        <f>VLOOKUP(D319,数据分组和ID!$A$2:$D$108,3,FALSE)</f>
        <v>401</v>
      </c>
      <c r="F319" t="str">
        <f t="shared" si="34"/>
        <v>4</v>
      </c>
      <c r="G319">
        <f>VLOOKUP(D319,数据分组和ID!$A$2:$D$124,4,FALSE)</f>
        <v>40102</v>
      </c>
      <c r="H319">
        <v>0</v>
      </c>
      <c r="I319" t="s">
        <v>1140</v>
      </c>
      <c r="J319" t="str">
        <f t="shared" si="35"/>
        <v>慷慨大方·伍</v>
      </c>
      <c r="K319" t="s">
        <v>683</v>
      </c>
      <c r="L319">
        <f t="shared" si="36"/>
        <v>17</v>
      </c>
    </row>
    <row r="320" spans="3:12">
      <c r="C320" s="5">
        <f t="shared" si="33"/>
        <v>4010206</v>
      </c>
      <c r="D320" t="s">
        <v>1077</v>
      </c>
      <c r="E320">
        <f>VLOOKUP(D320,数据分组和ID!$A$2:$D$108,3,FALSE)</f>
        <v>401</v>
      </c>
      <c r="F320" t="str">
        <f t="shared" si="34"/>
        <v>4</v>
      </c>
      <c r="G320">
        <f>VLOOKUP(D320,数据分组和ID!$A$2:$D$124,4,FALSE)</f>
        <v>40102</v>
      </c>
      <c r="H320">
        <v>0</v>
      </c>
      <c r="I320" t="s">
        <v>1141</v>
      </c>
      <c r="J320" t="str">
        <f t="shared" si="35"/>
        <v>慷慨大方·陆</v>
      </c>
      <c r="K320" t="s">
        <v>685</v>
      </c>
      <c r="L320">
        <f t="shared" si="36"/>
        <v>18</v>
      </c>
    </row>
    <row r="321" spans="3:12">
      <c r="C321" s="5">
        <f t="shared" si="33"/>
        <v>4020101</v>
      </c>
      <c r="D321" t="s">
        <v>1078</v>
      </c>
      <c r="E321">
        <f>VLOOKUP(D321,数据分组和ID!$A$2:$D$108,3,FALSE)</f>
        <v>402</v>
      </c>
      <c r="F321" t="str">
        <f t="shared" si="34"/>
        <v>4</v>
      </c>
      <c r="G321">
        <f>VLOOKUP(D321,数据分组和ID!$A$2:$D$124,4,FALSE)</f>
        <v>40201</v>
      </c>
      <c r="H321">
        <v>0</v>
      </c>
      <c r="I321" t="s">
        <v>1136</v>
      </c>
      <c r="J321" t="str">
        <f t="shared" si="35"/>
        <v>社团捐献·壹</v>
      </c>
      <c r="K321" t="s">
        <v>691</v>
      </c>
      <c r="L321">
        <f t="shared" si="36"/>
        <v>7</v>
      </c>
    </row>
    <row r="322" spans="3:12">
      <c r="C322" s="5">
        <f t="shared" si="33"/>
        <v>4020102</v>
      </c>
      <c r="D322" t="s">
        <v>1078</v>
      </c>
      <c r="E322">
        <f>VLOOKUP(D322,数据分组和ID!$A$2:$D$108,3,FALSE)</f>
        <v>402</v>
      </c>
      <c r="F322" t="str">
        <f t="shared" si="34"/>
        <v>4</v>
      </c>
      <c r="G322">
        <f>VLOOKUP(D322,数据分组和ID!$A$2:$D$124,4,FALSE)</f>
        <v>40201</v>
      </c>
      <c r="H322">
        <v>0</v>
      </c>
      <c r="I322" t="s">
        <v>1137</v>
      </c>
      <c r="J322" t="str">
        <f t="shared" si="35"/>
        <v>社团捐献·贰</v>
      </c>
      <c r="K322" t="s">
        <v>693</v>
      </c>
      <c r="L322">
        <f t="shared" si="36"/>
        <v>7</v>
      </c>
    </row>
    <row r="323" spans="3:12">
      <c r="C323" s="5">
        <f t="shared" si="33"/>
        <v>4020103</v>
      </c>
      <c r="D323" t="s">
        <v>1078</v>
      </c>
      <c r="E323">
        <f>VLOOKUP(D323,数据分组和ID!$A$2:$D$108,3,FALSE)</f>
        <v>402</v>
      </c>
      <c r="F323" t="str">
        <f t="shared" si="34"/>
        <v>4</v>
      </c>
      <c r="G323">
        <f>VLOOKUP(D323,数据分组和ID!$A$2:$D$124,4,FALSE)</f>
        <v>40201</v>
      </c>
      <c r="H323">
        <v>0</v>
      </c>
      <c r="I323" t="s">
        <v>1138</v>
      </c>
      <c r="J323" t="str">
        <f t="shared" si="35"/>
        <v>社团捐献·叁</v>
      </c>
      <c r="K323" t="s">
        <v>695</v>
      </c>
      <c r="L323">
        <f t="shared" si="36"/>
        <v>8</v>
      </c>
    </row>
    <row r="324" spans="3:12">
      <c r="C324" s="5">
        <f t="shared" ref="C324:C387" si="37">IF(G324=G323,C323+1,G324*100+1)</f>
        <v>4020104</v>
      </c>
      <c r="D324" t="s">
        <v>1078</v>
      </c>
      <c r="E324">
        <f>VLOOKUP(D324,数据分组和ID!$A$2:$D$108,3,FALSE)</f>
        <v>402</v>
      </c>
      <c r="F324" t="str">
        <f t="shared" si="34"/>
        <v>4</v>
      </c>
      <c r="G324">
        <f>VLOOKUP(D324,数据分组和ID!$A$2:$D$124,4,FALSE)</f>
        <v>40201</v>
      </c>
      <c r="H324">
        <v>0</v>
      </c>
      <c r="I324" t="s">
        <v>1139</v>
      </c>
      <c r="J324" t="str">
        <f t="shared" si="35"/>
        <v>社团捐献·肆</v>
      </c>
      <c r="K324" t="s">
        <v>697</v>
      </c>
      <c r="L324">
        <f t="shared" si="36"/>
        <v>8</v>
      </c>
    </row>
    <row r="325" spans="3:12">
      <c r="C325" s="5">
        <f t="shared" si="37"/>
        <v>4020105</v>
      </c>
      <c r="D325" t="s">
        <v>1078</v>
      </c>
      <c r="E325">
        <f>VLOOKUP(D325,数据分组和ID!$A$2:$D$108,3,FALSE)</f>
        <v>402</v>
      </c>
      <c r="F325" t="str">
        <f t="shared" si="34"/>
        <v>4</v>
      </c>
      <c r="G325">
        <f>VLOOKUP(D325,数据分组和ID!$A$2:$D$124,4,FALSE)</f>
        <v>40201</v>
      </c>
      <c r="H325">
        <v>0</v>
      </c>
      <c r="I325" t="s">
        <v>1140</v>
      </c>
      <c r="J325" t="str">
        <f t="shared" si="35"/>
        <v>社团捐献·伍</v>
      </c>
      <c r="K325" t="s">
        <v>699</v>
      </c>
      <c r="L325">
        <f t="shared" si="36"/>
        <v>8</v>
      </c>
    </row>
    <row r="326" spans="3:12">
      <c r="C326" s="5">
        <f t="shared" si="37"/>
        <v>4020106</v>
      </c>
      <c r="D326" t="s">
        <v>1078</v>
      </c>
      <c r="E326">
        <f>VLOOKUP(D326,数据分组和ID!$A$2:$D$108,3,FALSE)</f>
        <v>402</v>
      </c>
      <c r="F326" t="str">
        <f t="shared" ref="F326:F389" si="38">LEFT(E326,1)</f>
        <v>4</v>
      </c>
      <c r="G326">
        <f>VLOOKUP(D326,数据分组和ID!$A$2:$D$124,4,FALSE)</f>
        <v>40201</v>
      </c>
      <c r="H326">
        <v>0</v>
      </c>
      <c r="I326" t="s">
        <v>1141</v>
      </c>
      <c r="J326" t="str">
        <f t="shared" si="35"/>
        <v>社团捐献·陆</v>
      </c>
      <c r="K326" t="s">
        <v>701</v>
      </c>
      <c r="L326">
        <f t="shared" si="36"/>
        <v>8</v>
      </c>
    </row>
    <row r="327" spans="3:12">
      <c r="C327" s="5">
        <f t="shared" si="37"/>
        <v>4020107</v>
      </c>
      <c r="D327" t="s">
        <v>1078</v>
      </c>
      <c r="E327">
        <f>VLOOKUP(D327,数据分组和ID!$A$2:$D$108,3,FALSE)</f>
        <v>402</v>
      </c>
      <c r="F327" t="str">
        <f t="shared" si="38"/>
        <v>4</v>
      </c>
      <c r="G327">
        <f>VLOOKUP(D327,数据分组和ID!$A$2:$D$124,4,FALSE)</f>
        <v>40201</v>
      </c>
      <c r="H327">
        <v>0</v>
      </c>
      <c r="I327" t="s">
        <v>1142</v>
      </c>
      <c r="J327" t="str">
        <f t="shared" si="35"/>
        <v>社团捐献·柒</v>
      </c>
      <c r="K327" t="s">
        <v>703</v>
      </c>
      <c r="L327">
        <f t="shared" si="36"/>
        <v>9</v>
      </c>
    </row>
    <row r="328" spans="3:12">
      <c r="C328" s="5">
        <f t="shared" si="37"/>
        <v>4030101</v>
      </c>
      <c r="D328" t="s">
        <v>1049</v>
      </c>
      <c r="E328">
        <f>VLOOKUP(D328,数据分组和ID!$A$2:$D$108,3,FALSE)</f>
        <v>403</v>
      </c>
      <c r="F328" t="str">
        <f t="shared" si="38"/>
        <v>4</v>
      </c>
      <c r="G328">
        <f>VLOOKUP(D328,数据分组和ID!$A$2:$D$124,4,FALSE)</f>
        <v>40301</v>
      </c>
      <c r="H328">
        <v>0</v>
      </c>
      <c r="I328" t="s">
        <v>1136</v>
      </c>
      <c r="J328" t="str">
        <f t="shared" si="35"/>
        <v>社团任务·壹</v>
      </c>
      <c r="K328" t="s">
        <v>1250</v>
      </c>
      <c r="L328">
        <f t="shared" si="36"/>
        <v>9</v>
      </c>
    </row>
    <row r="329" spans="3:12">
      <c r="C329" s="5">
        <f t="shared" si="37"/>
        <v>4030102</v>
      </c>
      <c r="D329" t="s">
        <v>1049</v>
      </c>
      <c r="E329">
        <f>VLOOKUP(D329,数据分组和ID!$A$2:$D$108,3,FALSE)</f>
        <v>403</v>
      </c>
      <c r="F329" t="str">
        <f t="shared" si="38"/>
        <v>4</v>
      </c>
      <c r="G329">
        <f>VLOOKUP(D329,数据分组和ID!$A$2:$D$124,4,FALSE)</f>
        <v>40301</v>
      </c>
      <c r="H329">
        <v>0</v>
      </c>
      <c r="I329" t="s">
        <v>1137</v>
      </c>
      <c r="J329" t="str">
        <f t="shared" si="35"/>
        <v>社团任务·贰</v>
      </c>
      <c r="K329" t="s">
        <v>1251</v>
      </c>
      <c r="L329">
        <f t="shared" si="36"/>
        <v>10</v>
      </c>
    </row>
    <row r="330" spans="3:12">
      <c r="C330" s="5">
        <f t="shared" si="37"/>
        <v>4030103</v>
      </c>
      <c r="D330" t="s">
        <v>1049</v>
      </c>
      <c r="E330">
        <f>VLOOKUP(D330,数据分组和ID!$A$2:$D$108,3,FALSE)</f>
        <v>403</v>
      </c>
      <c r="F330" t="str">
        <f t="shared" si="38"/>
        <v>4</v>
      </c>
      <c r="G330">
        <f>VLOOKUP(D330,数据分组和ID!$A$2:$D$124,4,FALSE)</f>
        <v>40301</v>
      </c>
      <c r="H330">
        <v>0</v>
      </c>
      <c r="I330" t="s">
        <v>1138</v>
      </c>
      <c r="J330" t="str">
        <f t="shared" si="35"/>
        <v>社团任务·叁</v>
      </c>
      <c r="K330" t="s">
        <v>1252</v>
      </c>
      <c r="L330">
        <f t="shared" si="36"/>
        <v>10</v>
      </c>
    </row>
    <row r="331" spans="3:12">
      <c r="C331" s="5">
        <f t="shared" si="37"/>
        <v>4030104</v>
      </c>
      <c r="D331" t="s">
        <v>1049</v>
      </c>
      <c r="E331">
        <f>VLOOKUP(D331,数据分组和ID!$A$2:$D$108,3,FALSE)</f>
        <v>403</v>
      </c>
      <c r="F331" t="str">
        <f t="shared" si="38"/>
        <v>4</v>
      </c>
      <c r="G331">
        <f>VLOOKUP(D331,数据分组和ID!$A$2:$D$124,4,FALSE)</f>
        <v>40301</v>
      </c>
      <c r="H331">
        <v>0</v>
      </c>
      <c r="I331" t="s">
        <v>1139</v>
      </c>
      <c r="J331" t="str">
        <f t="shared" ref="J331:J394" si="39">D331&amp;I331</f>
        <v>社团任务·肆</v>
      </c>
      <c r="K331" t="s">
        <v>707</v>
      </c>
      <c r="L331">
        <f t="shared" si="36"/>
        <v>10</v>
      </c>
    </row>
    <row r="332" spans="3:12">
      <c r="C332" s="5">
        <f t="shared" si="37"/>
        <v>4030105</v>
      </c>
      <c r="D332" t="s">
        <v>1049</v>
      </c>
      <c r="E332">
        <f>VLOOKUP(D332,数据分组和ID!$A$2:$D$108,3,FALSE)</f>
        <v>403</v>
      </c>
      <c r="F332" t="str">
        <f t="shared" si="38"/>
        <v>4</v>
      </c>
      <c r="G332">
        <f>VLOOKUP(D332,数据分组和ID!$A$2:$D$124,4,FALSE)</f>
        <v>40301</v>
      </c>
      <c r="H332">
        <v>0</v>
      </c>
      <c r="I332" t="s">
        <v>1140</v>
      </c>
      <c r="J332" t="str">
        <f t="shared" si="39"/>
        <v>社团任务·伍</v>
      </c>
      <c r="K332" t="s">
        <v>709</v>
      </c>
      <c r="L332">
        <f t="shared" si="36"/>
        <v>11</v>
      </c>
    </row>
    <row r="333" spans="3:12">
      <c r="C333" s="5">
        <f t="shared" si="37"/>
        <v>4030201</v>
      </c>
      <c r="D333" t="s">
        <v>1079</v>
      </c>
      <c r="E333">
        <f>VLOOKUP(D333,数据分组和ID!$A$2:$D$108,3,FALSE)</f>
        <v>403</v>
      </c>
      <c r="F333" t="str">
        <f t="shared" si="38"/>
        <v>4</v>
      </c>
      <c r="G333">
        <f>VLOOKUP(D333,数据分组和ID!$A$2:$D$124,4,FALSE)</f>
        <v>40302</v>
      </c>
      <c r="H333">
        <v>0</v>
      </c>
      <c r="I333" t="s">
        <v>1141</v>
      </c>
      <c r="J333" t="str">
        <f t="shared" si="39"/>
        <v>协作任务·陆</v>
      </c>
      <c r="K333" t="s">
        <v>1253</v>
      </c>
      <c r="L333">
        <f t="shared" si="36"/>
        <v>11</v>
      </c>
    </row>
    <row r="334" spans="3:12">
      <c r="C334" s="5">
        <f t="shared" si="37"/>
        <v>4030202</v>
      </c>
      <c r="D334" t="s">
        <v>1079</v>
      </c>
      <c r="E334">
        <f>VLOOKUP(D334,数据分组和ID!$A$2:$D$108,3,FALSE)</f>
        <v>403</v>
      </c>
      <c r="F334" t="str">
        <f t="shared" si="38"/>
        <v>4</v>
      </c>
      <c r="G334">
        <f>VLOOKUP(D334,数据分组和ID!$A$2:$D$124,4,FALSE)</f>
        <v>40302</v>
      </c>
      <c r="H334">
        <v>0</v>
      </c>
      <c r="I334" t="s">
        <v>1142</v>
      </c>
      <c r="J334" t="str">
        <f t="shared" si="39"/>
        <v>协作任务·柒</v>
      </c>
      <c r="K334" t="s">
        <v>1254</v>
      </c>
      <c r="L334">
        <f t="shared" si="36"/>
        <v>11</v>
      </c>
    </row>
    <row r="335" spans="3:12">
      <c r="C335" s="5">
        <f t="shared" si="37"/>
        <v>4030203</v>
      </c>
      <c r="D335" t="s">
        <v>1079</v>
      </c>
      <c r="E335">
        <f>VLOOKUP(D335,数据分组和ID!$A$2:$D$108,3,FALSE)</f>
        <v>403</v>
      </c>
      <c r="F335" t="str">
        <f t="shared" si="38"/>
        <v>4</v>
      </c>
      <c r="G335">
        <f>VLOOKUP(D335,数据分组和ID!$A$2:$D$124,4,FALSE)</f>
        <v>40302</v>
      </c>
      <c r="H335">
        <v>0</v>
      </c>
      <c r="I335" t="s">
        <v>1143</v>
      </c>
      <c r="J335" t="str">
        <f t="shared" si="39"/>
        <v>协作任务·捌</v>
      </c>
      <c r="K335" t="s">
        <v>715</v>
      </c>
      <c r="L335">
        <f t="shared" si="36"/>
        <v>12</v>
      </c>
    </row>
    <row r="336" spans="3:12">
      <c r="C336" s="5">
        <f t="shared" si="37"/>
        <v>4030204</v>
      </c>
      <c r="D336" t="s">
        <v>1079</v>
      </c>
      <c r="E336">
        <f>VLOOKUP(D336,数据分组和ID!$A$2:$D$108,3,FALSE)</f>
        <v>403</v>
      </c>
      <c r="F336" t="str">
        <f t="shared" si="38"/>
        <v>4</v>
      </c>
      <c r="G336">
        <f>VLOOKUP(D336,数据分组和ID!$A$2:$D$124,4,FALSE)</f>
        <v>40302</v>
      </c>
      <c r="H336">
        <v>0</v>
      </c>
      <c r="I336" t="s">
        <v>1144</v>
      </c>
      <c r="J336" t="str">
        <f t="shared" si="39"/>
        <v>协作任务·玖</v>
      </c>
      <c r="K336" t="s">
        <v>1255</v>
      </c>
      <c r="L336">
        <f t="shared" si="36"/>
        <v>12</v>
      </c>
    </row>
    <row r="337" spans="3:12">
      <c r="C337" s="5">
        <f t="shared" si="37"/>
        <v>4030205</v>
      </c>
      <c r="D337" t="s">
        <v>1079</v>
      </c>
      <c r="E337">
        <f>VLOOKUP(D337,数据分组和ID!$A$2:$D$108,3,FALSE)</f>
        <v>403</v>
      </c>
      <c r="F337" t="str">
        <f t="shared" si="38"/>
        <v>4</v>
      </c>
      <c r="G337">
        <f>VLOOKUP(D337,数据分组和ID!$A$2:$D$124,4,FALSE)</f>
        <v>40302</v>
      </c>
      <c r="H337">
        <v>0</v>
      </c>
      <c r="I337" t="s">
        <v>1145</v>
      </c>
      <c r="J337" t="str">
        <f t="shared" si="39"/>
        <v>协作任务·拾</v>
      </c>
      <c r="K337" t="s">
        <v>717</v>
      </c>
      <c r="L337">
        <f t="shared" si="36"/>
        <v>12</v>
      </c>
    </row>
    <row r="338" spans="3:12">
      <c r="C338" s="5">
        <f t="shared" si="37"/>
        <v>4040101</v>
      </c>
      <c r="D338" t="s">
        <v>1080</v>
      </c>
      <c r="E338">
        <f>VLOOKUP(D338,数据分组和ID!$A$2:$D$108,3,FALSE)</f>
        <v>404</v>
      </c>
      <c r="F338" t="str">
        <f t="shared" si="38"/>
        <v>4</v>
      </c>
      <c r="G338">
        <f>VLOOKUP(D338,数据分组和ID!$A$2:$D$124,4,FALSE)</f>
        <v>40401</v>
      </c>
      <c r="H338">
        <v>0</v>
      </c>
      <c r="I338" t="s">
        <v>1136</v>
      </c>
      <c r="J338" t="str">
        <f t="shared" si="39"/>
        <v>社团挑战·壹</v>
      </c>
      <c r="K338" t="s">
        <v>725</v>
      </c>
      <c r="L338">
        <f t="shared" si="36"/>
        <v>9</v>
      </c>
    </row>
    <row r="339" spans="3:12">
      <c r="C339" s="5">
        <f t="shared" si="37"/>
        <v>4040102</v>
      </c>
      <c r="D339" t="s">
        <v>1080</v>
      </c>
      <c r="E339">
        <f>VLOOKUP(D339,数据分组和ID!$A$2:$D$108,3,FALSE)</f>
        <v>404</v>
      </c>
      <c r="F339" t="str">
        <f t="shared" si="38"/>
        <v>4</v>
      </c>
      <c r="G339">
        <f>VLOOKUP(D339,数据分组和ID!$A$2:$D$124,4,FALSE)</f>
        <v>40401</v>
      </c>
      <c r="H339">
        <v>0</v>
      </c>
      <c r="I339" t="s">
        <v>1137</v>
      </c>
      <c r="J339" t="str">
        <f t="shared" si="39"/>
        <v>社团挑战·贰</v>
      </c>
      <c r="K339" t="s">
        <v>727</v>
      </c>
      <c r="L339">
        <f t="shared" si="36"/>
        <v>10</v>
      </c>
    </row>
    <row r="340" spans="3:12">
      <c r="C340" s="5">
        <f t="shared" si="37"/>
        <v>4040103</v>
      </c>
      <c r="D340" t="s">
        <v>1080</v>
      </c>
      <c r="E340">
        <f>VLOOKUP(D340,数据分组和ID!$A$2:$D$108,3,FALSE)</f>
        <v>404</v>
      </c>
      <c r="F340" t="str">
        <f t="shared" si="38"/>
        <v>4</v>
      </c>
      <c r="G340">
        <f>VLOOKUP(D340,数据分组和ID!$A$2:$D$124,4,FALSE)</f>
        <v>40401</v>
      </c>
      <c r="H340">
        <v>0</v>
      </c>
      <c r="I340" t="s">
        <v>1138</v>
      </c>
      <c r="J340" t="str">
        <f t="shared" si="39"/>
        <v>社团挑战·叁</v>
      </c>
      <c r="K340" t="s">
        <v>729</v>
      </c>
      <c r="L340">
        <f t="shared" si="36"/>
        <v>10</v>
      </c>
    </row>
    <row r="341" spans="3:12">
      <c r="C341" s="5">
        <f t="shared" si="37"/>
        <v>4040104</v>
      </c>
      <c r="D341" t="s">
        <v>1080</v>
      </c>
      <c r="E341">
        <f>VLOOKUP(D341,数据分组和ID!$A$2:$D$108,3,FALSE)</f>
        <v>404</v>
      </c>
      <c r="F341" t="str">
        <f t="shared" si="38"/>
        <v>4</v>
      </c>
      <c r="G341">
        <f>VLOOKUP(D341,数据分组和ID!$A$2:$D$124,4,FALSE)</f>
        <v>40401</v>
      </c>
      <c r="H341">
        <v>0</v>
      </c>
      <c r="I341" t="s">
        <v>1139</v>
      </c>
      <c r="J341" t="str">
        <f t="shared" si="39"/>
        <v>社团挑战·肆</v>
      </c>
      <c r="K341" t="s">
        <v>731</v>
      </c>
      <c r="L341">
        <f t="shared" si="36"/>
        <v>10</v>
      </c>
    </row>
    <row r="342" spans="3:12">
      <c r="C342" s="5">
        <f t="shared" si="37"/>
        <v>4040105</v>
      </c>
      <c r="D342" t="s">
        <v>1080</v>
      </c>
      <c r="E342">
        <f>VLOOKUP(D342,数据分组和ID!$A$2:$D$108,3,FALSE)</f>
        <v>404</v>
      </c>
      <c r="F342" t="str">
        <f t="shared" si="38"/>
        <v>4</v>
      </c>
      <c r="G342">
        <f>VLOOKUP(D342,数据分组和ID!$A$2:$D$124,4,FALSE)</f>
        <v>40401</v>
      </c>
      <c r="H342">
        <v>0</v>
      </c>
      <c r="I342" t="s">
        <v>1140</v>
      </c>
      <c r="J342" t="str">
        <f t="shared" si="39"/>
        <v>社团挑战·伍</v>
      </c>
      <c r="K342" t="s">
        <v>733</v>
      </c>
      <c r="L342">
        <f t="shared" si="36"/>
        <v>11</v>
      </c>
    </row>
    <row r="343" spans="3:12">
      <c r="C343" s="5">
        <f t="shared" si="37"/>
        <v>4060201</v>
      </c>
      <c r="D343" t="s">
        <v>1082</v>
      </c>
      <c r="E343">
        <f>VLOOKUP(D343,数据分组和ID!$A$2:$D$108,3,FALSE)</f>
        <v>406</v>
      </c>
      <c r="F343" t="str">
        <f t="shared" si="38"/>
        <v>4</v>
      </c>
      <c r="G343">
        <f>VLOOKUP(D343,数据分组和ID!$A$2:$D$124,4,FALSE)</f>
        <v>40602</v>
      </c>
      <c r="H343">
        <v>0</v>
      </c>
      <c r="I343" t="s">
        <v>1141</v>
      </c>
      <c r="J343" t="str">
        <f t="shared" si="39"/>
        <v>社团声望·陆</v>
      </c>
      <c r="K343" t="s">
        <v>1256</v>
      </c>
      <c r="L343">
        <f t="shared" si="36"/>
        <v>14</v>
      </c>
    </row>
    <row r="344" spans="3:12">
      <c r="C344" s="5">
        <f t="shared" si="37"/>
        <v>4060202</v>
      </c>
      <c r="D344" t="s">
        <v>1082</v>
      </c>
      <c r="E344">
        <f>VLOOKUP(D344,数据分组和ID!$A$2:$D$108,3,FALSE)</f>
        <v>406</v>
      </c>
      <c r="F344" t="str">
        <f t="shared" si="38"/>
        <v>4</v>
      </c>
      <c r="G344">
        <f>VLOOKUP(D344,数据分组和ID!$A$2:$D$124,4,FALSE)</f>
        <v>40602</v>
      </c>
      <c r="H344">
        <v>0</v>
      </c>
      <c r="I344" t="s">
        <v>1142</v>
      </c>
      <c r="J344" t="str">
        <f t="shared" si="39"/>
        <v>社团声望·柒</v>
      </c>
      <c r="K344" t="s">
        <v>737</v>
      </c>
      <c r="L344">
        <f t="shared" si="36"/>
        <v>12</v>
      </c>
    </row>
    <row r="345" spans="3:12">
      <c r="C345" s="5">
        <f t="shared" si="37"/>
        <v>4060203</v>
      </c>
      <c r="D345" t="s">
        <v>1082</v>
      </c>
      <c r="E345">
        <f>VLOOKUP(D345,数据分组和ID!$A$2:$D$108,3,FALSE)</f>
        <v>406</v>
      </c>
      <c r="F345" t="str">
        <f t="shared" si="38"/>
        <v>4</v>
      </c>
      <c r="G345">
        <f>VLOOKUP(D345,数据分组和ID!$A$2:$D$124,4,FALSE)</f>
        <v>40602</v>
      </c>
      <c r="H345">
        <v>0</v>
      </c>
      <c r="I345" t="s">
        <v>1143</v>
      </c>
      <c r="J345" t="str">
        <f t="shared" si="39"/>
        <v>社团声望·捌</v>
      </c>
      <c r="K345" t="s">
        <v>739</v>
      </c>
      <c r="L345">
        <f t="shared" si="36"/>
        <v>13</v>
      </c>
    </row>
    <row r="346" spans="3:12">
      <c r="C346" s="5">
        <f t="shared" si="37"/>
        <v>4060204</v>
      </c>
      <c r="D346" t="s">
        <v>1082</v>
      </c>
      <c r="E346">
        <f>VLOOKUP(D346,数据分组和ID!$A$2:$D$108,3,FALSE)</f>
        <v>406</v>
      </c>
      <c r="F346" t="str">
        <f t="shared" si="38"/>
        <v>4</v>
      </c>
      <c r="G346">
        <f>VLOOKUP(D346,数据分组和ID!$A$2:$D$124,4,FALSE)</f>
        <v>40602</v>
      </c>
      <c r="H346">
        <v>0</v>
      </c>
      <c r="I346" t="s">
        <v>1144</v>
      </c>
      <c r="J346" t="str">
        <f t="shared" si="39"/>
        <v>社团声望·玖</v>
      </c>
      <c r="K346" t="s">
        <v>741</v>
      </c>
      <c r="L346">
        <f t="shared" si="36"/>
        <v>13</v>
      </c>
    </row>
    <row r="347" spans="3:12">
      <c r="C347" s="5">
        <f t="shared" si="37"/>
        <v>4060205</v>
      </c>
      <c r="D347" t="s">
        <v>1082</v>
      </c>
      <c r="E347">
        <f>VLOOKUP(D347,数据分组和ID!$A$2:$D$108,3,FALSE)</f>
        <v>406</v>
      </c>
      <c r="F347" t="str">
        <f t="shared" si="38"/>
        <v>4</v>
      </c>
      <c r="G347">
        <f>VLOOKUP(D347,数据分组和ID!$A$2:$D$124,4,FALSE)</f>
        <v>40602</v>
      </c>
      <c r="H347">
        <v>0</v>
      </c>
      <c r="I347" t="s">
        <v>1145</v>
      </c>
      <c r="J347" t="str">
        <f t="shared" si="39"/>
        <v>社团声望·拾</v>
      </c>
      <c r="K347" t="s">
        <v>743</v>
      </c>
      <c r="L347">
        <f t="shared" si="36"/>
        <v>13</v>
      </c>
    </row>
    <row r="348" spans="3:12">
      <c r="C348" s="5">
        <f t="shared" si="37"/>
        <v>4060301</v>
      </c>
      <c r="D348" t="s">
        <v>744</v>
      </c>
      <c r="E348">
        <f>VLOOKUP(D348,数据分组和ID!$A$2:$D$108,3,FALSE)</f>
        <v>406</v>
      </c>
      <c r="F348" t="str">
        <f t="shared" si="38"/>
        <v>4</v>
      </c>
      <c r="G348">
        <f>VLOOKUP(D348,数据分组和ID!$A$2:$D$124,4,FALSE)</f>
        <v>40603</v>
      </c>
      <c r="H348">
        <v>0</v>
      </c>
      <c r="J348" t="str">
        <f t="shared" si="39"/>
        <v>社团新人</v>
      </c>
      <c r="K348" t="s">
        <v>745</v>
      </c>
      <c r="L348">
        <f t="shared" si="36"/>
        <v>8</v>
      </c>
    </row>
    <row r="349" spans="3:12">
      <c r="C349" s="5">
        <f t="shared" si="37"/>
        <v>4070101</v>
      </c>
      <c r="D349" t="s">
        <v>1056</v>
      </c>
      <c r="E349">
        <f>VLOOKUP(D349,数据分组和ID!$A$2:$D$108,3,FALSE)</f>
        <v>407</v>
      </c>
      <c r="F349" t="str">
        <f t="shared" si="38"/>
        <v>4</v>
      </c>
      <c r="G349">
        <f>VLOOKUP(D349,数据分组和ID!$A$2:$D$124,4,FALSE)</f>
        <v>40701</v>
      </c>
      <c r="H349">
        <v>0</v>
      </c>
      <c r="I349" t="s">
        <v>1136</v>
      </c>
      <c r="J349" t="str">
        <f t="shared" si="39"/>
        <v>好友·壹</v>
      </c>
      <c r="K349" t="s">
        <v>747</v>
      </c>
      <c r="L349">
        <f t="shared" si="36"/>
        <v>6</v>
      </c>
    </row>
    <row r="350" spans="3:12">
      <c r="C350" s="5">
        <f t="shared" si="37"/>
        <v>4070102</v>
      </c>
      <c r="D350" t="s">
        <v>1056</v>
      </c>
      <c r="E350">
        <f>VLOOKUP(D350,数据分组和ID!$A$2:$D$108,3,FALSE)</f>
        <v>407</v>
      </c>
      <c r="F350" t="str">
        <f t="shared" si="38"/>
        <v>4</v>
      </c>
      <c r="G350">
        <f>VLOOKUP(D350,数据分组和ID!$A$2:$D$124,4,FALSE)</f>
        <v>40701</v>
      </c>
      <c r="H350">
        <v>0</v>
      </c>
      <c r="I350" t="s">
        <v>1137</v>
      </c>
      <c r="J350" t="str">
        <f t="shared" si="39"/>
        <v>好友·贰</v>
      </c>
      <c r="K350" t="s">
        <v>749</v>
      </c>
      <c r="L350">
        <f t="shared" si="36"/>
        <v>7</v>
      </c>
    </row>
    <row r="351" spans="3:12">
      <c r="C351" s="5">
        <f t="shared" si="37"/>
        <v>4070103</v>
      </c>
      <c r="D351" t="s">
        <v>1056</v>
      </c>
      <c r="E351">
        <f>VLOOKUP(D351,数据分组和ID!$A$2:$D$108,3,FALSE)</f>
        <v>407</v>
      </c>
      <c r="F351" t="str">
        <f t="shared" si="38"/>
        <v>4</v>
      </c>
      <c r="G351">
        <f>VLOOKUP(D351,数据分组和ID!$A$2:$D$124,4,FALSE)</f>
        <v>40701</v>
      </c>
      <c r="H351">
        <v>0</v>
      </c>
      <c r="I351" t="s">
        <v>1138</v>
      </c>
      <c r="J351" t="str">
        <f t="shared" si="39"/>
        <v>好友·叁</v>
      </c>
      <c r="K351" t="s">
        <v>751</v>
      </c>
      <c r="L351">
        <f t="shared" si="36"/>
        <v>7</v>
      </c>
    </row>
    <row r="352" spans="3:12">
      <c r="C352" s="5">
        <f t="shared" si="37"/>
        <v>4080101</v>
      </c>
      <c r="D352" t="s">
        <v>1058</v>
      </c>
      <c r="E352">
        <f>VLOOKUP(D352,数据分组和ID!$A$2:$D$108,3,FALSE)</f>
        <v>408</v>
      </c>
      <c r="F352" t="str">
        <f t="shared" si="38"/>
        <v>4</v>
      </c>
      <c r="G352">
        <f>VLOOKUP(D352,数据分组和ID!$A$2:$D$124,4,FALSE)</f>
        <v>40801</v>
      </c>
      <c r="H352">
        <v>0</v>
      </c>
      <c r="I352" t="s">
        <v>1136</v>
      </c>
      <c r="J352" t="str">
        <f t="shared" si="39"/>
        <v>组队·壹</v>
      </c>
      <c r="K352" t="s">
        <v>753</v>
      </c>
      <c r="L352">
        <f t="shared" si="36"/>
        <v>8</v>
      </c>
    </row>
    <row r="353" spans="3:12">
      <c r="C353" s="5">
        <f t="shared" si="37"/>
        <v>4080102</v>
      </c>
      <c r="D353" t="s">
        <v>1058</v>
      </c>
      <c r="E353">
        <f>VLOOKUP(D353,数据分组和ID!$A$2:$D$108,3,FALSE)</f>
        <v>408</v>
      </c>
      <c r="F353" t="str">
        <f t="shared" si="38"/>
        <v>4</v>
      </c>
      <c r="G353">
        <f>VLOOKUP(D353,数据分组和ID!$A$2:$D$124,4,FALSE)</f>
        <v>40801</v>
      </c>
      <c r="H353">
        <v>0</v>
      </c>
      <c r="I353" t="s">
        <v>1137</v>
      </c>
      <c r="J353" t="str">
        <f t="shared" si="39"/>
        <v>组队·贰</v>
      </c>
      <c r="K353" t="s">
        <v>755</v>
      </c>
      <c r="L353">
        <f t="shared" si="36"/>
        <v>9</v>
      </c>
    </row>
    <row r="354" spans="3:12">
      <c r="C354" s="5">
        <f t="shared" si="37"/>
        <v>4080103</v>
      </c>
      <c r="D354" t="s">
        <v>1058</v>
      </c>
      <c r="E354">
        <f>VLOOKUP(D354,数据分组和ID!$A$2:$D$108,3,FALSE)</f>
        <v>408</v>
      </c>
      <c r="F354" t="str">
        <f t="shared" si="38"/>
        <v>4</v>
      </c>
      <c r="G354">
        <f>VLOOKUP(D354,数据分组和ID!$A$2:$D$124,4,FALSE)</f>
        <v>40801</v>
      </c>
      <c r="H354">
        <v>0</v>
      </c>
      <c r="I354" t="s">
        <v>1138</v>
      </c>
      <c r="J354" t="str">
        <f t="shared" si="39"/>
        <v>组队·叁</v>
      </c>
      <c r="K354" t="s">
        <v>757</v>
      </c>
      <c r="L354">
        <f t="shared" si="36"/>
        <v>10</v>
      </c>
    </row>
    <row r="355" spans="3:12">
      <c r="C355" s="5">
        <f t="shared" si="37"/>
        <v>4080201</v>
      </c>
      <c r="D355" t="s">
        <v>1083</v>
      </c>
      <c r="E355">
        <f>VLOOKUP(D355,数据分组和ID!$A$2:$D$108,3,FALSE)</f>
        <v>408</v>
      </c>
      <c r="F355" t="str">
        <f t="shared" si="38"/>
        <v>4</v>
      </c>
      <c r="G355">
        <f>VLOOKUP(D355,数据分组和ID!$A$2:$D$124,4,FALSE)</f>
        <v>40802</v>
      </c>
      <c r="H355">
        <v>0</v>
      </c>
      <c r="I355" t="s">
        <v>1136</v>
      </c>
      <c r="J355" t="str">
        <f t="shared" si="39"/>
        <v>好友组队·壹</v>
      </c>
      <c r="K355" t="s">
        <v>759</v>
      </c>
      <c r="L355">
        <f t="shared" si="36"/>
        <v>9</v>
      </c>
    </row>
    <row r="356" spans="3:12">
      <c r="C356" s="5">
        <f t="shared" si="37"/>
        <v>4080202</v>
      </c>
      <c r="D356" t="s">
        <v>1083</v>
      </c>
      <c r="E356">
        <f>VLOOKUP(D356,数据分组和ID!$A$2:$D$108,3,FALSE)</f>
        <v>408</v>
      </c>
      <c r="F356" t="str">
        <f t="shared" si="38"/>
        <v>4</v>
      </c>
      <c r="G356">
        <f>VLOOKUP(D356,数据分组和ID!$A$2:$D$124,4,FALSE)</f>
        <v>40802</v>
      </c>
      <c r="H356">
        <v>0</v>
      </c>
      <c r="I356" t="s">
        <v>1137</v>
      </c>
      <c r="J356" t="str">
        <f t="shared" si="39"/>
        <v>好友组队·贰</v>
      </c>
      <c r="K356" t="s">
        <v>761</v>
      </c>
      <c r="L356">
        <f t="shared" si="36"/>
        <v>10</v>
      </c>
    </row>
    <row r="357" spans="3:12">
      <c r="C357" s="5">
        <f t="shared" si="37"/>
        <v>4080203</v>
      </c>
      <c r="D357" t="s">
        <v>1083</v>
      </c>
      <c r="E357">
        <f>VLOOKUP(D357,数据分组和ID!$A$2:$D$108,3,FALSE)</f>
        <v>408</v>
      </c>
      <c r="F357" t="str">
        <f t="shared" si="38"/>
        <v>4</v>
      </c>
      <c r="G357">
        <f>VLOOKUP(D357,数据分组和ID!$A$2:$D$124,4,FALSE)</f>
        <v>40802</v>
      </c>
      <c r="H357">
        <v>0</v>
      </c>
      <c r="I357" t="s">
        <v>1138</v>
      </c>
      <c r="J357" t="str">
        <f t="shared" si="39"/>
        <v>好友组队·叁</v>
      </c>
      <c r="K357" t="s">
        <v>763</v>
      </c>
      <c r="L357">
        <f t="shared" si="36"/>
        <v>11</v>
      </c>
    </row>
    <row r="358" spans="3:12">
      <c r="C358" s="5">
        <f t="shared" si="37"/>
        <v>5010101</v>
      </c>
      <c r="D358" t="s">
        <v>1060</v>
      </c>
      <c r="E358">
        <f>VLOOKUP(D358,数据分组和ID!$A$2:$D$108,3,FALSE)</f>
        <v>501</v>
      </c>
      <c r="F358" t="str">
        <f t="shared" si="38"/>
        <v>5</v>
      </c>
      <c r="G358">
        <f>VLOOKUP(D358,数据分组和ID!$A$2:$D$124,4,FALSE)</f>
        <v>50101</v>
      </c>
      <c r="H358">
        <v>1</v>
      </c>
      <c r="I358" t="s">
        <v>1136</v>
      </c>
      <c r="J358" t="str">
        <f t="shared" si="39"/>
        <v>武道大会·壹</v>
      </c>
      <c r="K358" t="s">
        <v>1257</v>
      </c>
      <c r="L358">
        <f t="shared" si="36"/>
        <v>10</v>
      </c>
    </row>
    <row r="359" spans="3:12">
      <c r="C359" s="5">
        <f t="shared" si="37"/>
        <v>5010102</v>
      </c>
      <c r="D359" t="s">
        <v>1060</v>
      </c>
      <c r="E359">
        <f>VLOOKUP(D359,数据分组和ID!$A$2:$D$108,3,FALSE)</f>
        <v>501</v>
      </c>
      <c r="F359" t="str">
        <f t="shared" si="38"/>
        <v>5</v>
      </c>
      <c r="G359">
        <f>VLOOKUP(D359,数据分组和ID!$A$2:$D$124,4,FALSE)</f>
        <v>50101</v>
      </c>
      <c r="H359">
        <v>1</v>
      </c>
      <c r="I359" t="s">
        <v>1137</v>
      </c>
      <c r="J359" t="str">
        <f t="shared" si="39"/>
        <v>武道大会·贰</v>
      </c>
      <c r="K359" t="s">
        <v>1258</v>
      </c>
      <c r="L359">
        <f t="shared" si="36"/>
        <v>10</v>
      </c>
    </row>
    <row r="360" spans="3:12">
      <c r="C360" s="5">
        <f t="shared" si="37"/>
        <v>5010103</v>
      </c>
      <c r="D360" t="s">
        <v>1060</v>
      </c>
      <c r="E360">
        <f>VLOOKUP(D360,数据分组和ID!$A$2:$D$108,3,FALSE)</f>
        <v>501</v>
      </c>
      <c r="F360" t="str">
        <f t="shared" si="38"/>
        <v>5</v>
      </c>
      <c r="G360">
        <f>VLOOKUP(D360,数据分组和ID!$A$2:$D$124,4,FALSE)</f>
        <v>50101</v>
      </c>
      <c r="H360">
        <v>1</v>
      </c>
      <c r="I360" t="s">
        <v>1138</v>
      </c>
      <c r="J360" t="str">
        <f t="shared" si="39"/>
        <v>武道大会·叁</v>
      </c>
      <c r="K360" t="s">
        <v>1259</v>
      </c>
      <c r="L360">
        <f t="shared" si="36"/>
        <v>10</v>
      </c>
    </row>
    <row r="361" spans="3:12">
      <c r="C361" s="5">
        <f t="shared" si="37"/>
        <v>5010201</v>
      </c>
      <c r="D361" t="s">
        <v>1084</v>
      </c>
      <c r="E361">
        <f>VLOOKUP(D361,数据分组和ID!$A$2:$D$108,3,FALSE)</f>
        <v>501</v>
      </c>
      <c r="F361" t="str">
        <f t="shared" si="38"/>
        <v>5</v>
      </c>
      <c r="G361">
        <f>VLOOKUP(D361,数据分组和ID!$A$2:$D$124,4,FALSE)</f>
        <v>50102</v>
      </c>
      <c r="H361">
        <v>0</v>
      </c>
      <c r="I361" t="s">
        <v>1136</v>
      </c>
      <c r="J361" t="str">
        <f t="shared" si="39"/>
        <v>痴迷战斗·壹</v>
      </c>
      <c r="K361" t="s">
        <v>1260</v>
      </c>
      <c r="L361">
        <f t="shared" si="36"/>
        <v>9</v>
      </c>
    </row>
    <row r="362" spans="3:12">
      <c r="C362" s="5">
        <f t="shared" si="37"/>
        <v>5010202</v>
      </c>
      <c r="D362" t="s">
        <v>1084</v>
      </c>
      <c r="E362">
        <f>VLOOKUP(D362,数据分组和ID!$A$2:$D$108,3,FALSE)</f>
        <v>501</v>
      </c>
      <c r="F362" t="str">
        <f t="shared" si="38"/>
        <v>5</v>
      </c>
      <c r="G362">
        <f>VLOOKUP(D362,数据分组和ID!$A$2:$D$124,4,FALSE)</f>
        <v>50102</v>
      </c>
      <c r="H362">
        <v>0</v>
      </c>
      <c r="I362" t="s">
        <v>1137</v>
      </c>
      <c r="J362" t="str">
        <f t="shared" si="39"/>
        <v>痴迷战斗·贰</v>
      </c>
      <c r="K362" t="s">
        <v>1261</v>
      </c>
      <c r="L362">
        <f t="shared" si="36"/>
        <v>10</v>
      </c>
    </row>
    <row r="363" spans="3:12">
      <c r="C363" s="5">
        <f t="shared" si="37"/>
        <v>5010203</v>
      </c>
      <c r="D363" t="s">
        <v>1084</v>
      </c>
      <c r="E363">
        <f>VLOOKUP(D363,数据分组和ID!$A$2:$D$108,3,FALSE)</f>
        <v>501</v>
      </c>
      <c r="F363" t="str">
        <f t="shared" si="38"/>
        <v>5</v>
      </c>
      <c r="G363">
        <f>VLOOKUP(D363,数据分组和ID!$A$2:$D$124,4,FALSE)</f>
        <v>50102</v>
      </c>
      <c r="H363">
        <v>0</v>
      </c>
      <c r="I363" t="s">
        <v>1138</v>
      </c>
      <c r="J363" t="str">
        <f t="shared" si="39"/>
        <v>痴迷战斗·叁</v>
      </c>
      <c r="K363" t="s">
        <v>773</v>
      </c>
      <c r="L363">
        <f t="shared" si="36"/>
        <v>10</v>
      </c>
    </row>
    <row r="364" spans="3:12">
      <c r="C364" s="5">
        <f t="shared" si="37"/>
        <v>5010204</v>
      </c>
      <c r="D364" t="s">
        <v>1084</v>
      </c>
      <c r="E364">
        <f>VLOOKUP(D364,数据分组和ID!$A$2:$D$108,3,FALSE)</f>
        <v>501</v>
      </c>
      <c r="F364" t="str">
        <f t="shared" si="38"/>
        <v>5</v>
      </c>
      <c r="G364">
        <f>VLOOKUP(D364,数据分组和ID!$A$2:$D$124,4,FALSE)</f>
        <v>50102</v>
      </c>
      <c r="H364">
        <v>0</v>
      </c>
      <c r="I364" t="s">
        <v>1139</v>
      </c>
      <c r="J364" t="str">
        <f t="shared" si="39"/>
        <v>痴迷战斗·肆</v>
      </c>
      <c r="K364" t="s">
        <v>775</v>
      </c>
      <c r="L364">
        <f t="shared" si="36"/>
        <v>11</v>
      </c>
    </row>
    <row r="365" spans="3:12">
      <c r="C365" s="5">
        <f t="shared" si="37"/>
        <v>5010301</v>
      </c>
      <c r="D365" t="s">
        <v>1085</v>
      </c>
      <c r="E365">
        <f>VLOOKUP(D365,数据分组和ID!$A$2:$D$108,3,FALSE)</f>
        <v>501</v>
      </c>
      <c r="F365" t="str">
        <f t="shared" si="38"/>
        <v>5</v>
      </c>
      <c r="G365">
        <f>VLOOKUP(D365,数据分组和ID!$A$2:$D$124,4,FALSE)</f>
        <v>50103</v>
      </c>
      <c r="H365">
        <v>0</v>
      </c>
      <c r="I365" t="s">
        <v>1136</v>
      </c>
      <c r="J365" t="str">
        <f t="shared" si="39"/>
        <v>武术大师·壹</v>
      </c>
      <c r="K365" t="s">
        <v>779</v>
      </c>
      <c r="L365">
        <f t="shared" si="36"/>
        <v>10</v>
      </c>
    </row>
    <row r="366" spans="3:12">
      <c r="C366" s="5">
        <f t="shared" si="37"/>
        <v>5010302</v>
      </c>
      <c r="D366" t="s">
        <v>1085</v>
      </c>
      <c r="E366">
        <f>VLOOKUP(D366,数据分组和ID!$A$2:$D$108,3,FALSE)</f>
        <v>501</v>
      </c>
      <c r="F366" t="str">
        <f t="shared" si="38"/>
        <v>5</v>
      </c>
      <c r="G366">
        <f>VLOOKUP(D366,数据分组和ID!$A$2:$D$124,4,FALSE)</f>
        <v>50103</v>
      </c>
      <c r="H366">
        <v>0</v>
      </c>
      <c r="I366" t="s">
        <v>1137</v>
      </c>
      <c r="J366" t="str">
        <f t="shared" si="39"/>
        <v>武术大师·贰</v>
      </c>
      <c r="K366" t="s">
        <v>781</v>
      </c>
      <c r="L366">
        <f t="shared" si="36"/>
        <v>10</v>
      </c>
    </row>
    <row r="367" spans="3:12">
      <c r="C367" s="5">
        <f t="shared" si="37"/>
        <v>5010303</v>
      </c>
      <c r="D367" t="s">
        <v>1085</v>
      </c>
      <c r="E367">
        <f>VLOOKUP(D367,数据分组和ID!$A$2:$D$108,3,FALSE)</f>
        <v>501</v>
      </c>
      <c r="F367" t="str">
        <f t="shared" si="38"/>
        <v>5</v>
      </c>
      <c r="G367">
        <f>VLOOKUP(D367,数据分组和ID!$A$2:$D$124,4,FALSE)</f>
        <v>50103</v>
      </c>
      <c r="H367">
        <v>0</v>
      </c>
      <c r="I367" t="s">
        <v>1138</v>
      </c>
      <c r="J367" t="str">
        <f t="shared" si="39"/>
        <v>武术大师·叁</v>
      </c>
      <c r="K367" t="s">
        <v>783</v>
      </c>
      <c r="L367">
        <f t="shared" si="36"/>
        <v>11</v>
      </c>
    </row>
    <row r="368" spans="3:12">
      <c r="C368" s="5">
        <f t="shared" si="37"/>
        <v>5020101</v>
      </c>
      <c r="D368" t="s">
        <v>1062</v>
      </c>
      <c r="E368">
        <f>VLOOKUP(D368,数据分组和ID!$A$2:$D$108,3,FALSE)</f>
        <v>502</v>
      </c>
      <c r="F368" t="str">
        <f t="shared" si="38"/>
        <v>5</v>
      </c>
      <c r="G368">
        <f>VLOOKUP(D368,数据分组和ID!$A$2:$D$124,4,FALSE)</f>
        <v>50201</v>
      </c>
      <c r="H368">
        <v>0</v>
      </c>
      <c r="I368" t="s">
        <v>1136</v>
      </c>
      <c r="J368" t="str">
        <f t="shared" si="39"/>
        <v>道馆演武·壹</v>
      </c>
      <c r="K368" t="s">
        <v>1262</v>
      </c>
      <c r="L368">
        <f t="shared" ref="L368:L427" si="40">LEN(K368)</f>
        <v>8</v>
      </c>
    </row>
    <row r="369" spans="3:12">
      <c r="C369" s="5">
        <f t="shared" si="37"/>
        <v>5020102</v>
      </c>
      <c r="D369" t="s">
        <v>1062</v>
      </c>
      <c r="E369">
        <f>VLOOKUP(D369,数据分组和ID!$A$2:$D$108,3,FALSE)</f>
        <v>502</v>
      </c>
      <c r="F369" t="str">
        <f t="shared" si="38"/>
        <v>5</v>
      </c>
      <c r="G369">
        <f>VLOOKUP(D369,数据分组和ID!$A$2:$D$124,4,FALSE)</f>
        <v>50201</v>
      </c>
      <c r="H369">
        <v>0</v>
      </c>
      <c r="I369" t="s">
        <v>1137</v>
      </c>
      <c r="J369" t="str">
        <f t="shared" si="39"/>
        <v>道馆演武·贰</v>
      </c>
      <c r="K369" t="s">
        <v>1263</v>
      </c>
      <c r="L369">
        <f t="shared" si="40"/>
        <v>9</v>
      </c>
    </row>
    <row r="370" spans="3:12">
      <c r="C370" s="5">
        <f t="shared" si="37"/>
        <v>5020103</v>
      </c>
      <c r="D370" t="s">
        <v>1062</v>
      </c>
      <c r="E370">
        <f>VLOOKUP(D370,数据分组和ID!$A$2:$D$108,3,FALSE)</f>
        <v>502</v>
      </c>
      <c r="F370" t="str">
        <f t="shared" si="38"/>
        <v>5</v>
      </c>
      <c r="G370">
        <f>VLOOKUP(D370,数据分组和ID!$A$2:$D$124,4,FALSE)</f>
        <v>50201</v>
      </c>
      <c r="H370">
        <v>0</v>
      </c>
      <c r="I370" t="s">
        <v>1138</v>
      </c>
      <c r="J370" t="str">
        <f t="shared" si="39"/>
        <v>道馆演武·叁</v>
      </c>
      <c r="K370" t="s">
        <v>787</v>
      </c>
      <c r="L370">
        <f t="shared" si="40"/>
        <v>10</v>
      </c>
    </row>
    <row r="371" spans="3:12">
      <c r="C371" s="5">
        <f t="shared" si="37"/>
        <v>5020104</v>
      </c>
      <c r="D371" t="s">
        <v>1062</v>
      </c>
      <c r="E371">
        <f>VLOOKUP(D371,数据分组和ID!$A$2:$D$108,3,FALSE)</f>
        <v>502</v>
      </c>
      <c r="F371" t="str">
        <f t="shared" si="38"/>
        <v>5</v>
      </c>
      <c r="G371">
        <f>VLOOKUP(D371,数据分组和ID!$A$2:$D$124,4,FALSE)</f>
        <v>50201</v>
      </c>
      <c r="H371">
        <v>0</v>
      </c>
      <c r="I371" t="s">
        <v>1139</v>
      </c>
      <c r="J371" t="str">
        <f t="shared" si="39"/>
        <v>道馆演武·肆</v>
      </c>
      <c r="K371" t="s">
        <v>1264</v>
      </c>
      <c r="L371">
        <f t="shared" si="40"/>
        <v>10</v>
      </c>
    </row>
    <row r="372" spans="3:12">
      <c r="C372" s="5">
        <f t="shared" si="37"/>
        <v>5020105</v>
      </c>
      <c r="D372" t="s">
        <v>1062</v>
      </c>
      <c r="E372">
        <f>VLOOKUP(D372,数据分组和ID!$A$2:$D$108,3,FALSE)</f>
        <v>502</v>
      </c>
      <c r="F372" t="str">
        <f t="shared" si="38"/>
        <v>5</v>
      </c>
      <c r="G372">
        <f>VLOOKUP(D372,数据分组和ID!$A$2:$D$124,4,FALSE)</f>
        <v>50201</v>
      </c>
      <c r="H372">
        <v>0</v>
      </c>
      <c r="I372" t="s">
        <v>1140</v>
      </c>
      <c r="J372" t="str">
        <f t="shared" si="39"/>
        <v>道馆演武·伍</v>
      </c>
      <c r="K372" t="s">
        <v>789</v>
      </c>
      <c r="L372">
        <f t="shared" si="40"/>
        <v>10</v>
      </c>
    </row>
    <row r="373" spans="3:12">
      <c r="C373" s="5">
        <f t="shared" si="37"/>
        <v>5020106</v>
      </c>
      <c r="D373" t="s">
        <v>1062</v>
      </c>
      <c r="E373">
        <f>VLOOKUP(D373,数据分组和ID!$A$2:$D$108,3,FALSE)</f>
        <v>502</v>
      </c>
      <c r="F373" t="str">
        <f t="shared" si="38"/>
        <v>5</v>
      </c>
      <c r="G373">
        <f>VLOOKUP(D373,数据分组和ID!$A$2:$D$124,4,FALSE)</f>
        <v>50201</v>
      </c>
      <c r="H373">
        <v>0</v>
      </c>
      <c r="I373" t="s">
        <v>1141</v>
      </c>
      <c r="J373" t="str">
        <f t="shared" si="39"/>
        <v>道馆演武·陆</v>
      </c>
      <c r="K373" t="s">
        <v>1265</v>
      </c>
      <c r="L373">
        <f t="shared" si="40"/>
        <v>10</v>
      </c>
    </row>
    <row r="374" spans="3:12">
      <c r="C374" s="5">
        <f t="shared" si="37"/>
        <v>5020107</v>
      </c>
      <c r="D374" t="s">
        <v>1062</v>
      </c>
      <c r="E374">
        <f>VLOOKUP(D374,数据分组和ID!$A$2:$D$108,3,FALSE)</f>
        <v>502</v>
      </c>
      <c r="F374" t="str">
        <f t="shared" si="38"/>
        <v>5</v>
      </c>
      <c r="G374">
        <f>VLOOKUP(D374,数据分组和ID!$A$2:$D$124,4,FALSE)</f>
        <v>50201</v>
      </c>
      <c r="H374">
        <v>0</v>
      </c>
      <c r="I374" t="s">
        <v>1142</v>
      </c>
      <c r="J374" t="str">
        <f t="shared" si="39"/>
        <v>道馆演武·柒</v>
      </c>
      <c r="K374" t="s">
        <v>791</v>
      </c>
      <c r="L374">
        <f t="shared" si="40"/>
        <v>10</v>
      </c>
    </row>
    <row r="375" spans="3:12">
      <c r="C375" s="5">
        <f t="shared" si="37"/>
        <v>5020201</v>
      </c>
      <c r="D375" t="s">
        <v>1086</v>
      </c>
      <c r="E375">
        <f>VLOOKUP(D375,数据分组和ID!$A$2:$D$108,3,FALSE)</f>
        <v>502</v>
      </c>
      <c r="F375" t="str">
        <f t="shared" si="38"/>
        <v>5</v>
      </c>
      <c r="G375">
        <f>VLOOKUP(D375,数据分组和ID!$A$2:$D$124,4,FALSE)</f>
        <v>50202</v>
      </c>
      <c r="H375">
        <v>0</v>
      </c>
      <c r="I375" t="s">
        <v>1136</v>
      </c>
      <c r="J375" t="str">
        <f t="shared" si="39"/>
        <v>道馆演武任务·壹</v>
      </c>
      <c r="K375" t="s">
        <v>1266</v>
      </c>
      <c r="L375">
        <f t="shared" si="40"/>
        <v>11</v>
      </c>
    </row>
    <row r="376" spans="3:12">
      <c r="C376" s="5">
        <f t="shared" si="37"/>
        <v>5020202</v>
      </c>
      <c r="D376" t="s">
        <v>1086</v>
      </c>
      <c r="E376">
        <f>VLOOKUP(D376,数据分组和ID!$A$2:$D$108,3,FALSE)</f>
        <v>502</v>
      </c>
      <c r="F376" t="str">
        <f t="shared" si="38"/>
        <v>5</v>
      </c>
      <c r="G376">
        <f>VLOOKUP(D376,数据分组和ID!$A$2:$D$124,4,FALSE)</f>
        <v>50202</v>
      </c>
      <c r="H376">
        <v>0</v>
      </c>
      <c r="I376" t="s">
        <v>1137</v>
      </c>
      <c r="J376" t="str">
        <f t="shared" si="39"/>
        <v>道馆演武任务·贰</v>
      </c>
      <c r="K376" t="s">
        <v>799</v>
      </c>
      <c r="L376">
        <f t="shared" si="40"/>
        <v>11</v>
      </c>
    </row>
    <row r="377" spans="3:12">
      <c r="C377" s="5">
        <f t="shared" si="37"/>
        <v>5020203</v>
      </c>
      <c r="D377" t="s">
        <v>1086</v>
      </c>
      <c r="E377">
        <f>VLOOKUP(D377,数据分组和ID!$A$2:$D$108,3,FALSE)</f>
        <v>502</v>
      </c>
      <c r="F377" t="str">
        <f t="shared" si="38"/>
        <v>5</v>
      </c>
      <c r="G377">
        <f>VLOOKUP(D377,数据分组和ID!$A$2:$D$124,4,FALSE)</f>
        <v>50202</v>
      </c>
      <c r="H377">
        <v>0</v>
      </c>
      <c r="I377" t="s">
        <v>1138</v>
      </c>
      <c r="J377" t="str">
        <f t="shared" si="39"/>
        <v>道馆演武任务·叁</v>
      </c>
      <c r="K377" t="s">
        <v>801</v>
      </c>
      <c r="L377">
        <f t="shared" si="40"/>
        <v>12</v>
      </c>
    </row>
    <row r="378" spans="3:12">
      <c r="C378" s="5">
        <f t="shared" si="37"/>
        <v>5020204</v>
      </c>
      <c r="D378" t="s">
        <v>1086</v>
      </c>
      <c r="E378">
        <f>VLOOKUP(D378,数据分组和ID!$A$2:$D$108,3,FALSE)</f>
        <v>502</v>
      </c>
      <c r="F378" t="str">
        <f t="shared" si="38"/>
        <v>5</v>
      </c>
      <c r="G378">
        <f>VLOOKUP(D378,数据分组和ID!$A$2:$D$124,4,FALSE)</f>
        <v>50202</v>
      </c>
      <c r="H378">
        <v>0</v>
      </c>
      <c r="I378" t="s">
        <v>1139</v>
      </c>
      <c r="J378" t="str">
        <f t="shared" si="39"/>
        <v>道馆演武任务·肆</v>
      </c>
      <c r="K378" t="s">
        <v>1267</v>
      </c>
      <c r="L378">
        <f t="shared" si="40"/>
        <v>12</v>
      </c>
    </row>
    <row r="379" spans="3:12">
      <c r="C379" s="5">
        <f t="shared" si="37"/>
        <v>5020205</v>
      </c>
      <c r="D379" t="s">
        <v>1086</v>
      </c>
      <c r="E379">
        <f>VLOOKUP(D379,数据分组和ID!$A$2:$D$108,3,FALSE)</f>
        <v>502</v>
      </c>
      <c r="F379" t="str">
        <f t="shared" si="38"/>
        <v>5</v>
      </c>
      <c r="G379">
        <f>VLOOKUP(D379,数据分组和ID!$A$2:$D$124,4,FALSE)</f>
        <v>50202</v>
      </c>
      <c r="H379">
        <v>0</v>
      </c>
      <c r="I379" t="s">
        <v>1140</v>
      </c>
      <c r="J379" t="str">
        <f t="shared" si="39"/>
        <v>道馆演武任务·伍</v>
      </c>
      <c r="K379" t="s">
        <v>803</v>
      </c>
      <c r="L379">
        <f t="shared" si="40"/>
        <v>12</v>
      </c>
    </row>
    <row r="380" spans="3:12">
      <c r="C380" s="5">
        <f t="shared" si="37"/>
        <v>5020206</v>
      </c>
      <c r="D380" t="s">
        <v>1086</v>
      </c>
      <c r="E380">
        <f>VLOOKUP(D380,数据分组和ID!$A$2:$D$108,3,FALSE)</f>
        <v>502</v>
      </c>
      <c r="F380" t="str">
        <f t="shared" si="38"/>
        <v>5</v>
      </c>
      <c r="G380">
        <f>VLOOKUP(D380,数据分组和ID!$A$2:$D$124,4,FALSE)</f>
        <v>50202</v>
      </c>
      <c r="H380">
        <v>0</v>
      </c>
      <c r="I380" t="s">
        <v>1141</v>
      </c>
      <c r="J380" t="str">
        <f t="shared" si="39"/>
        <v>道馆演武任务·陆</v>
      </c>
      <c r="K380" t="s">
        <v>805</v>
      </c>
      <c r="L380">
        <f t="shared" si="40"/>
        <v>12</v>
      </c>
    </row>
    <row r="381" spans="3:12">
      <c r="C381" s="5">
        <f t="shared" si="37"/>
        <v>6010101</v>
      </c>
      <c r="D381" t="s">
        <v>1087</v>
      </c>
      <c r="E381">
        <f>VLOOKUP(D381,数据分组和ID!$A$2:$D$108,3,FALSE)</f>
        <v>601</v>
      </c>
      <c r="F381" t="str">
        <f t="shared" si="38"/>
        <v>6</v>
      </c>
      <c r="G381">
        <f>VLOOKUP(D381,数据分组和ID!$A$2:$D$124,4,FALSE)</f>
        <v>60101</v>
      </c>
      <c r="H381">
        <v>0</v>
      </c>
      <c r="I381" t="s">
        <v>1136</v>
      </c>
      <c r="J381" t="str">
        <f t="shared" si="39"/>
        <v>角色召集·壹</v>
      </c>
      <c r="K381" t="s">
        <v>811</v>
      </c>
      <c r="L381">
        <f t="shared" si="40"/>
        <v>7</v>
      </c>
    </row>
    <row r="382" spans="3:12">
      <c r="C382" s="5">
        <f t="shared" si="37"/>
        <v>6010102</v>
      </c>
      <c r="D382" t="s">
        <v>1087</v>
      </c>
      <c r="E382">
        <f>VLOOKUP(D382,数据分组和ID!$A$2:$D$108,3,FALSE)</f>
        <v>601</v>
      </c>
      <c r="F382" t="str">
        <f t="shared" si="38"/>
        <v>6</v>
      </c>
      <c r="G382">
        <f>VLOOKUP(D382,数据分组和ID!$A$2:$D$124,4,FALSE)</f>
        <v>60101</v>
      </c>
      <c r="H382">
        <v>0</v>
      </c>
      <c r="I382" t="s">
        <v>1137</v>
      </c>
      <c r="J382" t="str">
        <f t="shared" si="39"/>
        <v>角色召集·贰</v>
      </c>
      <c r="K382" t="s">
        <v>813</v>
      </c>
      <c r="L382">
        <f t="shared" si="40"/>
        <v>7</v>
      </c>
    </row>
    <row r="383" spans="3:12">
      <c r="C383" s="5">
        <f t="shared" si="37"/>
        <v>6010103</v>
      </c>
      <c r="D383" t="s">
        <v>1087</v>
      </c>
      <c r="E383">
        <f>VLOOKUP(D383,数据分组和ID!$A$2:$D$108,3,FALSE)</f>
        <v>601</v>
      </c>
      <c r="F383" t="str">
        <f t="shared" si="38"/>
        <v>6</v>
      </c>
      <c r="G383">
        <f>VLOOKUP(D383,数据分组和ID!$A$2:$D$124,4,FALSE)</f>
        <v>60101</v>
      </c>
      <c r="H383">
        <v>0</v>
      </c>
      <c r="I383" t="s">
        <v>1138</v>
      </c>
      <c r="J383" t="str">
        <f t="shared" si="39"/>
        <v>角色召集·叁</v>
      </c>
      <c r="K383" t="s">
        <v>815</v>
      </c>
      <c r="L383">
        <f t="shared" si="40"/>
        <v>7</v>
      </c>
    </row>
    <row r="384" spans="3:12">
      <c r="C384" s="5">
        <f t="shared" si="37"/>
        <v>6010104</v>
      </c>
      <c r="D384" t="s">
        <v>1087</v>
      </c>
      <c r="E384">
        <f>VLOOKUP(D384,数据分组和ID!$A$2:$D$108,3,FALSE)</f>
        <v>601</v>
      </c>
      <c r="F384" t="str">
        <f t="shared" si="38"/>
        <v>6</v>
      </c>
      <c r="G384">
        <f>VLOOKUP(D384,数据分组和ID!$A$2:$D$124,4,FALSE)</f>
        <v>60101</v>
      </c>
      <c r="H384">
        <v>0</v>
      </c>
      <c r="I384" t="s">
        <v>1139</v>
      </c>
      <c r="J384" t="str">
        <f t="shared" si="39"/>
        <v>角色召集·肆</v>
      </c>
      <c r="K384" t="s">
        <v>817</v>
      </c>
      <c r="L384">
        <f t="shared" si="40"/>
        <v>7</v>
      </c>
    </row>
    <row r="385" spans="3:12">
      <c r="C385" s="5">
        <f t="shared" si="37"/>
        <v>6010105</v>
      </c>
      <c r="D385" t="s">
        <v>1087</v>
      </c>
      <c r="E385">
        <f>VLOOKUP(D385,数据分组和ID!$A$2:$D$108,3,FALSE)</f>
        <v>601</v>
      </c>
      <c r="F385" t="str">
        <f t="shared" si="38"/>
        <v>6</v>
      </c>
      <c r="G385">
        <f>VLOOKUP(D385,数据分组和ID!$A$2:$D$124,4,FALSE)</f>
        <v>60101</v>
      </c>
      <c r="H385">
        <v>0</v>
      </c>
      <c r="I385" t="s">
        <v>1140</v>
      </c>
      <c r="J385" t="str">
        <f t="shared" si="39"/>
        <v>角色召集·伍</v>
      </c>
      <c r="K385" t="s">
        <v>819</v>
      </c>
      <c r="L385">
        <f t="shared" si="40"/>
        <v>7</v>
      </c>
    </row>
    <row r="386" spans="3:12">
      <c r="C386" s="5">
        <f t="shared" si="37"/>
        <v>6010201</v>
      </c>
      <c r="D386" t="s">
        <v>1088</v>
      </c>
      <c r="E386">
        <f>VLOOKUP(D386,数据分组和ID!$A$2:$D$108,3,FALSE)</f>
        <v>601</v>
      </c>
      <c r="F386" t="str">
        <f t="shared" si="38"/>
        <v>6</v>
      </c>
      <c r="G386">
        <f>VLOOKUP(D386,数据分组和ID!$A$2:$D$124,4,FALSE)</f>
        <v>60102</v>
      </c>
      <c r="H386">
        <v>0</v>
      </c>
      <c r="I386" t="s">
        <v>1136</v>
      </c>
      <c r="J386" t="str">
        <f t="shared" si="39"/>
        <v>S级角色召集·壹</v>
      </c>
      <c r="K386" t="s">
        <v>1268</v>
      </c>
      <c r="L386">
        <f t="shared" si="40"/>
        <v>8</v>
      </c>
    </row>
    <row r="387" spans="3:12">
      <c r="C387" s="5">
        <f t="shared" si="37"/>
        <v>6010202</v>
      </c>
      <c r="D387" t="s">
        <v>1088</v>
      </c>
      <c r="E387">
        <f>VLOOKUP(D387,数据分组和ID!$A$2:$D$108,3,FALSE)</f>
        <v>601</v>
      </c>
      <c r="F387" t="str">
        <f t="shared" si="38"/>
        <v>6</v>
      </c>
      <c r="G387">
        <f>VLOOKUP(D387,数据分组和ID!$A$2:$D$124,4,FALSE)</f>
        <v>60102</v>
      </c>
      <c r="H387">
        <v>0</v>
      </c>
      <c r="I387" t="s">
        <v>1137</v>
      </c>
      <c r="J387" t="str">
        <f t="shared" si="39"/>
        <v>S级角色召集·贰</v>
      </c>
      <c r="K387" t="s">
        <v>1269</v>
      </c>
      <c r="L387">
        <f t="shared" si="40"/>
        <v>8</v>
      </c>
    </row>
    <row r="388" spans="3:12">
      <c r="C388" s="5">
        <f t="shared" ref="C388:C427" si="41">IF(G388=G387,C387+1,G388*100+1)</f>
        <v>6010203</v>
      </c>
      <c r="D388" t="s">
        <v>1088</v>
      </c>
      <c r="E388">
        <f>VLOOKUP(D388,数据分组和ID!$A$2:$D$108,3,FALSE)</f>
        <v>601</v>
      </c>
      <c r="F388" t="str">
        <f t="shared" si="38"/>
        <v>6</v>
      </c>
      <c r="G388">
        <f>VLOOKUP(D388,数据分组和ID!$A$2:$D$124,4,FALSE)</f>
        <v>60102</v>
      </c>
      <c r="H388">
        <v>0</v>
      </c>
      <c r="I388" t="s">
        <v>1138</v>
      </c>
      <c r="J388" t="str">
        <f t="shared" si="39"/>
        <v>S级角色召集·叁</v>
      </c>
      <c r="K388" t="s">
        <v>1270</v>
      </c>
      <c r="L388">
        <f t="shared" si="40"/>
        <v>9</v>
      </c>
    </row>
    <row r="389" spans="3:12">
      <c r="C389" s="5">
        <f t="shared" si="41"/>
        <v>6010301</v>
      </c>
      <c r="D389" t="s">
        <v>1089</v>
      </c>
      <c r="E389">
        <f>VLOOKUP(D389,数据分组和ID!$A$2:$D$108,3,FALSE)</f>
        <v>601</v>
      </c>
      <c r="F389" t="str">
        <f t="shared" si="38"/>
        <v>6</v>
      </c>
      <c r="G389">
        <f>VLOOKUP(D389,数据分组和ID!$A$2:$D$124,4,FALSE)</f>
        <v>60103</v>
      </c>
      <c r="H389">
        <v>0</v>
      </c>
      <c r="I389" t="s">
        <v>1136</v>
      </c>
      <c r="J389" t="str">
        <f t="shared" si="39"/>
        <v>A级角色召集·壹</v>
      </c>
      <c r="K389" t="s">
        <v>1271</v>
      </c>
      <c r="L389">
        <f t="shared" si="40"/>
        <v>8</v>
      </c>
    </row>
    <row r="390" spans="3:12">
      <c r="C390" s="5">
        <f t="shared" si="41"/>
        <v>6010302</v>
      </c>
      <c r="D390" t="s">
        <v>1089</v>
      </c>
      <c r="E390">
        <f>VLOOKUP(D390,数据分组和ID!$A$2:$D$108,3,FALSE)</f>
        <v>601</v>
      </c>
      <c r="F390" t="str">
        <f t="shared" ref="F390:F427" si="42">LEFT(E390,1)</f>
        <v>6</v>
      </c>
      <c r="G390">
        <f>VLOOKUP(D390,数据分组和ID!$A$2:$D$124,4,FALSE)</f>
        <v>60103</v>
      </c>
      <c r="H390">
        <v>0</v>
      </c>
      <c r="I390" t="s">
        <v>1137</v>
      </c>
      <c r="J390" t="str">
        <f t="shared" si="39"/>
        <v>A级角色召集·贰</v>
      </c>
      <c r="K390" t="s">
        <v>1272</v>
      </c>
      <c r="L390">
        <f t="shared" si="40"/>
        <v>8</v>
      </c>
    </row>
    <row r="391" spans="3:12">
      <c r="C391" s="5">
        <f t="shared" si="41"/>
        <v>6010303</v>
      </c>
      <c r="D391" t="s">
        <v>1089</v>
      </c>
      <c r="E391">
        <f>VLOOKUP(D391,数据分组和ID!$A$2:$D$108,3,FALSE)</f>
        <v>601</v>
      </c>
      <c r="F391" t="str">
        <f t="shared" si="42"/>
        <v>6</v>
      </c>
      <c r="G391">
        <f>VLOOKUP(D391,数据分组和ID!$A$2:$D$124,4,FALSE)</f>
        <v>60103</v>
      </c>
      <c r="H391">
        <v>0</v>
      </c>
      <c r="I391" t="s">
        <v>1138</v>
      </c>
      <c r="J391" t="str">
        <f t="shared" si="39"/>
        <v>A级角色召集·叁</v>
      </c>
      <c r="K391" t="s">
        <v>1273</v>
      </c>
      <c r="L391">
        <f t="shared" si="40"/>
        <v>9</v>
      </c>
    </row>
    <row r="392" spans="3:12">
      <c r="C392" s="5">
        <f t="shared" si="41"/>
        <v>6010401</v>
      </c>
      <c r="D392" t="s">
        <v>1090</v>
      </c>
      <c r="E392">
        <f>VLOOKUP(D392,数据分组和ID!$A$2:$D$108,3,FALSE)</f>
        <v>601</v>
      </c>
      <c r="F392" t="str">
        <f t="shared" si="42"/>
        <v>6</v>
      </c>
      <c r="G392">
        <f>VLOOKUP(D392,数据分组和ID!$A$2:$D$124,4,FALSE)</f>
        <v>60104</v>
      </c>
      <c r="H392">
        <v>0</v>
      </c>
      <c r="I392" t="s">
        <v>1136</v>
      </c>
      <c r="J392" t="str">
        <f t="shared" si="39"/>
        <v>特别招募·壹</v>
      </c>
      <c r="K392" t="s">
        <v>833</v>
      </c>
      <c r="L392">
        <f t="shared" si="40"/>
        <v>8</v>
      </c>
    </row>
    <row r="393" spans="3:12">
      <c r="C393" s="5">
        <f t="shared" si="41"/>
        <v>6010402</v>
      </c>
      <c r="D393" t="s">
        <v>1090</v>
      </c>
      <c r="E393">
        <f>VLOOKUP(D393,数据分组和ID!$A$2:$D$108,3,FALSE)</f>
        <v>601</v>
      </c>
      <c r="F393" t="str">
        <f t="shared" si="42"/>
        <v>6</v>
      </c>
      <c r="G393">
        <f>VLOOKUP(D393,数据分组和ID!$A$2:$D$124,4,FALSE)</f>
        <v>60104</v>
      </c>
      <c r="H393">
        <v>0</v>
      </c>
      <c r="I393" t="s">
        <v>1137</v>
      </c>
      <c r="J393" t="str">
        <f t="shared" si="39"/>
        <v>特别招募·贰</v>
      </c>
      <c r="K393" t="s">
        <v>835</v>
      </c>
      <c r="L393">
        <f t="shared" si="40"/>
        <v>9</v>
      </c>
    </row>
    <row r="394" spans="3:12">
      <c r="C394" s="5">
        <f t="shared" si="41"/>
        <v>6010403</v>
      </c>
      <c r="D394" t="s">
        <v>1090</v>
      </c>
      <c r="E394">
        <f>VLOOKUP(D394,数据分组和ID!$A$2:$D$108,3,FALSE)</f>
        <v>601</v>
      </c>
      <c r="F394" t="str">
        <f t="shared" si="42"/>
        <v>6</v>
      </c>
      <c r="G394">
        <f>VLOOKUP(D394,数据分组和ID!$A$2:$D$124,4,FALSE)</f>
        <v>60104</v>
      </c>
      <c r="H394">
        <v>0</v>
      </c>
      <c r="I394" t="s">
        <v>1138</v>
      </c>
      <c r="J394" t="str">
        <f t="shared" si="39"/>
        <v>特别招募·叁</v>
      </c>
      <c r="K394" t="s">
        <v>837</v>
      </c>
      <c r="L394">
        <f t="shared" si="40"/>
        <v>9</v>
      </c>
    </row>
    <row r="395" spans="3:12">
      <c r="C395" s="5">
        <f t="shared" si="41"/>
        <v>6020101</v>
      </c>
      <c r="D395" t="s">
        <v>1091</v>
      </c>
      <c r="E395">
        <f>VLOOKUP(D395,数据分组和ID!$A$2:$D$108,3,FALSE)</f>
        <v>602</v>
      </c>
      <c r="F395" t="str">
        <f t="shared" si="42"/>
        <v>6</v>
      </c>
      <c r="G395">
        <f>VLOOKUP(D395,数据分组和ID!$A$2:$D$124,4,FALSE)</f>
        <v>60201</v>
      </c>
      <c r="H395">
        <v>0</v>
      </c>
      <c r="I395" t="s">
        <v>1136</v>
      </c>
      <c r="J395" t="str">
        <f t="shared" ref="J395:J427" si="43">D395&amp;I395</f>
        <v>高级源核·壹</v>
      </c>
      <c r="K395" t="s">
        <v>839</v>
      </c>
      <c r="L395">
        <f t="shared" si="40"/>
        <v>8</v>
      </c>
    </row>
    <row r="396" spans="3:12">
      <c r="C396" s="5">
        <f t="shared" si="41"/>
        <v>6020102</v>
      </c>
      <c r="D396" t="s">
        <v>1091</v>
      </c>
      <c r="E396">
        <f>VLOOKUP(D396,数据分组和ID!$A$2:$D$108,3,FALSE)</f>
        <v>602</v>
      </c>
      <c r="F396" t="str">
        <f t="shared" si="42"/>
        <v>6</v>
      </c>
      <c r="G396">
        <f>VLOOKUP(D396,数据分组和ID!$A$2:$D$124,4,FALSE)</f>
        <v>60201</v>
      </c>
      <c r="H396">
        <v>0</v>
      </c>
      <c r="I396" t="s">
        <v>1137</v>
      </c>
      <c r="J396" t="str">
        <f t="shared" si="43"/>
        <v>高级源核·贰</v>
      </c>
      <c r="K396" t="s">
        <v>841</v>
      </c>
      <c r="L396">
        <f t="shared" si="40"/>
        <v>8</v>
      </c>
    </row>
    <row r="397" spans="3:12">
      <c r="C397" s="5">
        <f t="shared" si="41"/>
        <v>6020103</v>
      </c>
      <c r="D397" t="s">
        <v>1091</v>
      </c>
      <c r="E397">
        <f>VLOOKUP(D397,数据分组和ID!$A$2:$D$108,3,FALSE)</f>
        <v>602</v>
      </c>
      <c r="F397" t="str">
        <f t="shared" si="42"/>
        <v>6</v>
      </c>
      <c r="G397">
        <f>VLOOKUP(D397,数据分组和ID!$A$2:$D$124,4,FALSE)</f>
        <v>60201</v>
      </c>
      <c r="H397">
        <v>0</v>
      </c>
      <c r="I397" t="s">
        <v>1138</v>
      </c>
      <c r="J397" t="str">
        <f t="shared" si="43"/>
        <v>高级源核·叁</v>
      </c>
      <c r="K397" t="s">
        <v>843</v>
      </c>
      <c r="L397">
        <f t="shared" si="40"/>
        <v>9</v>
      </c>
    </row>
    <row r="398" spans="3:12">
      <c r="C398" s="5">
        <f t="shared" si="41"/>
        <v>6020104</v>
      </c>
      <c r="D398" t="s">
        <v>1091</v>
      </c>
      <c r="E398">
        <f>VLOOKUP(D398,数据分组和ID!$A$2:$D$108,3,FALSE)</f>
        <v>602</v>
      </c>
      <c r="F398" t="str">
        <f t="shared" si="42"/>
        <v>6</v>
      </c>
      <c r="G398">
        <f>VLOOKUP(D398,数据分组和ID!$A$2:$D$124,4,FALSE)</f>
        <v>60201</v>
      </c>
      <c r="H398">
        <v>0</v>
      </c>
      <c r="I398" t="s">
        <v>1139</v>
      </c>
      <c r="J398" t="str">
        <f t="shared" si="43"/>
        <v>高级源核·肆</v>
      </c>
      <c r="K398" t="s">
        <v>845</v>
      </c>
      <c r="L398">
        <f t="shared" si="40"/>
        <v>9</v>
      </c>
    </row>
    <row r="399" spans="3:12">
      <c r="C399" s="5">
        <f t="shared" si="41"/>
        <v>6020105</v>
      </c>
      <c r="D399" t="s">
        <v>1091</v>
      </c>
      <c r="E399">
        <f>VLOOKUP(D399,数据分组和ID!$A$2:$D$108,3,FALSE)</f>
        <v>602</v>
      </c>
      <c r="F399" t="str">
        <f t="shared" si="42"/>
        <v>6</v>
      </c>
      <c r="G399">
        <f>VLOOKUP(D399,数据分组和ID!$A$2:$D$124,4,FALSE)</f>
        <v>60201</v>
      </c>
      <c r="H399">
        <v>0</v>
      </c>
      <c r="I399" t="s">
        <v>1140</v>
      </c>
      <c r="J399" t="str">
        <f t="shared" si="43"/>
        <v>高级源核·伍</v>
      </c>
      <c r="K399" t="s">
        <v>847</v>
      </c>
      <c r="L399">
        <f t="shared" si="40"/>
        <v>10</v>
      </c>
    </row>
    <row r="400" spans="3:12">
      <c r="C400" s="5">
        <f t="shared" si="41"/>
        <v>6020301</v>
      </c>
      <c r="D400" t="s">
        <v>1093</v>
      </c>
      <c r="E400">
        <f>VLOOKUP(D400,数据分组和ID!$A$2:$D$108,3,FALSE)</f>
        <v>602</v>
      </c>
      <c r="F400" t="str">
        <f t="shared" si="42"/>
        <v>6</v>
      </c>
      <c r="G400">
        <f>VLOOKUP(D400,数据分组和ID!$A$2:$D$124,4,FALSE)</f>
        <v>60203</v>
      </c>
      <c r="H400">
        <v>0</v>
      </c>
      <c r="I400" t="s">
        <v>1136</v>
      </c>
      <c r="J400" t="str">
        <f t="shared" si="43"/>
        <v>源核收集·壹</v>
      </c>
      <c r="K400" t="s">
        <v>849</v>
      </c>
      <c r="L400">
        <f t="shared" si="40"/>
        <v>9</v>
      </c>
    </row>
    <row r="401" spans="3:12">
      <c r="C401" s="5">
        <f t="shared" si="41"/>
        <v>6020302</v>
      </c>
      <c r="D401" t="s">
        <v>1093</v>
      </c>
      <c r="E401">
        <f>VLOOKUP(D401,数据分组和ID!$A$2:$D$108,3,FALSE)</f>
        <v>602</v>
      </c>
      <c r="F401" t="str">
        <f t="shared" si="42"/>
        <v>6</v>
      </c>
      <c r="G401">
        <f>VLOOKUP(D401,数据分组和ID!$A$2:$D$124,4,FALSE)</f>
        <v>60203</v>
      </c>
      <c r="H401">
        <v>0</v>
      </c>
      <c r="I401" t="s">
        <v>1137</v>
      </c>
      <c r="J401" t="str">
        <f t="shared" si="43"/>
        <v>源核收集·贰</v>
      </c>
      <c r="K401" t="s">
        <v>851</v>
      </c>
      <c r="L401">
        <f t="shared" si="40"/>
        <v>10</v>
      </c>
    </row>
    <row r="402" spans="3:12">
      <c r="C402" s="5">
        <f t="shared" si="41"/>
        <v>6020303</v>
      </c>
      <c r="D402" t="s">
        <v>1093</v>
      </c>
      <c r="E402">
        <f>VLOOKUP(D402,数据分组和ID!$A$2:$D$108,3,FALSE)</f>
        <v>602</v>
      </c>
      <c r="F402" t="str">
        <f t="shared" si="42"/>
        <v>6</v>
      </c>
      <c r="G402">
        <f>VLOOKUP(D402,数据分组和ID!$A$2:$D$124,4,FALSE)</f>
        <v>60203</v>
      </c>
      <c r="H402">
        <v>0</v>
      </c>
      <c r="I402" t="s">
        <v>1138</v>
      </c>
      <c r="J402" t="str">
        <f t="shared" si="43"/>
        <v>源核收集·叁</v>
      </c>
      <c r="K402" t="s">
        <v>853</v>
      </c>
      <c r="L402">
        <f t="shared" si="40"/>
        <v>11</v>
      </c>
    </row>
    <row r="403" spans="3:12">
      <c r="C403" s="5">
        <f t="shared" si="41"/>
        <v>6040101</v>
      </c>
      <c r="D403" t="s">
        <v>1097</v>
      </c>
      <c r="E403">
        <f>VLOOKUP(D403,数据分组和ID!$A$2:$D$108,3,FALSE)</f>
        <v>604</v>
      </c>
      <c r="F403" t="str">
        <f t="shared" si="42"/>
        <v>6</v>
      </c>
      <c r="G403">
        <f>VLOOKUP(D403,数据分组和ID!$A$2:$D$124,4,FALSE)</f>
        <v>60401</v>
      </c>
      <c r="H403">
        <v>0</v>
      </c>
      <c r="I403" t="s">
        <v>1139</v>
      </c>
      <c r="J403" t="str">
        <f t="shared" si="43"/>
        <v>收集大师·肆</v>
      </c>
      <c r="K403" t="s">
        <v>855</v>
      </c>
      <c r="L403">
        <f t="shared" si="40"/>
        <v>8</v>
      </c>
    </row>
    <row r="404" spans="3:12">
      <c r="C404" s="5">
        <f t="shared" si="41"/>
        <v>6020401</v>
      </c>
      <c r="D404" t="s">
        <v>1094</v>
      </c>
      <c r="E404">
        <f>VLOOKUP(D404,数据分组和ID!$A$2:$D$108,3,FALSE)</f>
        <v>602</v>
      </c>
      <c r="F404" t="str">
        <f t="shared" si="42"/>
        <v>6</v>
      </c>
      <c r="G404">
        <f>VLOOKUP(D404,数据分组和ID!$A$2:$D$124,4,FALSE)</f>
        <v>60204</v>
      </c>
      <c r="H404">
        <v>0</v>
      </c>
      <c r="I404" t="s">
        <v>1136</v>
      </c>
      <c r="J404" t="str">
        <f t="shared" si="43"/>
        <v>源核升级·壹</v>
      </c>
      <c r="K404" t="s">
        <v>857</v>
      </c>
      <c r="L404">
        <f t="shared" si="40"/>
        <v>8</v>
      </c>
    </row>
    <row r="405" spans="3:12">
      <c r="C405" s="5">
        <f t="shared" si="41"/>
        <v>6020402</v>
      </c>
      <c r="D405" t="s">
        <v>1094</v>
      </c>
      <c r="E405">
        <f>VLOOKUP(D405,数据分组和ID!$A$2:$D$108,3,FALSE)</f>
        <v>602</v>
      </c>
      <c r="F405" t="str">
        <f t="shared" si="42"/>
        <v>6</v>
      </c>
      <c r="G405">
        <f>VLOOKUP(D405,数据分组和ID!$A$2:$D$124,4,FALSE)</f>
        <v>60204</v>
      </c>
      <c r="H405">
        <v>0</v>
      </c>
      <c r="I405" t="s">
        <v>1137</v>
      </c>
      <c r="J405" t="str">
        <f t="shared" si="43"/>
        <v>源核升级·贰</v>
      </c>
      <c r="K405" t="s">
        <v>859</v>
      </c>
      <c r="L405">
        <f t="shared" si="40"/>
        <v>9</v>
      </c>
    </row>
    <row r="406" spans="3:12">
      <c r="C406" s="5">
        <f t="shared" si="41"/>
        <v>6020403</v>
      </c>
      <c r="D406" t="s">
        <v>1094</v>
      </c>
      <c r="E406">
        <f>VLOOKUP(D406,数据分组和ID!$A$2:$D$108,3,FALSE)</f>
        <v>602</v>
      </c>
      <c r="F406" t="str">
        <f t="shared" si="42"/>
        <v>6</v>
      </c>
      <c r="G406">
        <f>VLOOKUP(D406,数据分组和ID!$A$2:$D$124,4,FALSE)</f>
        <v>60204</v>
      </c>
      <c r="H406">
        <v>0</v>
      </c>
      <c r="I406" t="s">
        <v>1138</v>
      </c>
      <c r="J406" t="str">
        <f t="shared" si="43"/>
        <v>源核升级·叁</v>
      </c>
      <c r="K406" t="s">
        <v>861</v>
      </c>
      <c r="L406">
        <f t="shared" si="40"/>
        <v>9</v>
      </c>
    </row>
    <row r="407" spans="3:12">
      <c r="C407" s="5">
        <f t="shared" si="41"/>
        <v>6030101</v>
      </c>
      <c r="D407" t="s">
        <v>862</v>
      </c>
      <c r="E407">
        <f>VLOOKUP(D407,数据分组和ID!$A$2:$D$108,3,FALSE)</f>
        <v>603</v>
      </c>
      <c r="F407" t="str">
        <f t="shared" si="42"/>
        <v>6</v>
      </c>
      <c r="G407">
        <f>VLOOKUP(D407,数据分组和ID!$A$2:$D$124,4,FALSE)</f>
        <v>60301</v>
      </c>
      <c r="H407">
        <v>0</v>
      </c>
      <c r="J407" t="str">
        <f t="shared" si="43"/>
        <v>协同指导激活</v>
      </c>
      <c r="K407" t="s">
        <v>863</v>
      </c>
      <c r="L407">
        <f t="shared" si="40"/>
        <v>9</v>
      </c>
    </row>
    <row r="408" spans="3:12">
      <c r="C408" s="5">
        <f t="shared" si="41"/>
        <v>6030201</v>
      </c>
      <c r="D408" t="s">
        <v>1095</v>
      </c>
      <c r="E408">
        <f>VLOOKUP(D408,数据分组和ID!$A$2:$D$108,3,FALSE)</f>
        <v>603</v>
      </c>
      <c r="F408" t="str">
        <f t="shared" si="42"/>
        <v>6</v>
      </c>
      <c r="G408">
        <f>VLOOKUP(D408,数据分组和ID!$A$2:$D$124,4,FALSE)</f>
        <v>60302</v>
      </c>
      <c r="H408">
        <v>0</v>
      </c>
      <c r="I408" t="s">
        <v>1136</v>
      </c>
      <c r="J408" t="str">
        <f t="shared" si="43"/>
        <v>协同指导·壹</v>
      </c>
      <c r="K408" t="s">
        <v>865</v>
      </c>
      <c r="L408">
        <f t="shared" si="40"/>
        <v>11</v>
      </c>
    </row>
    <row r="409" spans="3:12">
      <c r="C409" s="5">
        <f t="shared" si="41"/>
        <v>6030202</v>
      </c>
      <c r="D409" t="s">
        <v>1095</v>
      </c>
      <c r="E409">
        <f>VLOOKUP(D409,数据分组和ID!$A$2:$D$108,3,FALSE)</f>
        <v>603</v>
      </c>
      <c r="F409" t="str">
        <f t="shared" si="42"/>
        <v>6</v>
      </c>
      <c r="G409">
        <f>VLOOKUP(D409,数据分组和ID!$A$2:$D$124,4,FALSE)</f>
        <v>60302</v>
      </c>
      <c r="H409">
        <v>0</v>
      </c>
      <c r="I409" t="s">
        <v>1137</v>
      </c>
      <c r="J409" t="str">
        <f t="shared" si="43"/>
        <v>协同指导·贰</v>
      </c>
      <c r="K409" t="s">
        <v>867</v>
      </c>
      <c r="L409">
        <f t="shared" si="40"/>
        <v>11</v>
      </c>
    </row>
    <row r="410" spans="3:12">
      <c r="C410" s="5">
        <f t="shared" si="41"/>
        <v>6030203</v>
      </c>
      <c r="D410" t="s">
        <v>1095</v>
      </c>
      <c r="E410">
        <f>VLOOKUP(D410,数据分组和ID!$A$2:$D$108,3,FALSE)</f>
        <v>603</v>
      </c>
      <c r="F410" t="str">
        <f t="shared" si="42"/>
        <v>6</v>
      </c>
      <c r="G410">
        <f>VLOOKUP(D410,数据分组和ID!$A$2:$D$124,4,FALSE)</f>
        <v>60302</v>
      </c>
      <c r="H410">
        <v>0</v>
      </c>
      <c r="I410" t="s">
        <v>1138</v>
      </c>
      <c r="J410" t="str">
        <f t="shared" si="43"/>
        <v>协同指导·叁</v>
      </c>
      <c r="K410" t="s">
        <v>869</v>
      </c>
      <c r="L410">
        <f t="shared" si="40"/>
        <v>11</v>
      </c>
    </row>
    <row r="411" spans="3:12">
      <c r="C411" s="5">
        <f t="shared" si="41"/>
        <v>6030204</v>
      </c>
      <c r="D411" t="s">
        <v>1095</v>
      </c>
      <c r="E411">
        <f>VLOOKUP(D411,数据分组和ID!$A$2:$D$108,3,FALSE)</f>
        <v>603</v>
      </c>
      <c r="F411" t="str">
        <f t="shared" si="42"/>
        <v>6</v>
      </c>
      <c r="G411">
        <f>VLOOKUP(D411,数据分组和ID!$A$2:$D$124,4,FALSE)</f>
        <v>60302</v>
      </c>
      <c r="H411">
        <v>0</v>
      </c>
      <c r="I411" t="s">
        <v>1139</v>
      </c>
      <c r="J411" t="str">
        <f t="shared" si="43"/>
        <v>协同指导·肆</v>
      </c>
      <c r="K411" t="s">
        <v>871</v>
      </c>
      <c r="L411">
        <f t="shared" si="40"/>
        <v>11</v>
      </c>
    </row>
    <row r="412" spans="3:12">
      <c r="C412" s="5">
        <f t="shared" si="41"/>
        <v>7010101</v>
      </c>
      <c r="D412" s="7" t="s">
        <v>872</v>
      </c>
      <c r="E412">
        <f>VLOOKUP(D412,数据分组和ID!$A$2:$D$108,3,FALSE)</f>
        <v>701</v>
      </c>
      <c r="F412" t="str">
        <f t="shared" si="42"/>
        <v>7</v>
      </c>
      <c r="G412">
        <f>VLOOKUP(D412,数据分组和ID!$A$2:$D$124,4,FALSE)</f>
        <v>70101</v>
      </c>
      <c r="H412">
        <v>1</v>
      </c>
      <c r="J412" t="str">
        <f t="shared" si="43"/>
        <v>吹雪组参上</v>
      </c>
      <c r="K412" t="s">
        <v>873</v>
      </c>
      <c r="L412">
        <f t="shared" si="40"/>
        <v>19</v>
      </c>
    </row>
    <row r="413" spans="3:12">
      <c r="C413" s="5">
        <f t="shared" si="41"/>
        <v>7010201</v>
      </c>
      <c r="D413" s="7" t="s">
        <v>1096</v>
      </c>
      <c r="E413">
        <f>VLOOKUP(D413,数据分组和ID!$A$2:$D$108,3,FALSE)</f>
        <v>701</v>
      </c>
      <c r="F413" t="str">
        <f t="shared" si="42"/>
        <v>7</v>
      </c>
      <c r="G413">
        <f>VLOOKUP(D413,数据分组和ID!$A$2:$D$124,4,FALSE)</f>
        <v>70102</v>
      </c>
      <c r="H413">
        <v>1</v>
      </c>
      <c r="J413" t="str">
        <f t="shared" si="43"/>
        <v>超能姐妹</v>
      </c>
      <c r="K413" t="s">
        <v>875</v>
      </c>
      <c r="L413">
        <f t="shared" si="40"/>
        <v>13</v>
      </c>
    </row>
    <row r="414" spans="3:12">
      <c r="C414" s="5">
        <f t="shared" si="41"/>
        <v>7010301</v>
      </c>
      <c r="D414" s="7" t="s">
        <v>1098</v>
      </c>
      <c r="E414">
        <f>VLOOKUP(D414,数据分组和ID!$A$2:$D$108,3,FALSE)</f>
        <v>701</v>
      </c>
      <c r="F414" t="str">
        <f t="shared" si="42"/>
        <v>7</v>
      </c>
      <c r="G414">
        <f>VLOOKUP(D414,数据分组和ID!$A$2:$D$124,4,FALSE)</f>
        <v>70103</v>
      </c>
      <c r="H414">
        <v>1</v>
      </c>
      <c r="J414" t="str">
        <f t="shared" si="43"/>
        <v>全金属外壳</v>
      </c>
      <c r="K414" t="s">
        <v>877</v>
      </c>
      <c r="L414">
        <f t="shared" si="40"/>
        <v>28</v>
      </c>
    </row>
    <row r="415" spans="3:12">
      <c r="C415" s="5">
        <f t="shared" si="41"/>
        <v>7010401</v>
      </c>
      <c r="D415" s="7" t="s">
        <v>878</v>
      </c>
      <c r="E415">
        <f>VLOOKUP(D415,数据分组和ID!$A$2:$D$108,3,FALSE)</f>
        <v>701</v>
      </c>
      <c r="F415" t="str">
        <f t="shared" si="42"/>
        <v>7</v>
      </c>
      <c r="G415">
        <f>VLOOKUP(D415,数据分组和ID!$A$2:$D$124,4,FALSE)</f>
        <v>70104</v>
      </c>
      <c r="H415">
        <v>1</v>
      </c>
      <c r="J415" t="str">
        <f t="shared" si="43"/>
        <v>背心兄弟</v>
      </c>
      <c r="K415" t="s">
        <v>879</v>
      </c>
      <c r="L415">
        <f t="shared" si="40"/>
        <v>11</v>
      </c>
    </row>
    <row r="416" spans="3:12">
      <c r="C416" s="5">
        <f t="shared" si="41"/>
        <v>7010501</v>
      </c>
      <c r="D416" s="7" t="s">
        <v>1099</v>
      </c>
      <c r="E416">
        <f>VLOOKUP(D416,数据分组和ID!$A$2:$D$108,3,FALSE)</f>
        <v>701</v>
      </c>
      <c r="F416" t="str">
        <f t="shared" si="42"/>
        <v>7</v>
      </c>
      <c r="G416">
        <f>VLOOKUP(D416,数据分组和ID!$A$2:$D$124,4,FALSE)</f>
        <v>70105</v>
      </c>
      <c r="H416">
        <v>1</v>
      </c>
      <c r="J416" t="str">
        <f t="shared" si="43"/>
        <v>后街男孩</v>
      </c>
      <c r="K416" t="s">
        <v>881</v>
      </c>
      <c r="L416">
        <f t="shared" si="40"/>
        <v>21</v>
      </c>
    </row>
    <row r="417" spans="3:12">
      <c r="C417" s="5">
        <f t="shared" si="41"/>
        <v>7010601</v>
      </c>
      <c r="D417" s="7" t="s">
        <v>1100</v>
      </c>
      <c r="E417">
        <f>VLOOKUP(D417,数据分组和ID!$A$2:$D$108,3,FALSE)</f>
        <v>701</v>
      </c>
      <c r="F417" t="str">
        <f t="shared" si="42"/>
        <v>7</v>
      </c>
      <c r="G417">
        <f>VLOOKUP(D417,数据分组和ID!$A$2:$D$124,4,FALSE)</f>
        <v>70106</v>
      </c>
      <c r="H417">
        <v>1</v>
      </c>
      <c r="J417" t="str">
        <f t="shared" si="43"/>
        <v>超·兄贵</v>
      </c>
      <c r="K417" t="s">
        <v>883</v>
      </c>
      <c r="L417">
        <f t="shared" si="40"/>
        <v>15</v>
      </c>
    </row>
    <row r="418" spans="3:12">
      <c r="C418" s="5">
        <f t="shared" si="41"/>
        <v>7010701</v>
      </c>
      <c r="D418" s="7" t="s">
        <v>884</v>
      </c>
      <c r="E418">
        <f>VLOOKUP(D418,数据分组和ID!$A$2:$D$108,3,FALSE)</f>
        <v>701</v>
      </c>
      <c r="F418" t="str">
        <f t="shared" si="42"/>
        <v>7</v>
      </c>
      <c r="G418">
        <f>VLOOKUP(D418,数据分组和ID!$A$2:$D$124,4,FALSE)</f>
        <v>70107</v>
      </c>
      <c r="H418">
        <v>1</v>
      </c>
      <c r="J418" t="str">
        <f t="shared" si="43"/>
        <v>表演时间</v>
      </c>
      <c r="K418" t="s">
        <v>885</v>
      </c>
      <c r="L418">
        <f t="shared" si="40"/>
        <v>18</v>
      </c>
    </row>
    <row r="419" spans="3:12">
      <c r="C419" s="5">
        <f t="shared" si="41"/>
        <v>7020101</v>
      </c>
      <c r="D419" s="7" t="s">
        <v>886</v>
      </c>
      <c r="E419">
        <f>VLOOKUP(D419,数据分组和ID!$A$2:$D$108,3,FALSE)</f>
        <v>702</v>
      </c>
      <c r="F419" t="str">
        <f t="shared" si="42"/>
        <v>7</v>
      </c>
      <c r="G419">
        <f>VLOOKUP(D419,数据分组和ID!$A$2:$D$124,4,FALSE)</f>
        <v>70201</v>
      </c>
      <c r="H419">
        <v>1</v>
      </c>
      <c r="J419" t="str">
        <f t="shared" si="43"/>
        <v>流派！流水岩碎拳</v>
      </c>
      <c r="K419" t="s">
        <v>887</v>
      </c>
      <c r="L419">
        <f t="shared" si="40"/>
        <v>24</v>
      </c>
    </row>
    <row r="420" spans="3:12">
      <c r="C420" s="5">
        <f t="shared" si="41"/>
        <v>7020201</v>
      </c>
      <c r="D420" s="7" t="s">
        <v>888</v>
      </c>
      <c r="E420">
        <f>VLOOKUP(D420,数据分组和ID!$A$2:$D$108,3,FALSE)</f>
        <v>702</v>
      </c>
      <c r="F420" t="str">
        <f t="shared" si="42"/>
        <v>7</v>
      </c>
      <c r="G420">
        <f>VLOOKUP(D420,数据分组和ID!$A$2:$D$124,4,FALSE)</f>
        <v>70202</v>
      </c>
      <c r="H420">
        <v>1</v>
      </c>
      <c r="J420" t="str">
        <f t="shared" si="43"/>
        <v>剑道极意</v>
      </c>
      <c r="K420" t="s">
        <v>889</v>
      </c>
      <c r="L420">
        <f t="shared" si="40"/>
        <v>24</v>
      </c>
    </row>
    <row r="421" spans="3:12">
      <c r="C421" s="5">
        <f t="shared" si="41"/>
        <v>7020301</v>
      </c>
      <c r="D421" s="7" t="s">
        <v>890</v>
      </c>
      <c r="E421">
        <f>VLOOKUP(D421,数据分组和ID!$A$2:$D$108,3,FALSE)</f>
        <v>702</v>
      </c>
      <c r="F421" t="str">
        <f t="shared" si="42"/>
        <v>7</v>
      </c>
      <c r="G421">
        <f>VLOOKUP(D421,数据分组和ID!$A$2:$D$124,4,FALSE)</f>
        <v>70203</v>
      </c>
      <c r="H421">
        <v>1</v>
      </c>
      <c r="J421" t="str">
        <f t="shared" si="43"/>
        <v>黄金搭档</v>
      </c>
      <c r="K421" t="s">
        <v>891</v>
      </c>
      <c r="L421">
        <f t="shared" si="40"/>
        <v>24</v>
      </c>
    </row>
    <row r="422" ht="15.75" customHeight="1" spans="3:12">
      <c r="C422" s="5">
        <f t="shared" si="41"/>
        <v>7020401</v>
      </c>
      <c r="D422" s="8" t="s">
        <v>892</v>
      </c>
      <c r="E422">
        <f>VLOOKUP(D422,数据分组和ID!$A$2:$D$108,3,FALSE)</f>
        <v>702</v>
      </c>
      <c r="F422" t="str">
        <f t="shared" si="42"/>
        <v>7</v>
      </c>
      <c r="G422">
        <f>VLOOKUP(D422,数据分组和ID!$A$2:$D$124,4,FALSE)</f>
        <v>70204</v>
      </c>
      <c r="H422">
        <v>1</v>
      </c>
      <c r="J422" t="str">
        <f t="shared" si="43"/>
        <v>地上最强男人</v>
      </c>
      <c r="K422" s="9" t="s">
        <v>893</v>
      </c>
      <c r="L422">
        <f t="shared" si="40"/>
        <v>19</v>
      </c>
    </row>
    <row r="423" spans="3:12">
      <c r="C423" s="5">
        <f t="shared" si="41"/>
        <v>7020501</v>
      </c>
      <c r="D423" t="s">
        <v>894</v>
      </c>
      <c r="E423">
        <f>VLOOKUP(D423,数据分组和ID!$A$2:$D$108,3,FALSE)</f>
        <v>702</v>
      </c>
      <c r="F423" t="str">
        <f t="shared" si="42"/>
        <v>7</v>
      </c>
      <c r="G423">
        <f>VLOOKUP(D423,数据分组和ID!$A$2:$D$124,4,FALSE)</f>
        <v>70205</v>
      </c>
      <c r="H423">
        <v>0</v>
      </c>
      <c r="J423" t="str">
        <f t="shared" si="43"/>
        <v>吹雪组的胜利</v>
      </c>
      <c r="K423" t="s">
        <v>895</v>
      </c>
      <c r="L423">
        <f t="shared" si="40"/>
        <v>21</v>
      </c>
    </row>
    <row r="424" spans="3:12">
      <c r="C424" s="5">
        <f t="shared" si="41"/>
        <v>7030101</v>
      </c>
      <c r="D424" t="s">
        <v>1101</v>
      </c>
      <c r="E424">
        <f>VLOOKUP(D424,数据分组和ID!$A$2:$D$108,3,FALSE)</f>
        <v>703</v>
      </c>
      <c r="F424" t="str">
        <f t="shared" si="42"/>
        <v>7</v>
      </c>
      <c r="G424">
        <f>VLOOKUP(D424,数据分组和ID!$A$2:$D$124,4,FALSE)</f>
        <v>70301</v>
      </c>
      <c r="H424">
        <v>0</v>
      </c>
      <c r="I424" t="s">
        <v>1136</v>
      </c>
      <c r="J424" t="str">
        <f t="shared" si="43"/>
        <v>非洲人·壹</v>
      </c>
      <c r="K424" s="10" t="s">
        <v>1102</v>
      </c>
      <c r="L424">
        <f t="shared" si="40"/>
        <v>16</v>
      </c>
    </row>
    <row r="425" spans="3:12">
      <c r="C425" s="5">
        <f t="shared" si="41"/>
        <v>7030102</v>
      </c>
      <c r="D425" t="s">
        <v>1101</v>
      </c>
      <c r="E425">
        <f>VLOOKUP(D425,数据分组和ID!$A$2:$D$108,3,FALSE)</f>
        <v>703</v>
      </c>
      <c r="F425" t="str">
        <f t="shared" si="42"/>
        <v>7</v>
      </c>
      <c r="G425">
        <f>VLOOKUP(D425,数据分组和ID!$A$2:$D$124,4,FALSE)</f>
        <v>70301</v>
      </c>
      <c r="H425">
        <v>0</v>
      </c>
      <c r="I425" t="s">
        <v>1137</v>
      </c>
      <c r="J425" t="str">
        <f t="shared" si="43"/>
        <v>非洲人·贰</v>
      </c>
      <c r="K425" s="10" t="s">
        <v>1274</v>
      </c>
      <c r="L425">
        <f t="shared" si="40"/>
        <v>16</v>
      </c>
    </row>
    <row r="426" spans="3:12">
      <c r="C426" s="5">
        <f t="shared" si="41"/>
        <v>7030103</v>
      </c>
      <c r="D426" t="s">
        <v>1101</v>
      </c>
      <c r="E426">
        <f>VLOOKUP(D426,数据分组和ID!$A$2:$D$108,3,FALSE)</f>
        <v>703</v>
      </c>
      <c r="F426" t="str">
        <f t="shared" si="42"/>
        <v>7</v>
      </c>
      <c r="G426">
        <f>VLOOKUP(D426,数据分组和ID!$A$2:$D$124,4,FALSE)</f>
        <v>70301</v>
      </c>
      <c r="H426">
        <v>0</v>
      </c>
      <c r="I426" t="s">
        <v>1138</v>
      </c>
      <c r="J426" t="str">
        <f t="shared" si="43"/>
        <v>非洲人·叁</v>
      </c>
      <c r="K426" s="10" t="s">
        <v>1275</v>
      </c>
      <c r="L426">
        <f t="shared" si="40"/>
        <v>16</v>
      </c>
    </row>
    <row r="427" spans="3:12">
      <c r="C427" s="5">
        <f t="shared" si="41"/>
        <v>7030104</v>
      </c>
      <c r="D427" t="s">
        <v>1101</v>
      </c>
      <c r="E427">
        <f>VLOOKUP(D427,数据分组和ID!$A$2:$D$108,3,FALSE)</f>
        <v>703</v>
      </c>
      <c r="F427" t="str">
        <f t="shared" si="42"/>
        <v>7</v>
      </c>
      <c r="G427">
        <f>VLOOKUP(D427,数据分组和ID!$A$2:$D$124,4,FALSE)</f>
        <v>70301</v>
      </c>
      <c r="H427">
        <v>0</v>
      </c>
      <c r="I427" t="s">
        <v>1139</v>
      </c>
      <c r="J427" t="str">
        <f t="shared" si="43"/>
        <v>非洲人·肆</v>
      </c>
      <c r="K427" s="10" t="s">
        <v>1276</v>
      </c>
      <c r="L427">
        <f t="shared" si="40"/>
        <v>16</v>
      </c>
    </row>
  </sheetData>
  <autoFilter ref="K2:N427">
    <extLst/>
  </autoFilter>
  <conditionalFormatting sqref="C$1:C$1048576">
    <cfRule type="duplicateValues" dxfId="0" priority="10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40"/>
  <sheetViews>
    <sheetView workbookViewId="0">
      <selection activeCell="G30" sqref="G30"/>
    </sheetView>
  </sheetViews>
  <sheetFormatPr defaultColWidth="9" defaultRowHeight="14.25"/>
  <cols>
    <col min="7" max="7" width="17.125" customWidth="1"/>
  </cols>
  <sheetData>
    <row r="1" ht="16.5" customHeight="1" spans="1:9">
      <c r="A1" s="1" t="s">
        <v>1277</v>
      </c>
      <c r="B1" s="1" t="s">
        <v>33</v>
      </c>
      <c r="I1" t="s">
        <v>26</v>
      </c>
    </row>
    <row r="2" ht="16.5" customHeight="1" spans="1:10">
      <c r="A2" s="2" t="s">
        <v>1020</v>
      </c>
      <c r="B2" s="2">
        <v>1</v>
      </c>
      <c r="I2">
        <v>101</v>
      </c>
      <c r="J2">
        <v>1</v>
      </c>
    </row>
    <row r="3" ht="16.5" customHeight="1" spans="1:10">
      <c r="A3" s="2" t="s">
        <v>1023</v>
      </c>
      <c r="B3" s="2">
        <v>2</v>
      </c>
      <c r="D3">
        <v>1</v>
      </c>
      <c r="E3" t="s">
        <v>1136</v>
      </c>
      <c r="I3">
        <v>102</v>
      </c>
      <c r="J3">
        <v>1</v>
      </c>
    </row>
    <row r="4" ht="16.5" customHeight="1" spans="1:10">
      <c r="A4" s="2" t="s">
        <v>1026</v>
      </c>
      <c r="B4" s="2">
        <v>3</v>
      </c>
      <c r="D4">
        <v>2</v>
      </c>
      <c r="E4" t="s">
        <v>1137</v>
      </c>
      <c r="I4">
        <v>103</v>
      </c>
      <c r="J4">
        <v>1</v>
      </c>
    </row>
    <row r="5" ht="16.5" customHeight="1" spans="1:10">
      <c r="A5" s="2" t="s">
        <v>1029</v>
      </c>
      <c r="B5" s="2">
        <v>4</v>
      </c>
      <c r="D5">
        <v>3</v>
      </c>
      <c r="E5" t="s">
        <v>1138</v>
      </c>
      <c r="I5">
        <v>201</v>
      </c>
      <c r="J5" t="str">
        <f t="shared" ref="J5:J36" si="0">LEFT(I5,1)</f>
        <v>2</v>
      </c>
    </row>
    <row r="6" ht="16.5" customHeight="1" spans="1:10">
      <c r="A6" s="2" t="s">
        <v>1030</v>
      </c>
      <c r="B6" s="2">
        <v>5</v>
      </c>
      <c r="D6">
        <v>4</v>
      </c>
      <c r="E6" t="s">
        <v>1139</v>
      </c>
      <c r="I6">
        <v>202</v>
      </c>
      <c r="J6" t="str">
        <f t="shared" si="0"/>
        <v>2</v>
      </c>
    </row>
    <row r="7" ht="16.5" customHeight="1" spans="1:10">
      <c r="A7" s="2" t="s">
        <v>1032</v>
      </c>
      <c r="B7" s="2">
        <v>6</v>
      </c>
      <c r="D7">
        <v>5</v>
      </c>
      <c r="E7" t="s">
        <v>1140</v>
      </c>
      <c r="I7">
        <v>203</v>
      </c>
      <c r="J7" t="str">
        <f t="shared" si="0"/>
        <v>2</v>
      </c>
    </row>
    <row r="8" ht="16.5" customHeight="1" spans="1:10">
      <c r="A8" s="2"/>
      <c r="B8" s="2"/>
      <c r="D8">
        <v>6</v>
      </c>
      <c r="E8" t="s">
        <v>1141</v>
      </c>
      <c r="I8">
        <v>204</v>
      </c>
      <c r="J8" t="str">
        <f t="shared" si="0"/>
        <v>2</v>
      </c>
    </row>
    <row r="9" ht="16.5" customHeight="1" spans="1:10">
      <c r="A9" s="2" t="s">
        <v>1021</v>
      </c>
      <c r="B9" s="2">
        <v>101</v>
      </c>
      <c r="D9">
        <v>7</v>
      </c>
      <c r="E9" t="s">
        <v>1142</v>
      </c>
      <c r="I9">
        <v>205</v>
      </c>
      <c r="J9" t="str">
        <f t="shared" si="0"/>
        <v>2</v>
      </c>
    </row>
    <row r="10" ht="16.5" customHeight="1" spans="1:10">
      <c r="A10" s="2" t="s">
        <v>1024</v>
      </c>
      <c r="B10" s="2">
        <v>102</v>
      </c>
      <c r="D10">
        <v>8</v>
      </c>
      <c r="E10" t="s">
        <v>1143</v>
      </c>
      <c r="I10">
        <v>206</v>
      </c>
      <c r="J10" t="str">
        <f t="shared" si="0"/>
        <v>2</v>
      </c>
    </row>
    <row r="11" ht="16.5" customHeight="1" spans="1:10">
      <c r="A11" s="2" t="s">
        <v>1027</v>
      </c>
      <c r="B11" s="2">
        <v>103</v>
      </c>
      <c r="D11">
        <v>9</v>
      </c>
      <c r="E11" t="s">
        <v>1144</v>
      </c>
      <c r="I11">
        <v>207</v>
      </c>
      <c r="J11" t="str">
        <f t="shared" si="0"/>
        <v>2</v>
      </c>
    </row>
    <row r="12" ht="16.5" customHeight="1" spans="1:10">
      <c r="A12" s="2"/>
      <c r="B12" s="3"/>
      <c r="D12">
        <v>10</v>
      </c>
      <c r="E12" t="s">
        <v>1145</v>
      </c>
      <c r="I12">
        <v>208</v>
      </c>
      <c r="J12" t="str">
        <f t="shared" si="0"/>
        <v>2</v>
      </c>
    </row>
    <row r="13" ht="16.5" customHeight="1" spans="1:10">
      <c r="A13" s="2" t="s">
        <v>1003</v>
      </c>
      <c r="B13" s="2">
        <v>201</v>
      </c>
      <c r="I13">
        <v>209</v>
      </c>
      <c r="J13" t="str">
        <f t="shared" si="0"/>
        <v>2</v>
      </c>
    </row>
    <row r="14" ht="16.5" customHeight="1" spans="1:10">
      <c r="A14" s="2" t="s">
        <v>1004</v>
      </c>
      <c r="B14" s="2">
        <v>202</v>
      </c>
      <c r="I14">
        <v>211</v>
      </c>
      <c r="J14" t="str">
        <f t="shared" si="0"/>
        <v>2</v>
      </c>
    </row>
    <row r="15" ht="16.5" customHeight="1" spans="1:10">
      <c r="A15" s="2" t="s">
        <v>1006</v>
      </c>
      <c r="B15" s="2">
        <v>203</v>
      </c>
      <c r="I15">
        <v>212</v>
      </c>
      <c r="J15" t="str">
        <f t="shared" si="0"/>
        <v>2</v>
      </c>
    </row>
    <row r="16" ht="16.5" customHeight="1" spans="1:10">
      <c r="A16" s="2" t="s">
        <v>1278</v>
      </c>
      <c r="B16" s="2">
        <v>204</v>
      </c>
      <c r="I16">
        <v>301</v>
      </c>
      <c r="J16" t="str">
        <f t="shared" si="0"/>
        <v>3</v>
      </c>
    </row>
    <row r="17" ht="16.5" customHeight="1" spans="1:10">
      <c r="A17" s="2" t="s">
        <v>1279</v>
      </c>
      <c r="B17" s="2">
        <v>205</v>
      </c>
      <c r="I17">
        <v>302</v>
      </c>
      <c r="J17" t="str">
        <f t="shared" si="0"/>
        <v>3</v>
      </c>
    </row>
    <row r="18" ht="16.5" customHeight="1" spans="1:10">
      <c r="A18" s="2" t="s">
        <v>1280</v>
      </c>
      <c r="B18" s="2">
        <v>206</v>
      </c>
      <c r="I18">
        <v>303</v>
      </c>
      <c r="J18" t="str">
        <f t="shared" si="0"/>
        <v>3</v>
      </c>
    </row>
    <row r="19" ht="16.5" customHeight="1" spans="1:10">
      <c r="A19" s="2" t="s">
        <v>1028</v>
      </c>
      <c r="B19" s="2">
        <v>207</v>
      </c>
      <c r="I19">
        <v>401</v>
      </c>
      <c r="J19" t="str">
        <f t="shared" si="0"/>
        <v>4</v>
      </c>
    </row>
    <row r="20" ht="16.5" customHeight="1" spans="1:10">
      <c r="A20" s="2" t="s">
        <v>1039</v>
      </c>
      <c r="B20" s="2">
        <v>208</v>
      </c>
      <c r="I20">
        <v>402</v>
      </c>
      <c r="J20" t="str">
        <f t="shared" si="0"/>
        <v>4</v>
      </c>
    </row>
    <row r="21" ht="16.5" customHeight="1" spans="1:10">
      <c r="A21" s="2" t="s">
        <v>1281</v>
      </c>
      <c r="B21" s="2">
        <v>209</v>
      </c>
      <c r="I21">
        <v>403</v>
      </c>
      <c r="J21" t="str">
        <f t="shared" si="0"/>
        <v>4</v>
      </c>
    </row>
    <row r="22" ht="16.5" customHeight="1" spans="1:10">
      <c r="A22" s="2" t="s">
        <v>1041</v>
      </c>
      <c r="B22" s="2">
        <v>210</v>
      </c>
      <c r="I22">
        <v>404</v>
      </c>
      <c r="J22" t="str">
        <f t="shared" si="0"/>
        <v>4</v>
      </c>
    </row>
    <row r="23" ht="16.5" customHeight="1" spans="1:10">
      <c r="A23" s="2" t="s">
        <v>1042</v>
      </c>
      <c r="B23" s="2">
        <v>211</v>
      </c>
      <c r="I23">
        <v>406</v>
      </c>
      <c r="J23" t="str">
        <f t="shared" si="0"/>
        <v>4</v>
      </c>
    </row>
    <row r="24" ht="16.5" customHeight="1" spans="1:10">
      <c r="A24" s="2" t="s">
        <v>1043</v>
      </c>
      <c r="B24" s="2">
        <v>212</v>
      </c>
      <c r="I24">
        <v>407</v>
      </c>
      <c r="J24" t="str">
        <f t="shared" si="0"/>
        <v>4</v>
      </c>
    </row>
    <row r="25" ht="16.5" customHeight="1" spans="1:10">
      <c r="A25" s="2" t="s">
        <v>1044</v>
      </c>
      <c r="B25" s="3">
        <v>301</v>
      </c>
      <c r="I25">
        <v>408</v>
      </c>
      <c r="J25" t="str">
        <f t="shared" si="0"/>
        <v>4</v>
      </c>
    </row>
    <row r="26" ht="16.5" customHeight="1" spans="1:10">
      <c r="A26" s="2" t="s">
        <v>1045</v>
      </c>
      <c r="B26" s="3">
        <v>302</v>
      </c>
      <c r="I26">
        <v>501</v>
      </c>
      <c r="J26" t="str">
        <f t="shared" si="0"/>
        <v>5</v>
      </c>
    </row>
    <row r="27" ht="16.5" customHeight="1" spans="1:10">
      <c r="A27" s="2" t="s">
        <v>1046</v>
      </c>
      <c r="B27" s="3">
        <v>303</v>
      </c>
      <c r="I27">
        <v>502</v>
      </c>
      <c r="J27" t="str">
        <f t="shared" si="0"/>
        <v>5</v>
      </c>
    </row>
    <row r="28" ht="16.5" customHeight="1" spans="1:10">
      <c r="A28" s="2" t="s">
        <v>1047</v>
      </c>
      <c r="B28" s="3">
        <v>401</v>
      </c>
      <c r="I28">
        <v>601</v>
      </c>
      <c r="J28" t="str">
        <f t="shared" si="0"/>
        <v>6</v>
      </c>
    </row>
    <row r="29" ht="16.5" customHeight="1" spans="1:10">
      <c r="A29" s="2" t="s">
        <v>1078</v>
      </c>
      <c r="B29" s="3">
        <v>402</v>
      </c>
      <c r="I29">
        <v>602</v>
      </c>
      <c r="J29" t="str">
        <f t="shared" si="0"/>
        <v>6</v>
      </c>
    </row>
    <row r="30" ht="16.5" customHeight="1" spans="1:10">
      <c r="A30" s="2" t="s">
        <v>1049</v>
      </c>
      <c r="B30" s="3">
        <v>403</v>
      </c>
      <c r="I30">
        <v>603</v>
      </c>
      <c r="J30" t="str">
        <f t="shared" si="0"/>
        <v>6</v>
      </c>
    </row>
    <row r="31" ht="16.5" customHeight="1" spans="1:10">
      <c r="A31" s="2" t="s">
        <v>1050</v>
      </c>
      <c r="B31" s="3">
        <v>404</v>
      </c>
      <c r="I31">
        <v>604</v>
      </c>
      <c r="J31" t="str">
        <f t="shared" si="0"/>
        <v>6</v>
      </c>
    </row>
    <row r="32" ht="16.5" customHeight="1" spans="1:10">
      <c r="A32" s="2" t="s">
        <v>1282</v>
      </c>
      <c r="B32" s="3">
        <v>405</v>
      </c>
      <c r="I32">
        <v>605</v>
      </c>
      <c r="J32" t="str">
        <f t="shared" si="0"/>
        <v>6</v>
      </c>
    </row>
    <row r="33" ht="16.5" customHeight="1" spans="1:10">
      <c r="A33" s="2" t="s">
        <v>1054</v>
      </c>
      <c r="B33" s="3">
        <v>406</v>
      </c>
      <c r="I33">
        <v>606</v>
      </c>
      <c r="J33" t="str">
        <f t="shared" si="0"/>
        <v>6</v>
      </c>
    </row>
    <row r="34" ht="16.5" customHeight="1" spans="1:10">
      <c r="A34" s="2" t="s">
        <v>1056</v>
      </c>
      <c r="B34" s="3">
        <v>407</v>
      </c>
      <c r="I34">
        <v>607</v>
      </c>
      <c r="J34" t="str">
        <f t="shared" si="0"/>
        <v>6</v>
      </c>
    </row>
    <row r="35" ht="16.5" customHeight="1" spans="1:10">
      <c r="A35" s="2" t="s">
        <v>1058</v>
      </c>
      <c r="B35" s="3">
        <v>408</v>
      </c>
      <c r="I35">
        <v>701</v>
      </c>
      <c r="J35" t="str">
        <f t="shared" si="0"/>
        <v>7</v>
      </c>
    </row>
    <row r="36" ht="16.5" customHeight="1" spans="1:10">
      <c r="A36" s="2" t="s">
        <v>1060</v>
      </c>
      <c r="B36" s="3">
        <v>501</v>
      </c>
      <c r="I36">
        <v>702</v>
      </c>
      <c r="J36" t="str">
        <f t="shared" si="0"/>
        <v>7</v>
      </c>
    </row>
    <row r="37" ht="16.5" customHeight="1" spans="1:2">
      <c r="A37" s="2" t="s">
        <v>1062</v>
      </c>
      <c r="B37" s="3">
        <v>502</v>
      </c>
    </row>
    <row r="38" ht="16.5" customHeight="1" spans="1:2">
      <c r="A38" s="2" t="s">
        <v>1064</v>
      </c>
      <c r="B38" s="3">
        <v>601</v>
      </c>
    </row>
    <row r="39" ht="16.5" customHeight="1" spans="1:2">
      <c r="A39" s="2" t="s">
        <v>1283</v>
      </c>
      <c r="B39" s="3">
        <v>602</v>
      </c>
    </row>
    <row r="40" ht="16.5" customHeight="1" spans="1:2">
      <c r="A40" s="2" t="s">
        <v>1284</v>
      </c>
      <c r="B40" s="3">
        <v>603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B188"/>
  <sheetViews>
    <sheetView topLeftCell="A168" workbookViewId="0">
      <selection activeCell="A189" sqref="$A189:$XFD290"/>
    </sheetView>
  </sheetViews>
  <sheetFormatPr defaultColWidth="9" defaultRowHeight="14.25" outlineLevelCol="1"/>
  <sheetData>
    <row r="1" spans="1:2">
      <c r="A1">
        <v>1010101</v>
      </c>
      <c r="B1">
        <v>3000101</v>
      </c>
    </row>
    <row r="2" spans="1:2">
      <c r="A2">
        <v>1010102</v>
      </c>
      <c r="B2">
        <v>3000102</v>
      </c>
    </row>
    <row r="3" spans="1:2">
      <c r="A3">
        <v>1010103</v>
      </c>
      <c r="B3">
        <v>3000103</v>
      </c>
    </row>
    <row r="4" spans="1:2">
      <c r="A4">
        <v>1010201</v>
      </c>
      <c r="B4">
        <v>3000201</v>
      </c>
    </row>
    <row r="5" spans="1:2">
      <c r="A5">
        <v>1010202</v>
      </c>
      <c r="B5">
        <v>3000202</v>
      </c>
    </row>
    <row r="6" spans="1:2">
      <c r="A6">
        <v>1010203</v>
      </c>
      <c r="B6">
        <v>3000203</v>
      </c>
    </row>
    <row r="7" spans="1:2">
      <c r="A7">
        <v>1010301</v>
      </c>
      <c r="B7">
        <v>3000301</v>
      </c>
    </row>
    <row r="8" spans="1:2">
      <c r="A8">
        <v>1010302</v>
      </c>
      <c r="B8">
        <v>3000302</v>
      </c>
    </row>
    <row r="9" spans="1:2">
      <c r="A9">
        <v>1010303</v>
      </c>
      <c r="B9">
        <v>3000303</v>
      </c>
    </row>
    <row r="10" spans="1:2">
      <c r="A10">
        <v>1020101</v>
      </c>
      <c r="B10">
        <v>3000401</v>
      </c>
    </row>
    <row r="11" spans="1:2">
      <c r="A11">
        <v>1020102</v>
      </c>
      <c r="B11">
        <v>3000402</v>
      </c>
    </row>
    <row r="12" spans="1:2">
      <c r="A12">
        <v>1020103</v>
      </c>
      <c r="B12">
        <v>3000403</v>
      </c>
    </row>
    <row r="13" spans="1:2">
      <c r="A13">
        <v>1020201</v>
      </c>
      <c r="B13">
        <v>3000501</v>
      </c>
    </row>
    <row r="14" spans="1:2">
      <c r="A14">
        <v>1020202</v>
      </c>
      <c r="B14">
        <v>3000502</v>
      </c>
    </row>
    <row r="15" spans="1:2">
      <c r="A15">
        <v>1020203</v>
      </c>
      <c r="B15">
        <v>3000503</v>
      </c>
    </row>
    <row r="16" spans="1:2">
      <c r="A16">
        <v>1020301</v>
      </c>
      <c r="B16">
        <v>3000601</v>
      </c>
    </row>
    <row r="17" spans="1:2">
      <c r="A17">
        <v>1020302</v>
      </c>
      <c r="B17">
        <v>3000602</v>
      </c>
    </row>
    <row r="18" spans="1:2">
      <c r="A18">
        <v>1020303</v>
      </c>
      <c r="B18">
        <v>3000603</v>
      </c>
    </row>
    <row r="19" spans="1:2">
      <c r="A19">
        <v>1020401</v>
      </c>
      <c r="B19">
        <v>3000701</v>
      </c>
    </row>
    <row r="20" spans="1:2">
      <c r="A20">
        <v>1020402</v>
      </c>
      <c r="B20">
        <v>3000702</v>
      </c>
    </row>
    <row r="21" spans="1:2">
      <c r="A21">
        <v>1020403</v>
      </c>
      <c r="B21">
        <v>3000703</v>
      </c>
    </row>
    <row r="22" spans="1:2">
      <c r="A22">
        <v>1030101</v>
      </c>
      <c r="B22">
        <v>3000801</v>
      </c>
    </row>
    <row r="23" spans="1:2">
      <c r="A23">
        <v>1030102</v>
      </c>
      <c r="B23">
        <v>3000802</v>
      </c>
    </row>
    <row r="24" spans="1:2">
      <c r="A24">
        <v>1030103</v>
      </c>
      <c r="B24">
        <v>3000803</v>
      </c>
    </row>
    <row r="25" spans="1:2">
      <c r="A25">
        <v>2010101</v>
      </c>
      <c r="B25">
        <v>3000901</v>
      </c>
    </row>
    <row r="26" spans="1:2">
      <c r="A26">
        <v>2010102</v>
      </c>
      <c r="B26">
        <v>3000902</v>
      </c>
    </row>
    <row r="27" spans="1:2">
      <c r="A27">
        <v>2010103</v>
      </c>
      <c r="B27">
        <v>3000903</v>
      </c>
    </row>
    <row r="28" spans="1:2">
      <c r="A28">
        <v>2020101</v>
      </c>
      <c r="B28">
        <v>3001001</v>
      </c>
    </row>
    <row r="29" spans="1:2">
      <c r="A29">
        <v>2020102</v>
      </c>
      <c r="B29">
        <v>3001002</v>
      </c>
    </row>
    <row r="30" spans="1:2">
      <c r="A30">
        <v>2020103</v>
      </c>
      <c r="B30">
        <v>3001003</v>
      </c>
    </row>
    <row r="31" spans="1:2">
      <c r="A31">
        <v>2020201</v>
      </c>
      <c r="B31">
        <v>3001101</v>
      </c>
    </row>
    <row r="32" spans="1:2">
      <c r="A32">
        <v>2020202</v>
      </c>
      <c r="B32">
        <v>3001102</v>
      </c>
    </row>
    <row r="33" spans="1:2">
      <c r="A33">
        <v>2020203</v>
      </c>
      <c r="B33">
        <v>3001103</v>
      </c>
    </row>
    <row r="34" spans="1:2">
      <c r="A34">
        <v>2030101</v>
      </c>
      <c r="B34">
        <v>3001201</v>
      </c>
    </row>
    <row r="35" spans="1:2">
      <c r="A35">
        <v>2030102</v>
      </c>
      <c r="B35">
        <v>3001202</v>
      </c>
    </row>
    <row r="36" spans="1:2">
      <c r="A36">
        <v>2030103</v>
      </c>
      <c r="B36">
        <v>3001203</v>
      </c>
    </row>
    <row r="37" spans="1:2">
      <c r="A37">
        <v>2040101</v>
      </c>
      <c r="B37">
        <v>3001301</v>
      </c>
    </row>
    <row r="38" spans="1:2">
      <c r="A38">
        <v>2040102</v>
      </c>
      <c r="B38">
        <v>3001302</v>
      </c>
    </row>
    <row r="39" spans="1:2">
      <c r="A39">
        <v>2040103</v>
      </c>
      <c r="B39">
        <v>3001303</v>
      </c>
    </row>
    <row r="40" spans="1:2">
      <c r="A40">
        <v>2050101</v>
      </c>
      <c r="B40">
        <v>3001401</v>
      </c>
    </row>
    <row r="41" spans="1:2">
      <c r="A41">
        <v>2050102</v>
      </c>
      <c r="B41">
        <v>3001402</v>
      </c>
    </row>
    <row r="42" spans="1:2">
      <c r="A42">
        <v>2050103</v>
      </c>
      <c r="B42">
        <v>3001403</v>
      </c>
    </row>
    <row r="43" spans="1:2">
      <c r="A43">
        <v>2060101</v>
      </c>
      <c r="B43">
        <v>3001501</v>
      </c>
    </row>
    <row r="44" spans="1:2">
      <c r="A44">
        <v>2060102</v>
      </c>
      <c r="B44">
        <v>3001502</v>
      </c>
    </row>
    <row r="45" spans="1:2">
      <c r="A45">
        <v>2060103</v>
      </c>
      <c r="B45">
        <v>3001503</v>
      </c>
    </row>
    <row r="46" spans="1:2">
      <c r="A46">
        <v>2060201</v>
      </c>
      <c r="B46">
        <v>3001601</v>
      </c>
    </row>
    <row r="47" spans="1:2">
      <c r="A47">
        <v>2070101</v>
      </c>
      <c r="B47">
        <v>3001701</v>
      </c>
    </row>
    <row r="48" spans="1:2">
      <c r="A48">
        <v>2070102</v>
      </c>
      <c r="B48">
        <v>3001702</v>
      </c>
    </row>
    <row r="49" spans="1:2">
      <c r="A49">
        <v>2070103</v>
      </c>
      <c r="B49">
        <v>3001703</v>
      </c>
    </row>
    <row r="50" spans="1:2">
      <c r="A50">
        <v>2080101</v>
      </c>
      <c r="B50">
        <v>3001801</v>
      </c>
    </row>
    <row r="51" spans="1:2">
      <c r="A51">
        <v>2080201</v>
      </c>
      <c r="B51">
        <v>3001901</v>
      </c>
    </row>
    <row r="52" spans="1:2">
      <c r="A52">
        <v>2080202</v>
      </c>
      <c r="B52">
        <v>3001902</v>
      </c>
    </row>
    <row r="53" spans="1:2">
      <c r="A53">
        <v>2080203</v>
      </c>
      <c r="B53">
        <v>3001903</v>
      </c>
    </row>
    <row r="54" spans="1:2">
      <c r="A54">
        <v>2080301</v>
      </c>
      <c r="B54">
        <v>3002001</v>
      </c>
    </row>
    <row r="55" spans="1:2">
      <c r="A55">
        <v>2080302</v>
      </c>
      <c r="B55">
        <v>3002002</v>
      </c>
    </row>
    <row r="56" spans="1:2">
      <c r="A56">
        <v>2080303</v>
      </c>
      <c r="B56">
        <v>3002003</v>
      </c>
    </row>
    <row r="57" spans="1:2">
      <c r="A57">
        <v>2080401</v>
      </c>
      <c r="B57">
        <v>3002101</v>
      </c>
    </row>
    <row r="58" spans="1:2">
      <c r="A58">
        <v>2080402</v>
      </c>
      <c r="B58">
        <v>3002102</v>
      </c>
    </row>
    <row r="59" spans="1:2">
      <c r="A59">
        <v>2080403</v>
      </c>
      <c r="B59">
        <v>3002103</v>
      </c>
    </row>
    <row r="60" spans="1:2">
      <c r="A60">
        <v>2090101</v>
      </c>
      <c r="B60">
        <v>3002201</v>
      </c>
    </row>
    <row r="61" spans="1:2">
      <c r="A61">
        <v>2100101</v>
      </c>
      <c r="B61">
        <v>3002301</v>
      </c>
    </row>
    <row r="62" spans="1:2">
      <c r="A62">
        <v>2100102</v>
      </c>
      <c r="B62">
        <v>3002302</v>
      </c>
    </row>
    <row r="63" spans="1:2">
      <c r="A63">
        <v>2100103</v>
      </c>
      <c r="B63">
        <v>3002303</v>
      </c>
    </row>
    <row r="64" spans="1:2">
      <c r="A64">
        <v>2110101</v>
      </c>
      <c r="B64">
        <v>3002401</v>
      </c>
    </row>
    <row r="65" spans="1:2">
      <c r="A65">
        <v>2110102</v>
      </c>
      <c r="B65">
        <v>3002402</v>
      </c>
    </row>
    <row r="66" spans="1:2">
      <c r="A66">
        <v>2110103</v>
      </c>
      <c r="B66">
        <v>3002403</v>
      </c>
    </row>
    <row r="67" spans="1:2">
      <c r="A67">
        <v>2110201</v>
      </c>
      <c r="B67">
        <v>3002501</v>
      </c>
    </row>
    <row r="68" spans="1:2">
      <c r="A68">
        <v>2110202</v>
      </c>
      <c r="B68">
        <v>3002502</v>
      </c>
    </row>
    <row r="69" spans="1:2">
      <c r="A69">
        <v>2110203</v>
      </c>
      <c r="B69">
        <v>3002503</v>
      </c>
    </row>
    <row r="70" spans="1:2">
      <c r="A70">
        <v>2110301</v>
      </c>
      <c r="B70">
        <v>3002601</v>
      </c>
    </row>
    <row r="71" spans="1:2">
      <c r="A71">
        <v>2110302</v>
      </c>
      <c r="B71">
        <v>3002602</v>
      </c>
    </row>
    <row r="72" spans="1:2">
      <c r="A72">
        <v>2110303</v>
      </c>
      <c r="B72">
        <v>3002603</v>
      </c>
    </row>
    <row r="73" spans="1:2">
      <c r="A73">
        <v>2110401</v>
      </c>
      <c r="B73">
        <v>3002701</v>
      </c>
    </row>
    <row r="74" spans="1:2">
      <c r="A74">
        <v>2110402</v>
      </c>
      <c r="B74">
        <v>3002702</v>
      </c>
    </row>
    <row r="75" spans="1:2">
      <c r="A75">
        <v>2110403</v>
      </c>
      <c r="B75">
        <v>3002703</v>
      </c>
    </row>
    <row r="76" spans="1:2">
      <c r="A76">
        <v>2110501</v>
      </c>
      <c r="B76">
        <v>3002801</v>
      </c>
    </row>
    <row r="77" spans="1:2">
      <c r="A77">
        <v>2110502</v>
      </c>
      <c r="B77">
        <v>3002802</v>
      </c>
    </row>
    <row r="78" spans="1:2">
      <c r="A78">
        <v>2110503</v>
      </c>
      <c r="B78">
        <v>3002803</v>
      </c>
    </row>
    <row r="79" spans="1:2">
      <c r="A79">
        <v>2120101</v>
      </c>
      <c r="B79">
        <v>3002901</v>
      </c>
    </row>
    <row r="80" spans="1:2">
      <c r="A80">
        <v>2120102</v>
      </c>
      <c r="B80">
        <v>3002902</v>
      </c>
    </row>
    <row r="81" spans="1:2">
      <c r="A81">
        <v>2120103</v>
      </c>
      <c r="B81">
        <v>3002903</v>
      </c>
    </row>
    <row r="82" spans="1:2">
      <c r="A82">
        <v>3010101</v>
      </c>
      <c r="B82">
        <v>3003001</v>
      </c>
    </row>
    <row r="83" spans="1:2">
      <c r="A83">
        <v>3010102</v>
      </c>
      <c r="B83">
        <v>3003002</v>
      </c>
    </row>
    <row r="84" spans="1:2">
      <c r="A84">
        <v>3010103</v>
      </c>
      <c r="B84">
        <v>3003003</v>
      </c>
    </row>
    <row r="85" spans="1:2">
      <c r="A85">
        <v>3010201</v>
      </c>
      <c r="B85">
        <v>3003101</v>
      </c>
    </row>
    <row r="86" spans="1:2">
      <c r="A86">
        <v>3010202</v>
      </c>
      <c r="B86">
        <v>3003102</v>
      </c>
    </row>
    <row r="87" spans="1:2">
      <c r="A87">
        <v>3010203</v>
      </c>
      <c r="B87">
        <v>3003103</v>
      </c>
    </row>
    <row r="88" spans="1:2">
      <c r="A88">
        <v>3020101</v>
      </c>
      <c r="B88">
        <v>3003201</v>
      </c>
    </row>
    <row r="89" spans="1:2">
      <c r="A89">
        <v>3020102</v>
      </c>
      <c r="B89">
        <v>3003202</v>
      </c>
    </row>
    <row r="90" spans="1:2">
      <c r="A90">
        <v>3020103</v>
      </c>
      <c r="B90">
        <v>3003203</v>
      </c>
    </row>
    <row r="91" spans="1:2">
      <c r="A91">
        <v>3020201</v>
      </c>
      <c r="B91">
        <v>3003301</v>
      </c>
    </row>
    <row r="92" spans="1:2">
      <c r="A92">
        <v>3020202</v>
      </c>
      <c r="B92">
        <v>3003302</v>
      </c>
    </row>
    <row r="93" spans="1:2">
      <c r="A93">
        <v>3020203</v>
      </c>
      <c r="B93">
        <v>3003303</v>
      </c>
    </row>
    <row r="94" spans="1:2">
      <c r="A94">
        <v>3020301</v>
      </c>
      <c r="B94">
        <v>3003401</v>
      </c>
    </row>
    <row r="95" spans="1:2">
      <c r="A95">
        <v>3030101</v>
      </c>
      <c r="B95">
        <v>3003501</v>
      </c>
    </row>
    <row r="96" spans="1:2">
      <c r="A96">
        <v>3030102</v>
      </c>
      <c r="B96">
        <v>3003502</v>
      </c>
    </row>
    <row r="97" spans="1:2">
      <c r="A97">
        <v>3030103</v>
      </c>
      <c r="B97">
        <v>3003503</v>
      </c>
    </row>
    <row r="98" spans="1:2">
      <c r="A98">
        <v>3030201</v>
      </c>
      <c r="B98">
        <v>3003601</v>
      </c>
    </row>
    <row r="99" spans="1:2">
      <c r="A99">
        <v>3030202</v>
      </c>
      <c r="B99">
        <v>3003602</v>
      </c>
    </row>
    <row r="100" spans="1:2">
      <c r="A100">
        <v>3030203</v>
      </c>
      <c r="B100">
        <v>3003603</v>
      </c>
    </row>
    <row r="101" spans="1:2">
      <c r="A101">
        <v>3030301</v>
      </c>
      <c r="B101">
        <v>3003701</v>
      </c>
    </row>
    <row r="102" spans="1:2">
      <c r="A102">
        <v>3030302</v>
      </c>
      <c r="B102">
        <v>3003702</v>
      </c>
    </row>
    <row r="103" spans="1:2">
      <c r="A103">
        <v>3030303</v>
      </c>
      <c r="B103">
        <v>3003703</v>
      </c>
    </row>
    <row r="104" spans="1:2">
      <c r="A104">
        <v>3030401</v>
      </c>
      <c r="B104">
        <v>3003801</v>
      </c>
    </row>
    <row r="105" spans="1:2">
      <c r="A105">
        <v>4010101</v>
      </c>
      <c r="B105">
        <v>3003901</v>
      </c>
    </row>
    <row r="106" spans="1:2">
      <c r="A106">
        <v>4010102</v>
      </c>
      <c r="B106">
        <v>3003902</v>
      </c>
    </row>
    <row r="107" spans="1:2">
      <c r="A107">
        <v>4010103</v>
      </c>
      <c r="B107">
        <v>3003903</v>
      </c>
    </row>
    <row r="108" spans="1:2">
      <c r="A108">
        <v>4010201</v>
      </c>
      <c r="B108">
        <v>3004001</v>
      </c>
    </row>
    <row r="109" spans="1:2">
      <c r="A109">
        <v>4010202</v>
      </c>
      <c r="B109">
        <v>3004002</v>
      </c>
    </row>
    <row r="110" spans="1:2">
      <c r="A110">
        <v>4010203</v>
      </c>
      <c r="B110">
        <v>3004003</v>
      </c>
    </row>
    <row r="111" spans="1:2">
      <c r="A111">
        <v>4020101</v>
      </c>
      <c r="B111">
        <v>3004101</v>
      </c>
    </row>
    <row r="112" spans="1:2">
      <c r="A112">
        <v>4020102</v>
      </c>
      <c r="B112">
        <v>3004102</v>
      </c>
    </row>
    <row r="113" spans="1:2">
      <c r="A113">
        <v>4020103</v>
      </c>
      <c r="B113">
        <v>3004103</v>
      </c>
    </row>
    <row r="114" spans="1:2">
      <c r="A114">
        <v>4030101</v>
      </c>
      <c r="B114">
        <v>3004201</v>
      </c>
    </row>
    <row r="115" spans="1:2">
      <c r="A115">
        <v>4030102</v>
      </c>
      <c r="B115">
        <v>3004202</v>
      </c>
    </row>
    <row r="116" spans="1:2">
      <c r="A116">
        <v>4030103</v>
      </c>
      <c r="B116">
        <v>3004203</v>
      </c>
    </row>
    <row r="117" spans="1:2">
      <c r="A117">
        <v>4030201</v>
      </c>
      <c r="B117">
        <v>3004301</v>
      </c>
    </row>
    <row r="118" spans="1:2">
      <c r="A118">
        <v>4030202</v>
      </c>
      <c r="B118">
        <v>3004302</v>
      </c>
    </row>
    <row r="119" spans="1:2">
      <c r="A119">
        <v>4030203</v>
      </c>
      <c r="B119">
        <v>3004303</v>
      </c>
    </row>
    <row r="120" spans="1:2">
      <c r="A120">
        <v>4040101</v>
      </c>
      <c r="B120">
        <v>3004401</v>
      </c>
    </row>
    <row r="121" spans="1:2">
      <c r="A121">
        <v>4040102</v>
      </c>
      <c r="B121">
        <v>3004402</v>
      </c>
    </row>
    <row r="122" spans="1:2">
      <c r="A122">
        <v>4040103</v>
      </c>
      <c r="B122">
        <v>3004403</v>
      </c>
    </row>
    <row r="123" spans="1:2">
      <c r="A123">
        <v>4050101</v>
      </c>
      <c r="B123">
        <v>3004501</v>
      </c>
    </row>
    <row r="124" spans="1:2">
      <c r="A124">
        <v>4050102</v>
      </c>
      <c r="B124">
        <v>3004502</v>
      </c>
    </row>
    <row r="125" spans="1:2">
      <c r="A125">
        <v>4050103</v>
      </c>
      <c r="B125">
        <v>3004503</v>
      </c>
    </row>
    <row r="126" spans="1:2">
      <c r="A126">
        <v>4060101</v>
      </c>
      <c r="B126">
        <v>3004601</v>
      </c>
    </row>
    <row r="127" spans="1:2">
      <c r="A127">
        <v>4060102</v>
      </c>
      <c r="B127">
        <v>3004602</v>
      </c>
    </row>
    <row r="128" spans="1:2">
      <c r="A128">
        <v>4060103</v>
      </c>
      <c r="B128">
        <v>3004603</v>
      </c>
    </row>
    <row r="129" spans="1:2">
      <c r="A129">
        <v>4060201</v>
      </c>
      <c r="B129">
        <v>3004701</v>
      </c>
    </row>
    <row r="130" spans="1:2">
      <c r="A130">
        <v>4060202</v>
      </c>
      <c r="B130">
        <v>3004702</v>
      </c>
    </row>
    <row r="131" spans="1:2">
      <c r="A131">
        <v>4060203</v>
      </c>
      <c r="B131">
        <v>3004703</v>
      </c>
    </row>
    <row r="132" spans="1:2">
      <c r="A132">
        <v>4060301</v>
      </c>
      <c r="B132">
        <v>3004801</v>
      </c>
    </row>
    <row r="133" spans="1:2">
      <c r="A133">
        <v>4070101</v>
      </c>
      <c r="B133">
        <v>3004901</v>
      </c>
    </row>
    <row r="134" spans="1:2">
      <c r="A134">
        <v>4070102</v>
      </c>
      <c r="B134">
        <v>3004902</v>
      </c>
    </row>
    <row r="135" spans="1:2">
      <c r="A135">
        <v>4070103</v>
      </c>
      <c r="B135">
        <v>3004903</v>
      </c>
    </row>
    <row r="136" spans="1:2">
      <c r="A136">
        <v>4080101</v>
      </c>
      <c r="B136">
        <v>3005001</v>
      </c>
    </row>
    <row r="137" spans="1:2">
      <c r="A137">
        <v>4080102</v>
      </c>
      <c r="B137">
        <v>3005002</v>
      </c>
    </row>
    <row r="138" spans="1:2">
      <c r="A138">
        <v>4080103</v>
      </c>
      <c r="B138">
        <v>3005003</v>
      </c>
    </row>
    <row r="139" spans="1:2">
      <c r="A139">
        <v>4080201</v>
      </c>
      <c r="B139">
        <v>3005101</v>
      </c>
    </row>
    <row r="140" spans="1:2">
      <c r="A140">
        <v>4080202</v>
      </c>
      <c r="B140">
        <v>3005102</v>
      </c>
    </row>
    <row r="141" spans="1:2">
      <c r="A141">
        <v>4080203</v>
      </c>
      <c r="B141">
        <v>3005103</v>
      </c>
    </row>
    <row r="142" spans="1:2">
      <c r="A142">
        <v>5010101</v>
      </c>
      <c r="B142">
        <v>3005201</v>
      </c>
    </row>
    <row r="143" spans="1:2">
      <c r="A143">
        <v>5010102</v>
      </c>
      <c r="B143">
        <v>3005202</v>
      </c>
    </row>
    <row r="144" spans="1:2">
      <c r="A144">
        <v>5010103</v>
      </c>
      <c r="B144">
        <v>3005203</v>
      </c>
    </row>
    <row r="145" spans="1:2">
      <c r="A145">
        <v>5010201</v>
      </c>
      <c r="B145">
        <v>3005301</v>
      </c>
    </row>
    <row r="146" spans="1:2">
      <c r="A146">
        <v>5010202</v>
      </c>
      <c r="B146">
        <v>3005302</v>
      </c>
    </row>
    <row r="147" spans="1:2">
      <c r="A147">
        <v>5010203</v>
      </c>
      <c r="B147">
        <v>3005303</v>
      </c>
    </row>
    <row r="148" spans="1:2">
      <c r="A148">
        <v>5010301</v>
      </c>
      <c r="B148">
        <v>3005401</v>
      </c>
    </row>
    <row r="149" spans="1:2">
      <c r="A149">
        <v>5010302</v>
      </c>
      <c r="B149">
        <v>3005402</v>
      </c>
    </row>
    <row r="150" spans="1:2">
      <c r="A150">
        <v>5010303</v>
      </c>
      <c r="B150">
        <v>3005403</v>
      </c>
    </row>
    <row r="151" spans="1:2">
      <c r="A151">
        <v>5010401</v>
      </c>
      <c r="B151">
        <v>3005501</v>
      </c>
    </row>
    <row r="152" spans="1:2">
      <c r="A152">
        <v>5010501</v>
      </c>
      <c r="B152">
        <v>3005601</v>
      </c>
    </row>
    <row r="153" spans="1:2">
      <c r="A153">
        <v>5020101</v>
      </c>
      <c r="B153">
        <v>3005701</v>
      </c>
    </row>
    <row r="154" spans="1:2">
      <c r="A154">
        <v>5020102</v>
      </c>
      <c r="B154">
        <v>3005702</v>
      </c>
    </row>
    <row r="155" spans="1:2">
      <c r="A155">
        <v>5020103</v>
      </c>
      <c r="B155">
        <v>3005703</v>
      </c>
    </row>
    <row r="156" spans="1:2">
      <c r="A156">
        <v>5020201</v>
      </c>
      <c r="B156">
        <v>3005801</v>
      </c>
    </row>
    <row r="157" spans="1:2">
      <c r="A157">
        <v>5020202</v>
      </c>
      <c r="B157">
        <v>3005802</v>
      </c>
    </row>
    <row r="158" spans="1:2">
      <c r="A158">
        <v>5020203</v>
      </c>
      <c r="B158">
        <v>3005803</v>
      </c>
    </row>
    <row r="159" spans="1:2">
      <c r="A159">
        <v>6010101</v>
      </c>
      <c r="B159">
        <v>3005901</v>
      </c>
    </row>
    <row r="160" spans="1:2">
      <c r="A160">
        <v>6010102</v>
      </c>
      <c r="B160">
        <v>3005902</v>
      </c>
    </row>
    <row r="161" spans="1:2">
      <c r="A161">
        <v>6010103</v>
      </c>
      <c r="B161">
        <v>3005903</v>
      </c>
    </row>
    <row r="162" spans="1:2">
      <c r="A162">
        <v>6010201</v>
      </c>
      <c r="B162">
        <v>3006001</v>
      </c>
    </row>
    <row r="163" spans="1:2">
      <c r="A163">
        <v>6010202</v>
      </c>
      <c r="B163">
        <v>3006002</v>
      </c>
    </row>
    <row r="164" spans="1:2">
      <c r="A164">
        <v>6010203</v>
      </c>
      <c r="B164">
        <v>3006003</v>
      </c>
    </row>
    <row r="165" spans="1:2">
      <c r="A165">
        <v>6010301</v>
      </c>
      <c r="B165">
        <v>3006101</v>
      </c>
    </row>
    <row r="166" spans="1:2">
      <c r="A166">
        <v>6010302</v>
      </c>
      <c r="B166">
        <v>3006102</v>
      </c>
    </row>
    <row r="167" spans="1:2">
      <c r="A167">
        <v>6010303</v>
      </c>
      <c r="B167">
        <v>3006103</v>
      </c>
    </row>
    <row r="168" spans="1:2">
      <c r="A168">
        <v>6010401</v>
      </c>
      <c r="B168">
        <v>3006201</v>
      </c>
    </row>
    <row r="169" spans="1:2">
      <c r="A169">
        <v>6010402</v>
      </c>
      <c r="B169">
        <v>3006202</v>
      </c>
    </row>
    <row r="170" spans="1:2">
      <c r="A170">
        <v>6010403</v>
      </c>
      <c r="B170">
        <v>3006203</v>
      </c>
    </row>
    <row r="171" spans="1:2">
      <c r="A171">
        <v>6010501</v>
      </c>
      <c r="B171">
        <v>3006301</v>
      </c>
    </row>
    <row r="172" spans="1:2">
      <c r="A172">
        <v>6010502</v>
      </c>
      <c r="B172">
        <v>3006302</v>
      </c>
    </row>
    <row r="173" spans="1:2">
      <c r="A173">
        <v>6010503</v>
      </c>
      <c r="B173">
        <v>3006303</v>
      </c>
    </row>
    <row r="174" spans="1:2">
      <c r="A174">
        <v>6010601</v>
      </c>
      <c r="B174">
        <v>3006401</v>
      </c>
    </row>
    <row r="175" spans="1:2">
      <c r="A175">
        <v>6020101</v>
      </c>
      <c r="B175">
        <v>3006501</v>
      </c>
    </row>
    <row r="176" spans="1:2">
      <c r="A176">
        <v>6020102</v>
      </c>
      <c r="B176">
        <v>3006502</v>
      </c>
    </row>
    <row r="177" spans="1:2">
      <c r="A177">
        <v>6020103</v>
      </c>
      <c r="B177">
        <v>3006503</v>
      </c>
    </row>
    <row r="178" spans="1:2">
      <c r="A178">
        <v>6020201</v>
      </c>
      <c r="B178">
        <v>3006601</v>
      </c>
    </row>
    <row r="179" spans="1:2">
      <c r="A179">
        <v>6020202</v>
      </c>
      <c r="B179">
        <v>3006602</v>
      </c>
    </row>
    <row r="180" spans="1:2">
      <c r="A180">
        <v>6020203</v>
      </c>
      <c r="B180">
        <v>3006603</v>
      </c>
    </row>
    <row r="181" spans="1:2">
      <c r="A181">
        <v>6020301</v>
      </c>
      <c r="B181">
        <v>3006701</v>
      </c>
    </row>
    <row r="182" spans="1:2">
      <c r="A182">
        <v>6020401</v>
      </c>
      <c r="B182">
        <v>3006801</v>
      </c>
    </row>
    <row r="183" spans="1:2">
      <c r="A183">
        <v>6020402</v>
      </c>
      <c r="B183">
        <v>3006802</v>
      </c>
    </row>
    <row r="184" spans="1:2">
      <c r="A184">
        <v>6020403</v>
      </c>
      <c r="B184">
        <v>3006803</v>
      </c>
    </row>
    <row r="185" spans="1:2">
      <c r="A185">
        <v>6030101</v>
      </c>
      <c r="B185">
        <v>3006901</v>
      </c>
    </row>
    <row r="186" spans="1:2">
      <c r="A186">
        <v>6030201</v>
      </c>
      <c r="B186">
        <v>3007001</v>
      </c>
    </row>
    <row r="187" spans="1:2">
      <c r="A187">
        <v>6030202</v>
      </c>
      <c r="B187">
        <v>3007002</v>
      </c>
    </row>
    <row r="188" spans="1:2">
      <c r="A188">
        <v>6030203</v>
      </c>
      <c r="B188">
        <v>3007003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类型备注</vt:lpstr>
      <vt:lpstr>数据分组和ID</vt:lpstr>
      <vt:lpstr>miissionMain提取</vt:lpstr>
      <vt:lpstr>基础数据</vt:lpstr>
      <vt:lpstr>玩法分类</vt:lpstr>
      <vt:lpstr>原奖励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꧁狐狸꧂</cp:lastModifiedBy>
  <dcterms:created xsi:type="dcterms:W3CDTF">2015-06-05T18:19:00Z</dcterms:created>
  <dcterms:modified xsi:type="dcterms:W3CDTF">2023-01-06T09:42:59Z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ECE1C22948D14EB682FD688E47B2305B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