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</sheets>
  <definedNames>
    <definedName name="_xlnm._FilterDatabase" localSheetId="0" hidden="1">Sheet1!$A$2:$C$34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user-20211228</author>
  </authors>
  <commentList>
    <comment ref="C3" authorId="0">
      <text>
        <r>
          <rPr>
            <sz val="10"/>
            <rFont val="宋体"/>
            <charset val="134"/>
          </rPr>
          <t xml:space="preserve">Administrator:
</t>
        </r>
      </text>
    </comment>
    <comment ref="K4" authorId="1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1：显示标记
0：不显示标记</t>
        </r>
      </text>
    </comment>
  </commentList>
</comments>
</file>

<file path=xl/sharedStrings.xml><?xml version="1.0" encoding="utf-8"?>
<sst xmlns="http://schemas.openxmlformats.org/spreadsheetml/2006/main" count="194" uniqueCount="82">
  <si>
    <t>_flag</t>
  </si>
  <si>
    <t>id</t>
  </si>
  <si>
    <t>scheDuling</t>
  </si>
  <si>
    <t>name</t>
  </si>
  <si>
    <t>heroShowStyleType</t>
  </si>
  <si>
    <t>rolePic</t>
  </si>
  <si>
    <t>rolePicPosOffset</t>
  </si>
  <si>
    <t>rolePicScaleOffset</t>
  </si>
  <si>
    <t>titleResID</t>
  </si>
  <si>
    <t>bgPic</t>
  </si>
  <si>
    <t>holographic</t>
  </si>
  <si>
    <t>trueActivityId</t>
  </si>
  <si>
    <t>STRING</t>
  </si>
  <si>
    <t>INT</t>
  </si>
  <si>
    <t>转表标记</t>
  </si>
  <si>
    <t>编号</t>
  </si>
  <si>
    <t>活动排期</t>
  </si>
  <si>
    <t>活动说明</t>
  </si>
  <si>
    <t>英雄显示样式模板</t>
  </si>
  <si>
    <t>角色立绘</t>
  </si>
  <si>
    <t>角色立绘坐标偏移</t>
  </si>
  <si>
    <t>角色立绘缩放偏移</t>
  </si>
  <si>
    <t>活动标题</t>
  </si>
  <si>
    <t>背景图</t>
  </si>
  <si>
    <t>全息标记</t>
  </si>
  <si>
    <t>对应的活动id</t>
  </si>
  <si>
    <t>0</t>
  </si>
  <si>
    <t>#</t>
  </si>
  <si>
    <t>超能招募（战栗的龙卷）</t>
  </si>
  <si>
    <t>340589401</t>
  </si>
  <si>
    <t>44,187</t>
  </si>
  <si>
    <t>0.8,0.8</t>
  </si>
  <si>
    <t>超合金招募（超合金黑光）</t>
  </si>
  <si>
    <t>321004201</t>
  </si>
  <si>
    <t>-30,-29</t>
  </si>
  <si>
    <t>1,1</t>
  </si>
  <si>
    <t>闪光招募（闪光弗莱士）</t>
  </si>
  <si>
    <t>340589405</t>
  </si>
  <si>
    <t>-16,320</t>
  </si>
  <si>
    <t>0.7,0.6</t>
  </si>
  <si>
    <t>怪人招募阿修罗</t>
  </si>
  <si>
    <t>340589403</t>
  </si>
  <si>
    <t>211,259</t>
  </si>
  <si>
    <t>0.75,0.75</t>
  </si>
  <si>
    <t>守卫者招募</t>
  </si>
  <si>
    <t>340589408</t>
  </si>
  <si>
    <t>-30,356</t>
  </si>
  <si>
    <t>0.45,0.65</t>
  </si>
  <si>
    <t>大师招募</t>
  </si>
  <si>
    <t>340589406</t>
  </si>
  <si>
    <t>-33,322</t>
  </si>
  <si>
    <t>0.6,0.6</t>
  </si>
  <si>
    <t>限时登录</t>
  </si>
  <si>
    <t>340589410</t>
  </si>
  <si>
    <t>160,350</t>
  </si>
  <si>
    <t>0.7,0.7</t>
  </si>
  <si>
    <t>剑盾挑战</t>
  </si>
  <si>
    <t>321004501</t>
  </si>
  <si>
    <t>-40,-29</t>
  </si>
  <si>
    <t>怪人招募深海王</t>
  </si>
  <si>
    <t>340650027</t>
  </si>
  <si>
    <t>-12,327</t>
  </si>
  <si>
    <t>剑盾招募</t>
  </si>
  <si>
    <t>340589416</t>
  </si>
  <si>
    <t>340589414</t>
  </si>
  <si>
    <t>-27,180</t>
  </si>
  <si>
    <t>0.6,0.7</t>
  </si>
  <si>
    <t>巅峰对决</t>
  </si>
  <si>
    <t>340589415</t>
  </si>
  <si>
    <t>-263,327</t>
  </si>
  <si>
    <t>怪人招募-疫苗人</t>
  </si>
  <si>
    <t>340589419</t>
  </si>
  <si>
    <t>-145,404</t>
  </si>
  <si>
    <t>1,0.7</t>
  </si>
  <si>
    <t>元旦登录</t>
  </si>
  <si>
    <t>340589421</t>
  </si>
  <si>
    <t>-42,260</t>
  </si>
  <si>
    <t>0.5,0.6</t>
  </si>
  <si>
    <t>飨宴招募</t>
  </si>
  <si>
    <t>返场招募</t>
  </si>
  <si>
    <t>340589417</t>
  </si>
  <si>
    <t>340589425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</si>
</sst>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1" xfId="49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theme="9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4"/>
  <sheetViews>
    <sheetView tabSelected="1" workbookViewId="0">
      <pane xSplit="2" ySplit="5" topLeftCell="C11" activePane="bottomRight" state="frozen"/>
      <selection/>
      <selection pane="topRight"/>
      <selection pane="bottomLeft"/>
      <selection pane="bottomRight" activeCell="I39" sqref="I39"/>
    </sheetView>
  </sheetViews>
  <sheetFormatPr defaultColWidth="9" defaultRowHeight="16.5"/>
  <cols>
    <col min="1" max="1" width="9" style="1" customWidth="1"/>
    <col min="2" max="2" width="5.25" style="1" customWidth="1"/>
    <col min="3" max="3" width="16.625" style="1" customWidth="1"/>
    <col min="4" max="4" width="24.375" style="1" customWidth="1"/>
    <col min="5" max="5" width="16.125" style="2" customWidth="1"/>
    <col min="6" max="6" width="13.625" style="1" customWidth="1"/>
    <col min="7" max="8" width="19.625" style="1" customWidth="1"/>
    <col min="9" max="9" width="18.5" style="1" customWidth="1"/>
    <col min="10" max="10" width="16.875" style="1" customWidth="1"/>
    <col min="11" max="11" width="14" style="3" customWidth="1"/>
    <col min="12" max="16384" width="9" style="1"/>
  </cols>
  <sheetData>
    <row r="1" spans="1:12">
      <c r="A1" s="4" t="s">
        <v>0</v>
      </c>
      <c r="B1" s="5" t="s">
        <v>1</v>
      </c>
      <c r="C1" s="5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2" t="s">
        <v>11</v>
      </c>
    </row>
    <row r="2" spans="1:12">
      <c r="A2" s="4" t="s">
        <v>0</v>
      </c>
      <c r="B2" s="5" t="s">
        <v>1</v>
      </c>
      <c r="C2" s="5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9" t="s">
        <v>10</v>
      </c>
      <c r="L2" s="2" t="s">
        <v>11</v>
      </c>
    </row>
    <row r="3" spans="1:12">
      <c r="A3" s="4" t="s">
        <v>12</v>
      </c>
      <c r="B3" s="5" t="s">
        <v>13</v>
      </c>
      <c r="C3" s="5" t="s">
        <v>13</v>
      </c>
      <c r="D3" s="1" t="s">
        <v>12</v>
      </c>
      <c r="E3" s="2" t="s">
        <v>13</v>
      </c>
      <c r="F3" s="1" t="s">
        <v>13</v>
      </c>
      <c r="G3" s="1" t="s">
        <v>12</v>
      </c>
      <c r="H3" s="1" t="s">
        <v>12</v>
      </c>
      <c r="I3" s="1" t="s">
        <v>13</v>
      </c>
      <c r="J3" s="1" t="s">
        <v>13</v>
      </c>
      <c r="K3" s="10" t="s">
        <v>13</v>
      </c>
      <c r="L3" s="2" t="s">
        <v>13</v>
      </c>
    </row>
    <row r="4" spans="1:12">
      <c r="A4" s="4" t="s">
        <v>14</v>
      </c>
      <c r="B4" s="5" t="s">
        <v>15</v>
      </c>
      <c r="C4" s="5" t="s">
        <v>16</v>
      </c>
      <c r="D4" s="1" t="s">
        <v>17</v>
      </c>
      <c r="E4" s="2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9" t="s">
        <v>24</v>
      </c>
      <c r="L4" s="2" t="s">
        <v>25</v>
      </c>
    </row>
    <row r="5" spans="1:12">
      <c r="A5" s="4" t="s">
        <v>26</v>
      </c>
      <c r="B5" s="4">
        <v>100</v>
      </c>
      <c r="C5" s="4">
        <v>100</v>
      </c>
      <c r="D5" s="4">
        <v>100</v>
      </c>
      <c r="E5" s="6">
        <v>100</v>
      </c>
      <c r="F5" s="4">
        <v>100</v>
      </c>
      <c r="G5" s="4">
        <v>100</v>
      </c>
      <c r="H5" s="4">
        <v>100</v>
      </c>
      <c r="I5" s="4">
        <v>100</v>
      </c>
      <c r="J5" s="1">
        <v>100</v>
      </c>
      <c r="K5" s="3">
        <v>100</v>
      </c>
      <c r="L5" s="2">
        <v>100</v>
      </c>
    </row>
    <row r="6" spans="1:12">
      <c r="A6" s="4" t="s">
        <v>27</v>
      </c>
      <c r="B6" s="4">
        <v>1</v>
      </c>
      <c r="C6" s="4">
        <v>1</v>
      </c>
      <c r="D6" s="1" t="s">
        <v>28</v>
      </c>
      <c r="E6" s="2">
        <v>3</v>
      </c>
      <c r="F6" s="7" t="s">
        <v>29</v>
      </c>
      <c r="G6" s="7" t="s">
        <v>30</v>
      </c>
      <c r="H6" s="8" t="s">
        <v>31</v>
      </c>
      <c r="I6" s="1">
        <v>340589304</v>
      </c>
      <c r="J6" s="1">
        <v>330900153</v>
      </c>
      <c r="K6" s="3">
        <v>0</v>
      </c>
      <c r="L6" s="2">
        <v>92</v>
      </c>
    </row>
    <row r="7" spans="1:12">
      <c r="A7" s="4" t="s">
        <v>27</v>
      </c>
      <c r="B7" s="4">
        <v>2</v>
      </c>
      <c r="C7" s="4">
        <v>2</v>
      </c>
      <c r="D7" s="1" t="s">
        <v>32</v>
      </c>
      <c r="E7" s="2">
        <v>1</v>
      </c>
      <c r="F7" s="7" t="s">
        <v>33</v>
      </c>
      <c r="G7" s="7" t="s">
        <v>34</v>
      </c>
      <c r="H7" s="1" t="s">
        <v>35</v>
      </c>
      <c r="I7" s="1">
        <v>340580209</v>
      </c>
      <c r="J7" s="1">
        <v>330900153</v>
      </c>
      <c r="K7" s="3">
        <v>0</v>
      </c>
      <c r="L7" s="2">
        <v>92</v>
      </c>
    </row>
    <row r="8" spans="1:12">
      <c r="A8" s="4" t="s">
        <v>27</v>
      </c>
      <c r="B8" s="4">
        <v>3</v>
      </c>
      <c r="C8" s="4">
        <v>3</v>
      </c>
      <c r="D8" s="1" t="s">
        <v>36</v>
      </c>
      <c r="E8" s="2">
        <v>2</v>
      </c>
      <c r="F8" s="7" t="s">
        <v>37</v>
      </c>
      <c r="G8" s="7" t="s">
        <v>38</v>
      </c>
      <c r="H8" s="8" t="s">
        <v>39</v>
      </c>
      <c r="I8" s="1">
        <v>340580102</v>
      </c>
      <c r="J8" s="1">
        <v>330900153</v>
      </c>
      <c r="K8" s="3">
        <v>0</v>
      </c>
      <c r="L8" s="2">
        <v>92</v>
      </c>
    </row>
    <row r="9" spans="1:12">
      <c r="A9" s="4" t="s">
        <v>27</v>
      </c>
      <c r="B9" s="4">
        <v>4</v>
      </c>
      <c r="C9" s="4">
        <v>1</v>
      </c>
      <c r="D9" s="1" t="s">
        <v>36</v>
      </c>
      <c r="E9" s="2">
        <v>2</v>
      </c>
      <c r="F9" s="7" t="s">
        <v>37</v>
      </c>
      <c r="G9" s="7" t="s">
        <v>38</v>
      </c>
      <c r="H9" s="8" t="s">
        <v>39</v>
      </c>
      <c r="I9" s="1">
        <v>340580102</v>
      </c>
      <c r="J9" s="1">
        <v>330900153</v>
      </c>
      <c r="K9" s="3">
        <v>0</v>
      </c>
      <c r="L9" s="2">
        <v>143</v>
      </c>
    </row>
    <row r="10" customFormat="1" spans="1:12">
      <c r="A10" s="4" t="s">
        <v>27</v>
      </c>
      <c r="B10" s="4">
        <v>5</v>
      </c>
      <c r="C10" s="4">
        <v>2</v>
      </c>
      <c r="D10" s="1" t="s">
        <v>40</v>
      </c>
      <c r="E10" s="2">
        <v>1</v>
      </c>
      <c r="F10" s="7" t="s">
        <v>41</v>
      </c>
      <c r="G10" s="7" t="s">
        <v>42</v>
      </c>
      <c r="H10" s="1" t="s">
        <v>43</v>
      </c>
      <c r="I10" s="1">
        <v>340580101</v>
      </c>
      <c r="J10" s="1">
        <v>330900153</v>
      </c>
      <c r="K10" s="3">
        <v>1</v>
      </c>
      <c r="L10" s="2">
        <v>143</v>
      </c>
    </row>
    <row r="11" customFormat="1" spans="1:12">
      <c r="A11" s="4" t="s">
        <v>27</v>
      </c>
      <c r="B11" s="4">
        <v>6</v>
      </c>
      <c r="C11" s="4">
        <v>3</v>
      </c>
      <c r="D11" s="1" t="s">
        <v>44</v>
      </c>
      <c r="E11" s="2">
        <v>2</v>
      </c>
      <c r="F11" s="7" t="s">
        <v>45</v>
      </c>
      <c r="G11" s="7" t="s">
        <v>46</v>
      </c>
      <c r="H11" s="8" t="s">
        <v>47</v>
      </c>
      <c r="I11" s="1">
        <v>340580106</v>
      </c>
      <c r="J11" s="1">
        <v>330900153</v>
      </c>
      <c r="K11" s="3">
        <v>0</v>
      </c>
      <c r="L11" s="2">
        <v>143</v>
      </c>
    </row>
    <row r="12" customFormat="1" spans="1:12">
      <c r="A12" s="4" t="s">
        <v>27</v>
      </c>
      <c r="B12" s="4">
        <v>7</v>
      </c>
      <c r="C12" s="4">
        <v>4</v>
      </c>
      <c r="D12" s="1" t="s">
        <v>48</v>
      </c>
      <c r="E12" s="2">
        <v>2</v>
      </c>
      <c r="F12" s="7" t="s">
        <v>49</v>
      </c>
      <c r="G12" s="7" t="s">
        <v>50</v>
      </c>
      <c r="H12" s="8" t="s">
        <v>51</v>
      </c>
      <c r="I12" s="1">
        <v>340580104</v>
      </c>
      <c r="J12" s="1">
        <v>330900153</v>
      </c>
      <c r="K12" s="3">
        <v>0</v>
      </c>
      <c r="L12" s="2">
        <v>143</v>
      </c>
    </row>
    <row r="13" customFormat="1" spans="1:12">
      <c r="A13" s="4" t="s">
        <v>27</v>
      </c>
      <c r="B13" s="4">
        <v>8</v>
      </c>
      <c r="C13" s="4">
        <v>1</v>
      </c>
      <c r="D13" s="1" t="s">
        <v>52</v>
      </c>
      <c r="E13" s="2">
        <v>1</v>
      </c>
      <c r="F13" s="7" t="s">
        <v>53</v>
      </c>
      <c r="G13" s="7" t="s">
        <v>54</v>
      </c>
      <c r="H13" s="8" t="s">
        <v>55</v>
      </c>
      <c r="I13" s="1">
        <v>340589412</v>
      </c>
      <c r="J13" s="1">
        <v>330900153</v>
      </c>
      <c r="K13" s="3">
        <v>0</v>
      </c>
      <c r="L13" s="2">
        <v>76</v>
      </c>
    </row>
    <row r="14" customFormat="1" spans="1:12">
      <c r="A14" s="4" t="s">
        <v>27</v>
      </c>
      <c r="B14" s="4">
        <v>9</v>
      </c>
      <c r="C14" s="4">
        <v>1</v>
      </c>
      <c r="D14" s="1" t="s">
        <v>56</v>
      </c>
      <c r="E14" s="2">
        <v>1</v>
      </c>
      <c r="F14" s="7" t="s">
        <v>57</v>
      </c>
      <c r="G14" s="7" t="s">
        <v>58</v>
      </c>
      <c r="H14" s="8" t="s">
        <v>35</v>
      </c>
      <c r="I14" s="1">
        <v>340589411</v>
      </c>
      <c r="J14" s="1">
        <v>330900153</v>
      </c>
      <c r="K14" s="3">
        <v>0</v>
      </c>
      <c r="L14" s="2">
        <v>85</v>
      </c>
    </row>
    <row r="15" customFormat="1" spans="1:12">
      <c r="A15" s="4" t="s">
        <v>27</v>
      </c>
      <c r="B15" s="4">
        <v>10</v>
      </c>
      <c r="C15" s="4">
        <v>5</v>
      </c>
      <c r="D15" s="1" t="s">
        <v>59</v>
      </c>
      <c r="E15" s="2">
        <v>1</v>
      </c>
      <c r="F15" s="7" t="s">
        <v>60</v>
      </c>
      <c r="G15" s="7" t="s">
        <v>61</v>
      </c>
      <c r="H15" s="8" t="s">
        <v>39</v>
      </c>
      <c r="I15" s="1">
        <v>340580101</v>
      </c>
      <c r="J15" s="1">
        <v>330900153</v>
      </c>
      <c r="K15" s="3">
        <v>1</v>
      </c>
      <c r="L15" s="2">
        <v>143</v>
      </c>
    </row>
    <row r="16" customFormat="1" spans="1:12">
      <c r="A16" s="4" t="s">
        <v>27</v>
      </c>
      <c r="B16" s="4">
        <v>11</v>
      </c>
      <c r="C16" s="4">
        <v>6</v>
      </c>
      <c r="D16" s="1" t="s">
        <v>62</v>
      </c>
      <c r="E16" s="2">
        <v>1</v>
      </c>
      <c r="F16" s="7" t="s">
        <v>63</v>
      </c>
      <c r="G16" s="7" t="s">
        <v>61</v>
      </c>
      <c r="H16" s="8" t="s">
        <v>55</v>
      </c>
      <c r="I16" s="1">
        <v>340589417</v>
      </c>
      <c r="J16" s="1">
        <v>330900153</v>
      </c>
      <c r="K16" s="3">
        <v>0</v>
      </c>
      <c r="L16" s="2">
        <v>143</v>
      </c>
    </row>
    <row r="17" customFormat="1" spans="1:12">
      <c r="A17" s="4" t="s">
        <v>27</v>
      </c>
      <c r="B17" s="4">
        <v>12</v>
      </c>
      <c r="C17" s="4">
        <v>2</v>
      </c>
      <c r="D17" s="1" t="s">
        <v>52</v>
      </c>
      <c r="E17" s="2">
        <v>1</v>
      </c>
      <c r="F17" s="7" t="s">
        <v>64</v>
      </c>
      <c r="G17" s="7" t="s">
        <v>65</v>
      </c>
      <c r="H17" s="8" t="s">
        <v>66</v>
      </c>
      <c r="I17" s="1">
        <v>340580107</v>
      </c>
      <c r="J17" s="1">
        <v>330900153</v>
      </c>
      <c r="K17" s="3">
        <v>1</v>
      </c>
      <c r="L17" s="2">
        <v>76</v>
      </c>
    </row>
    <row r="18" customFormat="1" spans="1:12">
      <c r="A18" s="4" t="s">
        <v>27</v>
      </c>
      <c r="B18" s="4">
        <v>13</v>
      </c>
      <c r="C18" s="4">
        <v>1</v>
      </c>
      <c r="D18" s="1" t="s">
        <v>67</v>
      </c>
      <c r="E18" s="2">
        <v>1</v>
      </c>
      <c r="F18" s="7" t="s">
        <v>68</v>
      </c>
      <c r="G18" s="7" t="s">
        <v>69</v>
      </c>
      <c r="H18" s="8" t="s">
        <v>51</v>
      </c>
      <c r="I18" s="1">
        <v>340580108</v>
      </c>
      <c r="J18" s="1">
        <v>330900153</v>
      </c>
      <c r="K18" s="3">
        <v>0</v>
      </c>
      <c r="L18" s="2">
        <v>104</v>
      </c>
    </row>
    <row r="19" customFormat="1" spans="1:12">
      <c r="A19" s="4" t="s">
        <v>27</v>
      </c>
      <c r="B19" s="4">
        <v>14</v>
      </c>
      <c r="C19" s="4">
        <v>7</v>
      </c>
      <c r="D19" s="1" t="s">
        <v>70</v>
      </c>
      <c r="E19" s="2">
        <v>1</v>
      </c>
      <c r="F19" s="7" t="s">
        <v>64</v>
      </c>
      <c r="G19" s="7" t="s">
        <v>65</v>
      </c>
      <c r="H19" s="8" t="s">
        <v>66</v>
      </c>
      <c r="I19" s="1">
        <v>340580101</v>
      </c>
      <c r="J19" s="1">
        <v>330900153</v>
      </c>
      <c r="K19" s="3">
        <v>1</v>
      </c>
      <c r="L19" s="2">
        <v>143</v>
      </c>
    </row>
    <row r="20" customFormat="1" spans="1:12">
      <c r="A20" s="4" t="s">
        <v>27</v>
      </c>
      <c r="B20" s="4">
        <v>15</v>
      </c>
      <c r="C20" s="4">
        <v>8</v>
      </c>
      <c r="D20" s="1" t="s">
        <v>40</v>
      </c>
      <c r="E20" s="2">
        <v>1</v>
      </c>
      <c r="F20" s="7" t="s">
        <v>41</v>
      </c>
      <c r="G20" s="7" t="s">
        <v>42</v>
      </c>
      <c r="H20" s="1" t="s">
        <v>43</v>
      </c>
      <c r="I20" s="1">
        <v>340580101</v>
      </c>
      <c r="J20" s="1">
        <v>330900153</v>
      </c>
      <c r="K20" s="3">
        <v>1</v>
      </c>
      <c r="L20" s="2">
        <v>143</v>
      </c>
    </row>
    <row r="21" customFormat="1" spans="1:12">
      <c r="A21" s="4" t="s">
        <v>27</v>
      </c>
      <c r="B21" s="4">
        <v>16</v>
      </c>
      <c r="C21" s="4">
        <v>3</v>
      </c>
      <c r="D21" s="1" t="s">
        <v>52</v>
      </c>
      <c r="E21" s="2">
        <v>1</v>
      </c>
      <c r="F21" s="7" t="s">
        <v>53</v>
      </c>
      <c r="G21" s="7" t="s">
        <v>54</v>
      </c>
      <c r="H21" s="8" t="s">
        <v>55</v>
      </c>
      <c r="I21" s="1">
        <v>340589412</v>
      </c>
      <c r="J21" s="1">
        <v>330900153</v>
      </c>
      <c r="K21" s="3">
        <v>0</v>
      </c>
      <c r="L21" s="2">
        <v>76</v>
      </c>
    </row>
    <row r="22" customFormat="1" ht="15" customHeight="1" spans="1:12">
      <c r="A22" s="4" t="s">
        <v>27</v>
      </c>
      <c r="B22" s="4">
        <v>17</v>
      </c>
      <c r="C22" s="4">
        <v>4</v>
      </c>
      <c r="D22" s="1" t="s">
        <v>52</v>
      </c>
      <c r="E22" s="2">
        <v>1</v>
      </c>
      <c r="F22" s="7" t="s">
        <v>53</v>
      </c>
      <c r="G22" s="7" t="s">
        <v>54</v>
      </c>
      <c r="H22" s="8" t="s">
        <v>55</v>
      </c>
      <c r="I22" s="1">
        <v>340589412</v>
      </c>
      <c r="J22" s="1">
        <v>330900153</v>
      </c>
      <c r="K22" s="3">
        <v>0</v>
      </c>
      <c r="L22" s="2">
        <v>76</v>
      </c>
    </row>
    <row r="23" customFormat="1" spans="1:12">
      <c r="A23" s="4" t="s">
        <v>27</v>
      </c>
      <c r="B23" s="4">
        <v>18</v>
      </c>
      <c r="C23" s="4">
        <v>9</v>
      </c>
      <c r="D23" s="1" t="s">
        <v>28</v>
      </c>
      <c r="E23" s="2">
        <v>3</v>
      </c>
      <c r="F23" s="7" t="s">
        <v>29</v>
      </c>
      <c r="G23" s="7" t="s">
        <v>30</v>
      </c>
      <c r="H23" s="8" t="s">
        <v>31</v>
      </c>
      <c r="I23" s="1">
        <v>340589304</v>
      </c>
      <c r="J23" s="1">
        <v>330900153</v>
      </c>
      <c r="K23" s="3">
        <v>0</v>
      </c>
      <c r="L23" s="2">
        <v>143</v>
      </c>
    </row>
    <row r="24" customFormat="1" spans="1:12">
      <c r="A24" s="4" t="s">
        <v>27</v>
      </c>
      <c r="B24" s="4">
        <v>19</v>
      </c>
      <c r="C24" s="4">
        <v>5</v>
      </c>
      <c r="D24" s="1" t="s">
        <v>52</v>
      </c>
      <c r="E24" s="2">
        <v>1</v>
      </c>
      <c r="F24" s="7" t="s">
        <v>71</v>
      </c>
      <c r="G24" s="7" t="s">
        <v>72</v>
      </c>
      <c r="H24" s="8" t="s">
        <v>73</v>
      </c>
      <c r="I24" s="1">
        <v>340589420</v>
      </c>
      <c r="J24" s="1">
        <v>330900153</v>
      </c>
      <c r="K24" s="3">
        <v>1</v>
      </c>
      <c r="L24" s="2">
        <v>76</v>
      </c>
    </row>
    <row r="25" customFormat="1" spans="1:12">
      <c r="A25" s="4" t="s">
        <v>27</v>
      </c>
      <c r="B25" s="4">
        <v>20</v>
      </c>
      <c r="C25" s="4">
        <v>10</v>
      </c>
      <c r="D25" s="1" t="s">
        <v>70</v>
      </c>
      <c r="E25" s="2">
        <v>1</v>
      </c>
      <c r="F25" s="7" t="s">
        <v>71</v>
      </c>
      <c r="G25" s="7" t="s">
        <v>72</v>
      </c>
      <c r="H25" s="8" t="s">
        <v>73</v>
      </c>
      <c r="I25" s="1">
        <v>340580101</v>
      </c>
      <c r="J25" s="1">
        <v>330900153</v>
      </c>
      <c r="K25" s="3">
        <v>1</v>
      </c>
      <c r="L25" s="2">
        <v>143</v>
      </c>
    </row>
    <row r="26" customFormat="1" spans="1:12">
      <c r="A26" s="4" t="s">
        <v>27</v>
      </c>
      <c r="B26" s="4">
        <v>21</v>
      </c>
      <c r="C26" s="4">
        <v>11</v>
      </c>
      <c r="D26" s="1" t="s">
        <v>44</v>
      </c>
      <c r="E26" s="2">
        <v>2</v>
      </c>
      <c r="F26" s="7" t="s">
        <v>45</v>
      </c>
      <c r="G26" s="7" t="s">
        <v>46</v>
      </c>
      <c r="H26" s="8" t="s">
        <v>47</v>
      </c>
      <c r="I26" s="1">
        <v>340580106</v>
      </c>
      <c r="J26" s="1">
        <v>330900153</v>
      </c>
      <c r="K26" s="3">
        <v>0</v>
      </c>
      <c r="L26" s="2">
        <v>143</v>
      </c>
    </row>
    <row r="27" customFormat="1" spans="1:12">
      <c r="A27" s="4" t="s">
        <v>27</v>
      </c>
      <c r="B27" s="4">
        <v>22</v>
      </c>
      <c r="C27" s="4">
        <v>6</v>
      </c>
      <c r="D27" s="1" t="s">
        <v>52</v>
      </c>
      <c r="E27" s="2">
        <v>1</v>
      </c>
      <c r="F27" s="7" t="s">
        <v>53</v>
      </c>
      <c r="G27" s="7" t="s">
        <v>54</v>
      </c>
      <c r="H27" s="8" t="s">
        <v>55</v>
      </c>
      <c r="I27" s="1">
        <v>340589412</v>
      </c>
      <c r="J27" s="1">
        <v>330900153</v>
      </c>
      <c r="K27" s="3">
        <v>0</v>
      </c>
      <c r="L27" s="2">
        <v>76</v>
      </c>
    </row>
    <row r="28" customFormat="1" spans="1:12">
      <c r="A28" s="4" t="s">
        <v>27</v>
      </c>
      <c r="B28" s="4">
        <v>23</v>
      </c>
      <c r="C28" s="4">
        <v>7</v>
      </c>
      <c r="D28" s="1" t="s">
        <v>74</v>
      </c>
      <c r="E28" s="2">
        <v>1</v>
      </c>
      <c r="F28" s="7" t="s">
        <v>75</v>
      </c>
      <c r="G28" s="7" t="s">
        <v>76</v>
      </c>
      <c r="H28" s="8" t="s">
        <v>77</v>
      </c>
      <c r="I28" s="1">
        <v>340589423</v>
      </c>
      <c r="J28" s="1">
        <v>330900153</v>
      </c>
      <c r="K28" s="3">
        <v>0</v>
      </c>
      <c r="L28" s="2">
        <v>76</v>
      </c>
    </row>
    <row r="29" customFormat="1" spans="1:12">
      <c r="A29" s="4" t="s">
        <v>27</v>
      </c>
      <c r="B29" s="4">
        <v>24</v>
      </c>
      <c r="C29" s="4">
        <v>12</v>
      </c>
      <c r="D29" s="1" t="s">
        <v>78</v>
      </c>
      <c r="E29" s="2">
        <v>1</v>
      </c>
      <c r="F29" s="7" t="s">
        <v>75</v>
      </c>
      <c r="G29" s="7" t="s">
        <v>76</v>
      </c>
      <c r="H29" s="8" t="s">
        <v>77</v>
      </c>
      <c r="I29" s="1">
        <v>340589422</v>
      </c>
      <c r="J29" s="1">
        <v>330900153</v>
      </c>
      <c r="K29" s="3">
        <v>0</v>
      </c>
      <c r="L29" s="2">
        <v>143</v>
      </c>
    </row>
    <row r="30" customFormat="1" spans="1:12">
      <c r="A30" s="4" t="s">
        <v>27</v>
      </c>
      <c r="B30" s="4">
        <v>25</v>
      </c>
      <c r="C30" s="4">
        <v>8</v>
      </c>
      <c r="D30" s="1" t="s">
        <v>52</v>
      </c>
      <c r="E30" s="2">
        <v>1</v>
      </c>
      <c r="F30" s="7" t="s">
        <v>53</v>
      </c>
      <c r="G30" s="7" t="s">
        <v>54</v>
      </c>
      <c r="H30" s="8" t="s">
        <v>55</v>
      </c>
      <c r="I30" s="1">
        <v>340589412</v>
      </c>
      <c r="J30" s="1">
        <v>330900153</v>
      </c>
      <c r="K30" s="3">
        <v>0</v>
      </c>
      <c r="L30" s="2">
        <v>76</v>
      </c>
    </row>
    <row r="31" customFormat="1" spans="1:12">
      <c r="A31" s="4" t="s">
        <v>27</v>
      </c>
      <c r="B31" s="4">
        <v>26</v>
      </c>
      <c r="C31" s="4">
        <v>13</v>
      </c>
      <c r="D31" s="1" t="s">
        <v>59</v>
      </c>
      <c r="E31" s="2">
        <v>1</v>
      </c>
      <c r="F31" s="7" t="s">
        <v>60</v>
      </c>
      <c r="G31" s="7" t="s">
        <v>61</v>
      </c>
      <c r="H31" s="8" t="s">
        <v>39</v>
      </c>
      <c r="I31" s="1">
        <v>340580101</v>
      </c>
      <c r="J31" s="1">
        <v>330900153</v>
      </c>
      <c r="K31" s="3">
        <v>1</v>
      </c>
      <c r="L31" s="2">
        <v>143</v>
      </c>
    </row>
    <row r="32" spans="1:12">
      <c r="A32" s="4" t="s">
        <v>27</v>
      </c>
      <c r="B32" s="4">
        <v>27</v>
      </c>
      <c r="C32" s="4">
        <v>9</v>
      </c>
      <c r="D32" s="1" t="s">
        <v>52</v>
      </c>
      <c r="E32" s="2">
        <v>1</v>
      </c>
      <c r="F32" s="7" t="s">
        <v>53</v>
      </c>
      <c r="G32" s="7" t="s">
        <v>54</v>
      </c>
      <c r="H32" s="8" t="s">
        <v>55</v>
      </c>
      <c r="I32" s="1">
        <v>340589412</v>
      </c>
      <c r="J32" s="1">
        <v>330900153</v>
      </c>
      <c r="K32" s="3">
        <v>0</v>
      </c>
      <c r="L32" s="2">
        <v>76</v>
      </c>
    </row>
    <row r="33" spans="1:12">
      <c r="A33" s="4" t="s">
        <v>27</v>
      </c>
      <c r="B33" s="4">
        <v>28</v>
      </c>
      <c r="C33" s="4">
        <v>14</v>
      </c>
      <c r="D33" s="1" t="s">
        <v>79</v>
      </c>
      <c r="E33" s="2">
        <v>3</v>
      </c>
      <c r="F33" s="7" t="s">
        <v>80</v>
      </c>
      <c r="G33" s="7" t="s">
        <v>30</v>
      </c>
      <c r="H33" s="8" t="s">
        <v>31</v>
      </c>
      <c r="I33" s="1">
        <v>340589304</v>
      </c>
      <c r="J33" s="1">
        <v>330900153</v>
      </c>
      <c r="K33" s="3">
        <v>0</v>
      </c>
      <c r="L33" s="2">
        <v>143</v>
      </c>
    </row>
    <row r="34" spans="1:12">
      <c r="A34" s="4" t="s">
        <v>27</v>
      </c>
      <c r="B34" s="4">
        <v>29</v>
      </c>
      <c r="C34" s="4">
        <v>2</v>
      </c>
      <c r="D34" s="1" t="s">
        <v>79</v>
      </c>
      <c r="E34" s="2">
        <v>3</v>
      </c>
      <c r="F34" s="7" t="s">
        <v>81</v>
      </c>
      <c r="G34" s="7" t="s">
        <v>30</v>
      </c>
      <c r="H34" s="8" t="s">
        <v>31</v>
      </c>
      <c r="I34" s="1">
        <v>340589304</v>
      </c>
      <c r="J34" s="1">
        <v>330900153</v>
      </c>
      <c r="K34" s="3">
        <v>0</v>
      </c>
      <c r="L34" s="2">
        <v>85</v>
      </c>
    </row>
  </sheetData>
  <autoFilter ref="A2:C34">
    <extLst/>
  </autoFilter>
  <conditionalFormatting sqref="K1">
    <cfRule type="containsText" dxfId="0" priority="8" operator="between" text="language">
      <formula>NOT(ISERROR(SEARCH("language",K1)))</formula>
    </cfRule>
  </conditionalFormatting>
  <conditionalFormatting sqref="K2">
    <cfRule type="containsText" dxfId="0" priority="7" operator="between" text="language">
      <formula>NOT(ISERROR(SEARCH("language",K2)))</formula>
    </cfRule>
  </conditionalFormatting>
  <conditionalFormatting sqref="K4">
    <cfRule type="duplicateValues" dxfId="1" priority="6"/>
    <cfRule type="containsText" dxfId="0" priority="5" operator="between" text="language">
      <formula>NOT(ISERROR(SEARCH("language",K4)))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4"/>
  <sheetViews>
    <sheetView workbookViewId="0">
      <selection activeCell="D30" sqref="D30"/>
    </sheetView>
  </sheetViews>
  <sheetFormatPr defaultColWidth="9" defaultRowHeight="13.5" outlineLevelCol="5"/>
  <sheetData>
    <row r="1" spans="1:6">
      <c r="A1">
        <v>1120018</v>
      </c>
      <c r="B1">
        <v>1</v>
      </c>
      <c r="C1" t="str">
        <f t="shared" ref="C1:C6" si="0">A1&amp;","&amp;B1&amp;"@"</f>
        <v>1120018,1@</v>
      </c>
      <c r="E1">
        <v>1</v>
      </c>
      <c r="F1" t="str">
        <f>C1</f>
        <v>1120018,1@</v>
      </c>
    </row>
    <row r="2" spans="1:6">
      <c r="A2">
        <v>3110010</v>
      </c>
      <c r="B2">
        <v>10</v>
      </c>
      <c r="C2" t="str">
        <f t="shared" si="0"/>
        <v>3110010,10@</v>
      </c>
      <c r="E2">
        <v>2</v>
      </c>
      <c r="F2" t="str">
        <f t="shared" ref="F2:F14" si="1">F1&amp;C2</f>
        <v>1120018,1@3110010,10@</v>
      </c>
    </row>
    <row r="3" spans="1:6">
      <c r="A3">
        <v>1120005</v>
      </c>
      <c r="B3">
        <v>100</v>
      </c>
      <c r="C3" t="str">
        <f t="shared" si="0"/>
        <v>1120005,100@</v>
      </c>
      <c r="E3">
        <v>3</v>
      </c>
      <c r="F3" t="str">
        <f t="shared" si="1"/>
        <v>1120018,1@3110010,10@1120005,100@</v>
      </c>
    </row>
    <row r="4" spans="1:6">
      <c r="A4">
        <v>1120018</v>
      </c>
      <c r="B4">
        <v>1</v>
      </c>
      <c r="C4" t="str">
        <f t="shared" si="0"/>
        <v>1120018,1@</v>
      </c>
      <c r="E4">
        <v>4</v>
      </c>
      <c r="F4" t="str">
        <f t="shared" si="1"/>
        <v>1120018,1@3110010,10@1120005,100@1120018,1@</v>
      </c>
    </row>
    <row r="5" spans="1:6">
      <c r="A5">
        <v>3110010</v>
      </c>
      <c r="B5">
        <v>20</v>
      </c>
      <c r="C5" t="str">
        <f t="shared" si="0"/>
        <v>3110010,20@</v>
      </c>
      <c r="E5">
        <v>5</v>
      </c>
      <c r="F5" t="str">
        <f t="shared" si="1"/>
        <v>1120018,1@3110010,10@1120005,100@1120018,1@3110010,20@</v>
      </c>
    </row>
    <row r="6" spans="1:6">
      <c r="A6">
        <v>1120005</v>
      </c>
      <c r="B6">
        <v>150</v>
      </c>
      <c r="C6" t="str">
        <f t="shared" si="0"/>
        <v>1120005,150@</v>
      </c>
      <c r="E6">
        <v>6</v>
      </c>
      <c r="F6" t="str">
        <f t="shared" si="1"/>
        <v>1120018,1@3110010,10@1120005,100@1120018,1@3110010,20@1120005,150@</v>
      </c>
    </row>
    <row r="7" spans="1:6">
      <c r="A7">
        <v>3110010</v>
      </c>
      <c r="B7">
        <v>30</v>
      </c>
      <c r="C7" t="str">
        <f>A7&amp;","&amp;B7&amp;"|"</f>
        <v>3110010,30|</v>
      </c>
      <c r="E7">
        <v>7</v>
      </c>
      <c r="F7" t="str">
        <f t="shared" si="1"/>
        <v>1120018,1@3110010,10@1120005,100@1120018,1@3110010,20@1120005,150@3110010,30|</v>
      </c>
    </row>
    <row r="8" spans="1:6">
      <c r="A8">
        <v>1120018</v>
      </c>
      <c r="B8">
        <v>1</v>
      </c>
      <c r="C8" t="str">
        <f t="shared" ref="C8:C13" si="2">A8&amp;","&amp;B8&amp;"@"</f>
        <v>1120018,1@</v>
      </c>
      <c r="E8">
        <v>8</v>
      </c>
      <c r="F8" t="str">
        <f t="shared" si="1"/>
        <v>1120018,1@3110010,10@1120005,100@1120018,1@3110010,20@1120005,150@3110010,30|1120018,1@</v>
      </c>
    </row>
    <row r="9" spans="1:6">
      <c r="A9">
        <v>1120005</v>
      </c>
      <c r="B9">
        <v>100</v>
      </c>
      <c r="C9" t="str">
        <f t="shared" si="2"/>
        <v>1120005,100@</v>
      </c>
      <c r="E9">
        <v>9</v>
      </c>
      <c r="F9" t="str">
        <f t="shared" si="1"/>
        <v>1120018,1@3110010,10@1120005,100@1120018,1@3110010,20@1120005,150@3110010,30|1120018,1@1120005,100@</v>
      </c>
    </row>
    <row r="10" spans="1:6">
      <c r="A10">
        <v>3110010</v>
      </c>
      <c r="B10">
        <v>40</v>
      </c>
      <c r="C10" t="str">
        <f t="shared" si="2"/>
        <v>3110010,40@</v>
      </c>
      <c r="E10">
        <v>10</v>
      </c>
      <c r="F10" t="str">
        <f t="shared" si="1"/>
        <v>1120018,1@3110010,10@1120005,100@1120018,1@3110010,20@1120005,150@3110010,30|1120018,1@1120005,100@3110010,40@</v>
      </c>
    </row>
    <row r="11" spans="1:6">
      <c r="A11">
        <v>1120018</v>
      </c>
      <c r="B11">
        <v>1</v>
      </c>
      <c r="C11" t="str">
        <f t="shared" si="2"/>
        <v>1120018,1@</v>
      </c>
      <c r="E11">
        <v>11</v>
      </c>
      <c r="F11" t="str">
        <f t="shared" si="1"/>
        <v>1120018,1@3110010,10@1120005,100@1120018,1@3110010,20@1120005,150@3110010,30|1120018,1@1120005,100@3110010,40@1120018,1@</v>
      </c>
    </row>
    <row r="12" spans="1:6">
      <c r="A12">
        <v>1120005</v>
      </c>
      <c r="B12">
        <v>100</v>
      </c>
      <c r="C12" t="str">
        <f t="shared" si="2"/>
        <v>1120005,100@</v>
      </c>
      <c r="E12">
        <v>12</v>
      </c>
      <c r="F12" t="str">
        <f t="shared" si="1"/>
        <v>1120018,1@3110010,10@1120005,100@1120018,1@3110010,20@1120005,150@3110010,30|1120018,1@1120005,100@3110010,40@1120018,1@1120005,100@</v>
      </c>
    </row>
    <row r="13" spans="1:6">
      <c r="A13">
        <v>3110010</v>
      </c>
      <c r="B13">
        <v>40</v>
      </c>
      <c r="C13" t="str">
        <f t="shared" si="2"/>
        <v>3110010,40@</v>
      </c>
      <c r="E13">
        <v>13</v>
      </c>
      <c r="F13" t="str">
        <f t="shared" si="1"/>
        <v>1120018,1@3110010,10@1120005,100@1120018,1@3110010,20@1120005,150@3110010,30|1120018,1@1120005,100@3110010,40@1120018,1@1120005,100@3110010,40@</v>
      </c>
    </row>
    <row r="14" spans="1:6">
      <c r="A14">
        <v>1110010</v>
      </c>
      <c r="B14">
        <v>50</v>
      </c>
      <c r="C14" t="str">
        <f>A14&amp;","&amp;B14</f>
        <v>1110010,50</v>
      </c>
      <c r="E14">
        <v>14</v>
      </c>
      <c r="F14" t="str">
        <f t="shared" si="1"/>
        <v>1120018,1@3110010,10@1120005,100@1120018,1@3110010,20@1120005,150@3110010,30|1120018,1@1120005,100@3110010,40@1120018,1@1120005,100@3110010,40@1110010,50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C 3 "   r g b C l r = " 3 5 C 8 B C " / > < c o m m e n t   s : r e f = " K 4 "   r g b C l r = " 5 6 C 6 4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蓝染</cp:lastModifiedBy>
  <dcterms:created xsi:type="dcterms:W3CDTF">2020-02-23T07:45:00Z</dcterms:created>
  <dcterms:modified xsi:type="dcterms:W3CDTF">2023-01-10T03:37:09Z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0910AF2C1FF94D299DC53F76721FD095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eyJoZGlkIjoiMGQ1ZGNhM2RhMjhmZjgxOGMwZjI5MWUwNzQyNzViYzcifQ==</vt:lpwstr>
  </property>
</Properties>
</file>