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</sheets>
  <definedNames>
    <definedName name="_xlnm._FilterDatabase" localSheetId="0" hidden="1">Sheet1!$A$2:$C$11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user-20211228</author>
  </authors>
  <commentList>
    <comment ref="C3" authorId="0">
      <text>
        <r>
          <rPr>
            <sz val="10"/>
            <rFont val="宋体"/>
            <charset val="134"/>
          </rPr>
          <t xml:space="preserve">Administrator:
</t>
        </r>
      </text>
    </comment>
    <comment ref="N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1：走turn跳转类型
2：关卡跳转类型</t>
        </r>
      </text>
    </comment>
    <comment ref="X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1：显示标记
0：不显示标记</t>
        </r>
      </text>
    </comment>
  </commentList>
</comments>
</file>

<file path=xl/sharedStrings.xml><?xml version="1.0" encoding="utf-8"?>
<sst xmlns="http://schemas.openxmlformats.org/spreadsheetml/2006/main" count="150" uniqueCount="94">
  <si>
    <t>_flag</t>
  </si>
  <si>
    <t>id</t>
  </si>
  <si>
    <t>scheDuling</t>
  </si>
  <si>
    <t>name</t>
  </si>
  <si>
    <t>heroShowStyleType</t>
  </si>
  <si>
    <t>rolePic</t>
  </si>
  <si>
    <t>rolePicPosOffset</t>
  </si>
  <si>
    <t>rolePicScaleOffset</t>
  </si>
  <si>
    <t>getDesPicResId</t>
  </si>
  <si>
    <t>skillPicResId1</t>
  </si>
  <si>
    <t>skillPicResId1PosOffset</t>
  </si>
  <si>
    <t>skillPicResId2</t>
  </si>
  <si>
    <t>skillPicResId2PosOffset</t>
  </si>
  <si>
    <t>jumpType</t>
  </si>
  <si>
    <t>sceneId</t>
  </si>
  <si>
    <t>drawCardDecPic</t>
  </si>
  <si>
    <t>bgPic</t>
  </si>
  <si>
    <t>bgHeroPics</t>
  </si>
  <si>
    <t>bgPicPosOffset</t>
  </si>
  <si>
    <t>bgPicScaleOffset</t>
  </si>
  <si>
    <t>numberPic</t>
  </si>
  <si>
    <t>activityId</t>
  </si>
  <si>
    <t>trueActivityId</t>
  </si>
  <si>
    <t>holographic</t>
  </si>
  <si>
    <t>SpecialEffects</t>
  </si>
  <si>
    <t>STRING</t>
  </si>
  <si>
    <t>INT</t>
  </si>
  <si>
    <t>转表标记</t>
  </si>
  <si>
    <t>编号</t>
  </si>
  <si>
    <t>活动排期</t>
  </si>
  <si>
    <t>名称</t>
  </si>
  <si>
    <t>英雄显示样式模板</t>
  </si>
  <si>
    <t>角色立绘</t>
  </si>
  <si>
    <t>角色立绘坐标偏移</t>
  </si>
  <si>
    <t>角色立绘缩放偏移</t>
  </si>
  <si>
    <t>获取描述文本图片id</t>
  </si>
  <si>
    <t>技能描述图片id1</t>
  </si>
  <si>
    <t>技能描述图片1坐标</t>
  </si>
  <si>
    <t>技能描述图片id2</t>
  </si>
  <si>
    <t>技能描述图片2坐标</t>
  </si>
  <si>
    <t>跳转类型</t>
  </si>
  <si>
    <t>试玩关卡ID</t>
  </si>
  <si>
    <t>抽卡说明（SSR概率小字）</t>
  </si>
  <si>
    <t>背景图</t>
  </si>
  <si>
    <t>背景中角色小图(多个)</t>
  </si>
  <si>
    <t>小图立绘坐标偏移</t>
  </si>
  <si>
    <t>小图立绘缩放偏移</t>
  </si>
  <si>
    <t>倒计时图片(1,2,3,...)</t>
  </si>
  <si>
    <t>对应卡池活动ID</t>
  </si>
  <si>
    <t>对应的活动id</t>
  </si>
  <si>
    <t>全息标记</t>
  </si>
  <si>
    <t>是否显示特效</t>
  </si>
  <si>
    <t>0</t>
  </si>
  <si>
    <t>100</t>
  </si>
  <si>
    <t>#</t>
  </si>
  <si>
    <t>战栗的龙卷</t>
  </si>
  <si>
    <t>172.2,-278</t>
  </si>
  <si>
    <t>1.5,1.5</t>
  </si>
  <si>
    <t>-325,101</t>
  </si>
  <si>
    <t>468,-241</t>
  </si>
  <si>
    <t>超合金黑光</t>
  </si>
  <si>
    <t>82,-10</t>
  </si>
  <si>
    <t>0.5,0.4</t>
  </si>
  <si>
    <t>-306,133</t>
  </si>
  <si>
    <t>512,-104</t>
  </si>
  <si>
    <t>340750011,340750012</t>
  </si>
  <si>
    <t>-699,-390|737,304</t>
  </si>
  <si>
    <t>0.3,0.5|0.3,0.2</t>
  </si>
  <si>
    <t>闪光弗莱士</t>
  </si>
  <si>
    <t>195,-158</t>
  </si>
  <si>
    <t>0.9,0.7</t>
  </si>
  <si>
    <t>-373,68</t>
  </si>
  <si>
    <t>623,-117</t>
  </si>
  <si>
    <t>340750013,340750014</t>
  </si>
  <si>
    <t>-567,-111|705,317</t>
  </si>
  <si>
    <t>1,1|1,1</t>
  </si>
  <si>
    <t>僵尸男</t>
  </si>
  <si>
    <t>210,-48</t>
  </si>
  <si>
    <t>1.2,1</t>
  </si>
  <si>
    <t>-234,109</t>
  </si>
  <si>
    <t>650,-231</t>
  </si>
  <si>
    <t>阿修罗独角仙</t>
  </si>
  <si>
    <t>321006201</t>
  </si>
  <si>
    <t>133,-224</t>
  </si>
  <si>
    <t>1,1</t>
  </si>
  <si>
    <t>340580601,340580602</t>
  </si>
  <si>
    <t>0,0|176,70</t>
  </si>
  <si>
    <t>1.75,1.75|0.75,0.75</t>
  </si>
  <si>
    <t>蚊娘</t>
  </si>
  <si>
    <t>340650010</t>
  </si>
  <si>
    <t>-205,-101</t>
  </si>
  <si>
    <t>0.6,0.6</t>
  </si>
  <si>
    <t>340580603,340580604</t>
  </si>
  <si>
    <t>0.82,0.82|0.75,0.75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</si>
</sst>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1" xfId="49" applyFont="1" applyBorder="1" applyAlignment="1">
      <alignment horizontal="center"/>
    </xf>
    <xf numFmtId="0" fontId="2" fillId="0" borderId="1" xfId="49" applyFont="1" applyBorder="1" applyAlignment="1">
      <alignment horizontal="center" vertical="center"/>
    </xf>
    <xf numFmtId="0" fontId="2" fillId="0" borderId="1" xfId="49" applyFont="1" applyFill="1" applyBorder="1" applyAlignment="1">
      <alignment horizontal="center"/>
    </xf>
    <xf numFmtId="49" fontId="2" fillId="0" borderId="1" xfId="49" applyNumberFormat="1" applyFont="1" applyBorder="1" applyAlignment="1">
      <alignment horizontal="center" vertical="center"/>
    </xf>
    <xf numFmtId="0" fontId="2" fillId="0" borderId="1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1"/>
  <sheetViews>
    <sheetView tabSelected="1" workbookViewId="0">
      <pane xSplit="2" ySplit="5" topLeftCell="O6" activePane="bottomRight" state="frozen"/>
      <selection/>
      <selection pane="topRight"/>
      <selection pane="bottomLeft"/>
      <selection pane="bottomRight" activeCell="Y1" sqref="Y1:Y9"/>
    </sheetView>
  </sheetViews>
  <sheetFormatPr defaultColWidth="9" defaultRowHeight="16.5"/>
  <cols>
    <col min="1" max="1" width="9" style="1" customWidth="1"/>
    <col min="2" max="2" width="5.25" style="1" customWidth="1"/>
    <col min="3" max="3" width="16.625" style="1" customWidth="1"/>
    <col min="4" max="4" width="13.625" style="1" customWidth="1"/>
    <col min="5" max="5" width="16.125" style="2" customWidth="1"/>
    <col min="6" max="6" width="13.625" style="1" customWidth="1"/>
    <col min="7" max="8" width="19.625" style="1" customWidth="1"/>
    <col min="9" max="9" width="18" style="1" customWidth="1"/>
    <col min="10" max="10" width="17.25" style="1" customWidth="1"/>
    <col min="11" max="11" width="20.375" style="1" customWidth="1"/>
    <col min="12" max="12" width="24.5" style="1" customWidth="1"/>
    <col min="13" max="13" width="19.25" style="1" customWidth="1"/>
    <col min="14" max="14" width="14.875" style="1" customWidth="1"/>
    <col min="15" max="15" width="10.625" style="1" customWidth="1"/>
    <col min="16" max="16" width="21.75" style="1" customWidth="1"/>
    <col min="17" max="17" width="16.875" style="1" customWidth="1"/>
    <col min="18" max="20" width="19.125" style="1" customWidth="1"/>
    <col min="21" max="21" width="29.75" style="1" customWidth="1"/>
    <col min="22" max="22" width="14.375" style="1" customWidth="1"/>
    <col min="23" max="23" width="11.875" style="1" customWidth="1"/>
    <col min="24" max="16384" width="9" style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>
      <c r="A3" s="3" t="s">
        <v>25</v>
      </c>
      <c r="B3" s="3" t="s">
        <v>26</v>
      </c>
      <c r="C3" s="3" t="s">
        <v>26</v>
      </c>
      <c r="D3" s="3" t="s">
        <v>25</v>
      </c>
      <c r="E3" s="3" t="s">
        <v>26</v>
      </c>
      <c r="F3" s="3" t="s">
        <v>26</v>
      </c>
      <c r="G3" s="3" t="s">
        <v>25</v>
      </c>
      <c r="H3" s="3" t="s">
        <v>25</v>
      </c>
      <c r="I3" s="3" t="s">
        <v>26</v>
      </c>
      <c r="J3" s="3" t="s">
        <v>26</v>
      </c>
      <c r="K3" s="3" t="s">
        <v>25</v>
      </c>
      <c r="L3" s="3" t="s">
        <v>26</v>
      </c>
      <c r="M3" s="3" t="s">
        <v>25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25</v>
      </c>
      <c r="S3" s="3" t="s">
        <v>25</v>
      </c>
      <c r="T3" s="3" t="s">
        <v>25</v>
      </c>
      <c r="U3" s="3" t="s">
        <v>25</v>
      </c>
      <c r="V3" s="3" t="s">
        <v>26</v>
      </c>
      <c r="W3" s="3" t="s">
        <v>26</v>
      </c>
      <c r="X3" s="3" t="s">
        <v>26</v>
      </c>
      <c r="Y3" s="3" t="s">
        <v>26</v>
      </c>
    </row>
    <row r="4" spans="1:2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</row>
    <row r="5" spans="1:25">
      <c r="A5" s="3" t="s">
        <v>52</v>
      </c>
      <c r="B5" s="3">
        <v>100</v>
      </c>
      <c r="C5" s="3">
        <v>100</v>
      </c>
      <c r="D5" s="3">
        <v>101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 t="s">
        <v>53</v>
      </c>
      <c r="O5" s="3">
        <v>100</v>
      </c>
      <c r="P5" s="3">
        <v>100</v>
      </c>
      <c r="Q5" s="3">
        <v>100</v>
      </c>
      <c r="R5" s="3">
        <v>100</v>
      </c>
      <c r="S5" s="3">
        <v>100</v>
      </c>
      <c r="T5" s="3">
        <v>100</v>
      </c>
      <c r="U5" s="3">
        <v>100</v>
      </c>
      <c r="V5" s="3">
        <v>100</v>
      </c>
      <c r="W5" s="3">
        <v>100</v>
      </c>
      <c r="X5" s="3">
        <v>100</v>
      </c>
      <c r="Y5" s="3">
        <v>100</v>
      </c>
    </row>
    <row r="6" spans="1:25">
      <c r="A6" s="3" t="s">
        <v>54</v>
      </c>
      <c r="B6" s="3">
        <v>1</v>
      </c>
      <c r="C6" s="3">
        <v>1</v>
      </c>
      <c r="D6" s="3" t="s">
        <v>55</v>
      </c>
      <c r="E6" s="3">
        <v>3</v>
      </c>
      <c r="F6" s="3">
        <v>321000301</v>
      </c>
      <c r="G6" s="3" t="s">
        <v>56</v>
      </c>
      <c r="H6" s="3" t="s">
        <v>57</v>
      </c>
      <c r="I6" s="3">
        <v>340589106</v>
      </c>
      <c r="J6" s="3">
        <v>340589104</v>
      </c>
      <c r="K6" s="5" t="s">
        <v>58</v>
      </c>
      <c r="L6" s="3">
        <v>340589105</v>
      </c>
      <c r="M6" s="3" t="s">
        <v>59</v>
      </c>
      <c r="N6" s="3">
        <v>1</v>
      </c>
      <c r="O6" s="3">
        <v>140</v>
      </c>
      <c r="P6" s="3">
        <v>340589101</v>
      </c>
      <c r="Q6" s="3">
        <v>330900150</v>
      </c>
      <c r="R6" s="3"/>
      <c r="S6" s="3"/>
      <c r="T6" s="3"/>
      <c r="U6" s="6">
        <v>340589201</v>
      </c>
      <c r="V6" s="6">
        <v>91</v>
      </c>
      <c r="W6" s="3">
        <v>130</v>
      </c>
      <c r="X6" s="3">
        <v>0</v>
      </c>
      <c r="Y6" s="3">
        <v>1</v>
      </c>
    </row>
    <row r="7" spans="1:25">
      <c r="A7" s="3" t="s">
        <v>54</v>
      </c>
      <c r="B7" s="3">
        <v>2</v>
      </c>
      <c r="C7" s="3">
        <v>2</v>
      </c>
      <c r="D7" s="3" t="s">
        <v>60</v>
      </c>
      <c r="E7" s="3">
        <v>2</v>
      </c>
      <c r="F7" s="4">
        <v>340650016</v>
      </c>
      <c r="G7" s="5" t="s">
        <v>61</v>
      </c>
      <c r="H7" s="3" t="s">
        <v>62</v>
      </c>
      <c r="I7" s="3">
        <v>340589108</v>
      </c>
      <c r="J7" s="3">
        <v>340750010</v>
      </c>
      <c r="K7" s="5" t="s">
        <v>63</v>
      </c>
      <c r="L7" s="3">
        <v>340750009</v>
      </c>
      <c r="M7" s="5" t="s">
        <v>64</v>
      </c>
      <c r="N7" s="3">
        <v>1</v>
      </c>
      <c r="O7" s="3">
        <v>141</v>
      </c>
      <c r="P7" s="3">
        <v>340589103</v>
      </c>
      <c r="Q7" s="3">
        <v>330900160</v>
      </c>
      <c r="R7" s="5" t="s">
        <v>65</v>
      </c>
      <c r="S7" s="5" t="s">
        <v>66</v>
      </c>
      <c r="T7" s="3" t="s">
        <v>67</v>
      </c>
      <c r="U7" s="6">
        <v>340589201</v>
      </c>
      <c r="V7" s="6">
        <v>91</v>
      </c>
      <c r="W7" s="3">
        <v>130</v>
      </c>
      <c r="X7" s="3">
        <v>0</v>
      </c>
      <c r="Y7" s="3">
        <v>0</v>
      </c>
    </row>
    <row r="8" spans="1:25">
      <c r="A8" s="3" t="s">
        <v>54</v>
      </c>
      <c r="B8" s="3">
        <v>3</v>
      </c>
      <c r="C8" s="3">
        <v>3</v>
      </c>
      <c r="D8" s="3" t="s">
        <v>68</v>
      </c>
      <c r="E8" s="3">
        <v>2</v>
      </c>
      <c r="F8" s="4">
        <v>340650014</v>
      </c>
      <c r="G8" s="3" t="s">
        <v>69</v>
      </c>
      <c r="H8" s="3" t="s">
        <v>70</v>
      </c>
      <c r="I8" s="3">
        <v>340589107</v>
      </c>
      <c r="J8" s="3">
        <v>340750015</v>
      </c>
      <c r="K8" s="5" t="s">
        <v>71</v>
      </c>
      <c r="L8" s="3">
        <v>340750016</v>
      </c>
      <c r="M8" s="3" t="s">
        <v>72</v>
      </c>
      <c r="N8" s="3">
        <v>1</v>
      </c>
      <c r="O8" s="3">
        <v>142</v>
      </c>
      <c r="P8" s="3">
        <v>340589102</v>
      </c>
      <c r="Q8" s="3">
        <v>330900151</v>
      </c>
      <c r="R8" s="5" t="s">
        <v>73</v>
      </c>
      <c r="S8" s="5" t="s">
        <v>74</v>
      </c>
      <c r="T8" s="3" t="s">
        <v>75</v>
      </c>
      <c r="U8" s="6">
        <v>340589201</v>
      </c>
      <c r="V8" s="6">
        <v>91</v>
      </c>
      <c r="W8" s="3">
        <v>130</v>
      </c>
      <c r="X8" s="3">
        <v>0</v>
      </c>
      <c r="Y8" s="3">
        <v>0</v>
      </c>
    </row>
    <row r="9" customFormat="1" spans="1:25">
      <c r="A9" s="3" t="s">
        <v>54</v>
      </c>
      <c r="B9" s="3">
        <v>4</v>
      </c>
      <c r="C9" s="3">
        <v>1</v>
      </c>
      <c r="D9" s="3" t="s">
        <v>76</v>
      </c>
      <c r="E9" s="3">
        <v>3</v>
      </c>
      <c r="F9" s="3">
        <v>340650018</v>
      </c>
      <c r="G9" s="3" t="s">
        <v>77</v>
      </c>
      <c r="H9" s="3" t="s">
        <v>78</v>
      </c>
      <c r="I9" s="3">
        <v>340589110</v>
      </c>
      <c r="J9" s="3">
        <v>340750018</v>
      </c>
      <c r="K9" s="5" t="s">
        <v>79</v>
      </c>
      <c r="L9" s="3">
        <v>340750017</v>
      </c>
      <c r="M9" s="3" t="s">
        <v>80</v>
      </c>
      <c r="N9" s="3">
        <v>1</v>
      </c>
      <c r="O9" s="3">
        <v>142</v>
      </c>
      <c r="P9" s="3">
        <v>340589103</v>
      </c>
      <c r="Q9" s="3">
        <v>330900162</v>
      </c>
      <c r="R9" s="3"/>
      <c r="S9" s="3"/>
      <c r="T9" s="3"/>
      <c r="U9" s="6">
        <v>340589201</v>
      </c>
      <c r="V9" s="6">
        <v>142</v>
      </c>
      <c r="W9" s="3">
        <v>144</v>
      </c>
      <c r="X9" s="3">
        <v>0</v>
      </c>
      <c r="Y9" s="3">
        <v>0</v>
      </c>
    </row>
    <row r="10" spans="1:24">
      <c r="A10" s="3"/>
      <c r="B10" s="3">
        <v>4</v>
      </c>
      <c r="C10" s="3">
        <v>4</v>
      </c>
      <c r="D10" s="3" t="s">
        <v>81</v>
      </c>
      <c r="E10" s="3">
        <v>1</v>
      </c>
      <c r="F10" s="3" t="s">
        <v>82</v>
      </c>
      <c r="G10" s="3" t="s">
        <v>83</v>
      </c>
      <c r="H10" s="3" t="s">
        <v>84</v>
      </c>
      <c r="I10" s="3">
        <v>340580301</v>
      </c>
      <c r="J10" s="3">
        <v>340580203</v>
      </c>
      <c r="K10" s="3" t="s">
        <v>83</v>
      </c>
      <c r="L10" s="3">
        <v>340580201</v>
      </c>
      <c r="M10" s="3" t="s">
        <v>83</v>
      </c>
      <c r="N10" s="3">
        <v>1</v>
      </c>
      <c r="O10" s="3">
        <v>20003</v>
      </c>
      <c r="P10" s="3">
        <v>340589103</v>
      </c>
      <c r="Q10" s="3">
        <v>330900149</v>
      </c>
      <c r="R10" s="3" t="s">
        <v>85</v>
      </c>
      <c r="S10" s="3" t="s">
        <v>86</v>
      </c>
      <c r="T10" s="3" t="s">
        <v>87</v>
      </c>
      <c r="U10" s="6">
        <v>340589201</v>
      </c>
      <c r="V10" s="6"/>
      <c r="W10" s="3">
        <v>91</v>
      </c>
      <c r="X10" s="3">
        <v>1</v>
      </c>
    </row>
    <row r="11" spans="1:24">
      <c r="A11" s="3"/>
      <c r="B11" s="3">
        <v>5</v>
      </c>
      <c r="C11" s="3">
        <v>5</v>
      </c>
      <c r="D11" s="3" t="s">
        <v>88</v>
      </c>
      <c r="E11" s="3">
        <v>2</v>
      </c>
      <c r="F11" s="3" t="s">
        <v>89</v>
      </c>
      <c r="G11" s="3" t="s">
        <v>90</v>
      </c>
      <c r="H11" s="3" t="s">
        <v>91</v>
      </c>
      <c r="I11" s="3">
        <v>340580302</v>
      </c>
      <c r="J11" s="3">
        <v>340580204</v>
      </c>
      <c r="K11" s="3" t="s">
        <v>90</v>
      </c>
      <c r="L11" s="3">
        <v>340580202</v>
      </c>
      <c r="M11" s="3" t="s">
        <v>90</v>
      </c>
      <c r="N11" s="3">
        <v>1</v>
      </c>
      <c r="O11" s="3">
        <v>20004</v>
      </c>
      <c r="P11" s="3">
        <v>340589102</v>
      </c>
      <c r="Q11" s="3">
        <v>330900151</v>
      </c>
      <c r="R11" s="3" t="s">
        <v>92</v>
      </c>
      <c r="S11" s="3" t="s">
        <v>86</v>
      </c>
      <c r="T11" s="3" t="s">
        <v>93</v>
      </c>
      <c r="U11" s="6">
        <v>340589201</v>
      </c>
      <c r="V11" s="6"/>
      <c r="W11" s="3">
        <v>91</v>
      </c>
      <c r="X11" s="3">
        <v>1</v>
      </c>
    </row>
  </sheetData>
  <autoFilter ref="A2:C1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30" sqref="D30"/>
    </sheetView>
  </sheetViews>
  <sheetFormatPr defaultColWidth="9" defaultRowHeight="13.5" outlineLevelCol="5"/>
  <sheetData>
    <row r="1" spans="1:6">
      <c r="A1">
        <v>1120018</v>
      </c>
      <c r="B1">
        <v>1</v>
      </c>
      <c r="C1" t="str">
        <f t="shared" ref="C1:C6" si="0">A1&amp;","&amp;B1&amp;"@"</f>
        <v>1120018,1@</v>
      </c>
      <c r="E1">
        <v>1</v>
      </c>
      <c r="F1" t="str">
        <f>C1</f>
        <v>1120018,1@</v>
      </c>
    </row>
    <row r="2" spans="1:6">
      <c r="A2">
        <v>3110010</v>
      </c>
      <c r="B2">
        <v>10</v>
      </c>
      <c r="C2" t="str">
        <f t="shared" si="0"/>
        <v>3110010,10@</v>
      </c>
      <c r="E2">
        <v>2</v>
      </c>
      <c r="F2" t="str">
        <f t="shared" ref="F2:F14" si="1">F1&amp;C2</f>
        <v>1120018,1@3110010,10@</v>
      </c>
    </row>
    <row r="3" spans="1:6">
      <c r="A3">
        <v>1120005</v>
      </c>
      <c r="B3">
        <v>100</v>
      </c>
      <c r="C3" t="str">
        <f t="shared" si="0"/>
        <v>1120005,100@</v>
      </c>
      <c r="E3">
        <v>3</v>
      </c>
      <c r="F3" t="str">
        <f t="shared" si="1"/>
        <v>1120018,1@3110010,10@1120005,100@</v>
      </c>
    </row>
    <row r="4" spans="1:6">
      <c r="A4">
        <v>1120018</v>
      </c>
      <c r="B4">
        <v>1</v>
      </c>
      <c r="C4" t="str">
        <f t="shared" si="0"/>
        <v>1120018,1@</v>
      </c>
      <c r="E4">
        <v>4</v>
      </c>
      <c r="F4" t="str">
        <f t="shared" si="1"/>
        <v>1120018,1@3110010,10@1120005,100@1120018,1@</v>
      </c>
    </row>
    <row r="5" spans="1:6">
      <c r="A5">
        <v>3110010</v>
      </c>
      <c r="B5">
        <v>20</v>
      </c>
      <c r="C5" t="str">
        <f t="shared" si="0"/>
        <v>3110010,20@</v>
      </c>
      <c r="E5">
        <v>5</v>
      </c>
      <c r="F5" t="str">
        <f t="shared" si="1"/>
        <v>1120018,1@3110010,10@1120005,100@1120018,1@3110010,20@</v>
      </c>
    </row>
    <row r="6" spans="1:6">
      <c r="A6">
        <v>1120005</v>
      </c>
      <c r="B6">
        <v>150</v>
      </c>
      <c r="C6" t="str">
        <f t="shared" si="0"/>
        <v>1120005,150@</v>
      </c>
      <c r="E6">
        <v>6</v>
      </c>
      <c r="F6" t="str">
        <f t="shared" si="1"/>
        <v>1120018,1@3110010,10@1120005,100@1120018,1@3110010,20@1120005,150@</v>
      </c>
    </row>
    <row r="7" spans="1:6">
      <c r="A7">
        <v>3110010</v>
      </c>
      <c r="B7">
        <v>30</v>
      </c>
      <c r="C7" t="str">
        <f>A7&amp;","&amp;B7&amp;"|"</f>
        <v>3110010,30|</v>
      </c>
      <c r="E7">
        <v>7</v>
      </c>
      <c r="F7" t="str">
        <f t="shared" si="1"/>
        <v>1120018,1@3110010,10@1120005,100@1120018,1@3110010,20@1120005,150@3110010,30|</v>
      </c>
    </row>
    <row r="8" spans="1:6">
      <c r="A8">
        <v>1120018</v>
      </c>
      <c r="B8">
        <v>1</v>
      </c>
      <c r="C8" t="str">
        <f t="shared" ref="C8:C13" si="2">A8&amp;","&amp;B8&amp;"@"</f>
        <v>1120018,1@</v>
      </c>
      <c r="E8">
        <v>8</v>
      </c>
      <c r="F8" t="str">
        <f t="shared" si="1"/>
        <v>1120018,1@3110010,10@1120005,100@1120018,1@3110010,20@1120005,150@3110010,30|1120018,1@</v>
      </c>
    </row>
    <row r="9" spans="1:6">
      <c r="A9">
        <v>1120005</v>
      </c>
      <c r="B9">
        <v>100</v>
      </c>
      <c r="C9" t="str">
        <f t="shared" si="2"/>
        <v>1120005,100@</v>
      </c>
      <c r="E9">
        <v>9</v>
      </c>
      <c r="F9" t="str">
        <f t="shared" si="1"/>
        <v>1120018,1@3110010,10@1120005,100@1120018,1@3110010,20@1120005,150@3110010,30|1120018,1@1120005,100@</v>
      </c>
    </row>
    <row r="10" spans="1:6">
      <c r="A10">
        <v>3110010</v>
      </c>
      <c r="B10">
        <v>40</v>
      </c>
      <c r="C10" t="str">
        <f t="shared" si="2"/>
        <v>3110010,40@</v>
      </c>
      <c r="E10">
        <v>10</v>
      </c>
      <c r="F10" t="str">
        <f t="shared" si="1"/>
        <v>1120018,1@3110010,10@1120005,100@1120018,1@3110010,20@1120005,150@3110010,30|1120018,1@1120005,100@3110010,40@</v>
      </c>
    </row>
    <row r="11" spans="1:6">
      <c r="A11">
        <v>1120018</v>
      </c>
      <c r="B11">
        <v>1</v>
      </c>
      <c r="C11" t="str">
        <f t="shared" si="2"/>
        <v>1120018,1@</v>
      </c>
      <c r="E11">
        <v>11</v>
      </c>
      <c r="F11" t="str">
        <f t="shared" si="1"/>
        <v>1120018,1@3110010,10@1120005,100@1120018,1@3110010,20@1120005,150@3110010,30|1120018,1@1120005,100@3110010,40@1120018,1@</v>
      </c>
    </row>
    <row r="12" spans="1:6">
      <c r="A12">
        <v>1120005</v>
      </c>
      <c r="B12">
        <v>100</v>
      </c>
      <c r="C12" t="str">
        <f t="shared" si="2"/>
        <v>1120005,100@</v>
      </c>
      <c r="E12">
        <v>12</v>
      </c>
      <c r="F12" t="str">
        <f t="shared" si="1"/>
        <v>1120018,1@3110010,10@1120005,100@1120018,1@3110010,20@1120005,150@3110010,30|1120018,1@1120005,100@3110010,40@1120018,1@1120005,100@</v>
      </c>
    </row>
    <row r="13" spans="1:6">
      <c r="A13">
        <v>3110010</v>
      </c>
      <c r="B13">
        <v>40</v>
      </c>
      <c r="C13" t="str">
        <f t="shared" si="2"/>
        <v>3110010,40@</v>
      </c>
      <c r="E13">
        <v>13</v>
      </c>
      <c r="F13" t="str">
        <f t="shared" si="1"/>
        <v>1120018,1@3110010,10@1120005,100@1120018,1@3110010,20@1120005,150@3110010,30|1120018,1@1120005,100@3110010,40@1120018,1@1120005,100@3110010,40@</v>
      </c>
    </row>
    <row r="14" spans="1:6">
      <c r="A14">
        <v>1110010</v>
      </c>
      <c r="B14">
        <v>50</v>
      </c>
      <c r="C14" t="str">
        <f>A14&amp;","&amp;B14</f>
        <v>1110010,50</v>
      </c>
      <c r="E14">
        <v>14</v>
      </c>
      <c r="F14" t="str">
        <f t="shared" si="1"/>
        <v>1120018,1@3110010,10@1120005,100@1120018,1@3110010,20@1120005,150@3110010,30|1120018,1@1120005,100@3110010,40@1120018,1@1120005,100@3110010,40@1110010,50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C 3 "   r g b C l r = " 3 5 C 8 B C " / > < c o m m e n t   s : r e f = " N 4 "   r g b C l r = " 7 8 C 8 4 4 " / > < c o m m e n t   s : r e f = " W 4 "   r g b C l r = " D 3 C 8 1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蓝染</cp:lastModifiedBy>
  <dcterms:created xsi:type="dcterms:W3CDTF">2020-02-23T07:45:00Z</dcterms:created>
  <dcterms:modified xsi:type="dcterms:W3CDTF">2022-11-01T08:04:32Z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FB64A216ACD44A85983C2BE7F25CD0E9</vt:lpwstr>
  </property>
  <property fmtid="{D5CDD505-2E9C-101B-9397-08002B2CF9AE}" pid="3" name="KSOProductBuildVer">
    <vt:lpwstr>2052-11.1.0.12598</vt:lpwstr>
  </property>
  <property fmtid="{D5CDD505-2E9C-101B-9397-08002B2CF9AE}" pid="4" name="commondata">
    <vt:lpwstr>eyJoZGlkIjoiMGQ1ZGNhM2RhMjhmZjgxOGMwZjI5MWUwNzQyNzViYzcifQ==</vt:lpwstr>
  </property>
</Properties>
</file>