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</sheets>
  <definedNames>
    <definedName name="_xlnm._FilterDatabase" localSheetId="0" hidden="1">Sheet1!$A$2:$C$22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user-20211228</author>
  </authors>
  <commentList>
    <comment ref="C3" authorId="0">
      <text>
        <r>
          <rPr>
            <sz val="10"/>
            <rFont val="宋体"/>
            <charset val="134"/>
          </rPr>
          <t xml:space="preserve">Administrator:
</t>
        </r>
      </text>
    </comment>
    <comment ref="O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1：走turn跳转类型
2：关卡跳转类型</t>
        </r>
      </text>
    </comment>
    <comment ref="W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1：显示标记
0：不显示标记</t>
        </r>
      </text>
    </comment>
  </commentList>
</comments>
</file>

<file path=xl/sharedStrings.xml><?xml version="1.0" encoding="utf-8"?>
<sst xmlns="http://schemas.openxmlformats.org/spreadsheetml/2006/main" count="293" uniqueCount="142">
  <si>
    <t>_flag</t>
  </si>
  <si>
    <t>id</t>
  </si>
  <si>
    <t>scheDuling</t>
  </si>
  <si>
    <t>heroShowStyleType</t>
  </si>
  <si>
    <t>name</t>
  </si>
  <si>
    <t>name2</t>
  </si>
  <si>
    <t>namePos</t>
  </si>
  <si>
    <t>namePos2</t>
  </si>
  <si>
    <t>rolePic</t>
  </si>
  <si>
    <t>rolePicPosOffset</t>
  </si>
  <si>
    <t>rolePicScaleOffset</t>
  </si>
  <si>
    <t>rolePic2</t>
  </si>
  <si>
    <t>rolePicPosOffset2</t>
  </si>
  <si>
    <t>rolePicScaleOffset2</t>
  </si>
  <si>
    <t>getDesPicResId</t>
  </si>
  <si>
    <t>getDesText</t>
  </si>
  <si>
    <t>skillPicResId1</t>
  </si>
  <si>
    <t>skillPicResId1PosOffset</t>
  </si>
  <si>
    <t>skillPicResId2</t>
  </si>
  <si>
    <t>skillPicResId2PosOffset</t>
  </si>
  <si>
    <t>jumpType</t>
  </si>
  <si>
    <t>sceneId</t>
  </si>
  <si>
    <t>turnId</t>
  </si>
  <si>
    <t>drawCardDecPic</t>
  </si>
  <si>
    <t>bgPic</t>
  </si>
  <si>
    <t>bgHeroPics</t>
  </si>
  <si>
    <t>bgPicPosOffset</t>
  </si>
  <si>
    <t>bgPicScaleOffset</t>
  </si>
  <si>
    <t>holographic</t>
  </si>
  <si>
    <t>trueActivityId</t>
  </si>
  <si>
    <t>SpecialEffects</t>
  </si>
  <si>
    <t>STRING</t>
  </si>
  <si>
    <t>INT</t>
  </si>
  <si>
    <t>转表标记</t>
  </si>
  <si>
    <t>编号</t>
  </si>
  <si>
    <t>活动排期</t>
  </si>
  <si>
    <t>英雄显示样式模板</t>
  </si>
  <si>
    <t>名称</t>
  </si>
  <si>
    <t>名称2</t>
  </si>
  <si>
    <t>名称坐标</t>
  </si>
  <si>
    <t>名称坐标2</t>
  </si>
  <si>
    <t>角色立绘</t>
  </si>
  <si>
    <t>角色立绘坐标偏移</t>
  </si>
  <si>
    <t>角色立绘缩放偏移</t>
  </si>
  <si>
    <t>角色立绘2</t>
  </si>
  <si>
    <t>角色立绘坐标偏移2</t>
  </si>
  <si>
    <t>角色立绘缩放偏移2</t>
  </si>
  <si>
    <t>获取描述文本图片id</t>
  </si>
  <si>
    <t>获取描述文本</t>
  </si>
  <si>
    <t>技能描述图片id1</t>
  </si>
  <si>
    <t>技能描述图片1坐标</t>
  </si>
  <si>
    <t>技能描述图片id2</t>
  </si>
  <si>
    <t>技能描述图片2坐标</t>
  </si>
  <si>
    <t>跳转类型</t>
  </si>
  <si>
    <t>试玩关卡ID</t>
  </si>
  <si>
    <t>立即前往ID</t>
  </si>
  <si>
    <t>抽卡说明（SSR概率小字）</t>
  </si>
  <si>
    <t>背景图</t>
  </si>
  <si>
    <t>背景中角色小图(多个)</t>
  </si>
  <si>
    <t>小图立绘坐标偏移</t>
  </si>
  <si>
    <t>小图立绘缩放偏移</t>
  </si>
  <si>
    <t>全息标记</t>
  </si>
  <si>
    <t>对应的活动id</t>
  </si>
  <si>
    <t>是否显示特效</t>
  </si>
  <si>
    <t>0</t>
  </si>
  <si>
    <t>100</t>
  </si>
  <si>
    <t>#</t>
  </si>
  <si>
    <t>战栗的龙卷</t>
  </si>
  <si>
    <t>630,266</t>
  </si>
  <si>
    <t>321000301</t>
  </si>
  <si>
    <t>196,-299</t>
  </si>
  <si>
    <t>1.5,1.5</t>
  </si>
  <si>
    <t>&lt;color=#ffad42&gt;活动中累计&lt;/color&gt;&lt;color=#93fffa&gt;90&lt;/color&gt;&lt;color=#ffad42&gt;次限定招募必定获得战栗的龙卷&lt;/color&gt;</t>
  </si>
  <si>
    <t>-325,101</t>
  </si>
  <si>
    <t>468,-241</t>
  </si>
  <si>
    <t>超合金黑光</t>
  </si>
  <si>
    <t>56,186</t>
  </si>
  <si>
    <t>1,1</t>
  </si>
  <si>
    <t>&lt;color=#ffad42&gt;活动中累计&lt;/color&gt;&lt;color=#93fffa&gt;90&lt;/color&gt;&lt;color=#ffad42&gt;次限定招募必定获得超合金黑光&lt;/color&gt;</t>
  </si>
  <si>
    <t>-306,133</t>
  </si>
  <si>
    <t>512,-104</t>
  </si>
  <si>
    <t>340750011,340750012</t>
  </si>
  <si>
    <t>-665,-385|737,304</t>
  </si>
  <si>
    <t>0.3,0.5|0.3,0.2</t>
  </si>
  <si>
    <t>闪光弗莱士</t>
  </si>
  <si>
    <t>176,70</t>
  </si>
  <si>
    <t>&lt;color=#ffad42&gt;活动中累计&lt;/color&gt;&lt;color=#93fffa&gt;90&lt;/color&gt;&lt;color=#ffad42&gt;次限定招募必定获得闪光弗莱士&lt;/color&gt;</t>
  </si>
  <si>
    <t>-260,61</t>
  </si>
  <si>
    <t>623,-117</t>
  </si>
  <si>
    <t>340580605,340580606</t>
  </si>
  <si>
    <t>-553,-114|747,34</t>
  </si>
  <si>
    <t>1,1|0.75,0.75</t>
  </si>
  <si>
    <t>僵尸男</t>
  </si>
  <si>
    <t>124,0</t>
  </si>
  <si>
    <t>&lt;color=#ffad42&gt;活动中累计&lt;/color&gt;&lt;color=#93fffa&gt;90&lt;/color&gt;&lt;color=#ffad42&gt;次限定招募必定获得僵尸男&lt;/color&gt;</t>
  </si>
  <si>
    <t>-263,155</t>
  </si>
  <si>
    <t>585,14</t>
  </si>
  <si>
    <t>阿修罗独角仙</t>
  </si>
  <si>
    <t>321006201</t>
  </si>
  <si>
    <t>0,0</t>
  </si>
  <si>
    <t>1.75,1.75</t>
  </si>
  <si>
    <t>&lt;color=#ffad42&gt;活动中累计&lt;/color&gt;&lt;color=#93fffa&gt;90&lt;/color&gt;&lt;color=#ffad42&gt;次限定招募必定获得阿修罗独角仙&lt;/color&gt;</t>
  </si>
  <si>
    <t>-257,10</t>
  </si>
  <si>
    <t>569,-104</t>
  </si>
  <si>
    <t>340580601,340580602</t>
  </si>
  <si>
    <t>0,0|176,70</t>
  </si>
  <si>
    <t>1.75,1.75|0.75,0.75</t>
  </si>
  <si>
    <t>警犬侠</t>
  </si>
  <si>
    <t>99,42</t>
  </si>
  <si>
    <t>&lt;color=#ffad42&gt;活动中累计&lt;/color&gt;&lt;color=#93fffa&gt;90&lt;/color&gt;&lt;color=#ffad42&gt;次限定招募必定获得警犬侠&lt;/color&gt;</t>
  </si>
  <si>
    <t>-308,101</t>
  </si>
  <si>
    <t>518,-8</t>
  </si>
  <si>
    <t>背心尊者</t>
  </si>
  <si>
    <t>&lt;color=#ffad42&gt;活动中累计&lt;/color&gt;&lt;color=#93fffa&gt;90&lt;/color&gt;&lt;color=#ffad42&gt;次限定招募必定获得背心尊者&lt;/color&gt;</t>
  </si>
  <si>
    <t>340750023,340750024</t>
  </si>
  <si>
    <t>深海王</t>
  </si>
  <si>
    <t>26,166</t>
  </si>
  <si>
    <t>&lt;color=#ffad42&gt;活动中累计&lt;/color&gt;&lt;color=#93fffa&gt;90&lt;/color&gt;&lt;color=#ffad42&gt;次限定招募必定获得深海王&lt;/color&gt;</t>
  </si>
  <si>
    <t>502,-104</t>
  </si>
  <si>
    <t>340750031,340750032</t>
  </si>
  <si>
    <t>-648,-343|747,333</t>
  </si>
  <si>
    <t>-273,-95</t>
  </si>
  <si>
    <t>270,95</t>
  </si>
  <si>
    <t>-377,-118</t>
  </si>
  <si>
    <t>484,-26</t>
  </si>
  <si>
    <t>&lt;color=#ffad42&gt;限定招募抽中闪光弗莱士和合金黑光的概率是其他SSR的&lt;/color&gt;&lt;color=#93fffa&gt;10&lt;/color&gt;&lt;color=#ffad42&gt;倍&lt;/color&gt;</t>
  </si>
  <si>
    <t>-377,-236</t>
  </si>
  <si>
    <t>270,-50</t>
  </si>
  <si>
    <t>疫苗人</t>
  </si>
  <si>
    <t>652,15</t>
  </si>
  <si>
    <t>98,-402</t>
  </si>
  <si>
    <t>1.8,1.8</t>
  </si>
  <si>
    <t>&lt;color=#ffad42&gt;活动中累计&lt;/color&gt;&lt;color=#93fffa&gt;90&lt;/color&gt;&lt;color=#ffad42&gt;次限定招募必定获得疫苗人&lt;/color&gt;</t>
  </si>
  <si>
    <t>375,-228</t>
  </si>
  <si>
    <t>-428,139</t>
  </si>
  <si>
    <t>地底王</t>
  </si>
  <si>
    <t>-84,256</t>
  </si>
  <si>
    <t>&lt;color=#ffad42&gt;活动中累计&lt;/color&gt;&lt;color=#93fffa&gt;90&lt;/color&gt;&lt;color=#ffad42&gt;次限定招募必定获得地底王&lt;/color&gt;</t>
  </si>
  <si>
    <t>340750035,340750036</t>
  </si>
  <si>
    <t>猪神</t>
  </si>
  <si>
    <t>&lt;color=#ffad42&gt;活动中累计&lt;/color&gt;&lt;color=#93fffa&gt;90&lt;/color&gt;&lt;color=#ffad42&gt;次限定招募必定获得猪神&lt;/color&gt;</t>
  </si>
  <si>
    <t>&lt;color=#ffad42&gt;限定招募抽中SSR时必定为&lt;/color&gt;&lt;color=#93fffa&gt;限定SSR&lt;/color&gt;&lt;color=#ffad42&gt;角色&lt;/color&gt;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</si>
</sst>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1" fillId="0" borderId="1" xfId="5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49" fontId="1" fillId="0" borderId="1" xfId="50" applyNumberFormat="1" applyFont="1" applyBorder="1" applyAlignment="1">
      <alignment horizontal="center" vertical="center"/>
    </xf>
    <xf numFmtId="0" fontId="1" fillId="0" borderId="1" xfId="50" applyFont="1" applyFill="1" applyBorder="1" applyAlignment="1">
      <alignment horizontal="center"/>
    </xf>
    <xf numFmtId="0" fontId="1" fillId="0" borderId="1" xfId="50" applyFont="1" applyFill="1" applyBorder="1" applyAlignment="1">
      <alignment horizontal="center" wrapText="1"/>
    </xf>
    <xf numFmtId="0" fontId="1" fillId="0" borderId="1" xfId="50" applyFont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25"/>
  <sheetViews>
    <sheetView tabSelected="1" workbookViewId="0">
      <pane xSplit="2" ySplit="5" topLeftCell="Q6" activePane="bottomRight" state="frozen"/>
      <selection/>
      <selection pane="topRight"/>
      <selection pane="bottomLeft"/>
      <selection pane="bottomRight" activeCell="AC29" sqref="AC29"/>
    </sheetView>
  </sheetViews>
  <sheetFormatPr defaultColWidth="9" defaultRowHeight="16.5"/>
  <cols>
    <col min="1" max="1" width="8.375" style="1" customWidth="1"/>
    <col min="2" max="2" width="5.25" style="2" customWidth="1"/>
    <col min="3" max="3" width="16.625" style="2" customWidth="1"/>
    <col min="4" max="4" width="13.625" style="2" customWidth="1"/>
    <col min="5" max="5" width="16.125" style="1" customWidth="1"/>
    <col min="6" max="6" width="13.625" style="2" customWidth="1"/>
    <col min="7" max="8" width="19.625" style="2" customWidth="1"/>
    <col min="9" max="9" width="18.5" style="3" customWidth="1"/>
    <col min="10" max="10" width="34.25" style="3" customWidth="1"/>
    <col min="11" max="12" width="17.25" style="2" customWidth="1"/>
    <col min="13" max="14" width="24.5" style="2" customWidth="1"/>
    <col min="15" max="15" width="13" style="2" customWidth="1"/>
    <col min="16" max="16" width="14" style="2" customWidth="1"/>
    <col min="17" max="17" width="14.75" style="2" customWidth="1"/>
    <col min="18" max="18" width="21.75" style="4" customWidth="1"/>
    <col min="19" max="19" width="16.875" style="2" customWidth="1"/>
    <col min="20" max="22" width="19.125" style="2" customWidth="1"/>
    <col min="23" max="24" width="9" style="5"/>
    <col min="25" max="25" width="9.25" style="5"/>
    <col min="26" max="16384" width="9" style="5"/>
  </cols>
  <sheetData>
    <row r="1" customForma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9" t="s">
        <v>29</v>
      </c>
      <c r="AE1" s="1" t="s">
        <v>30</v>
      </c>
    </row>
    <row r="2" customFormat="1" spans="1:3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9" t="s">
        <v>29</v>
      </c>
      <c r="AE2" s="1" t="s">
        <v>30</v>
      </c>
    </row>
    <row r="3" customFormat="1" spans="1:31">
      <c r="A3" s="1" t="s">
        <v>31</v>
      </c>
      <c r="B3" s="1" t="s">
        <v>32</v>
      </c>
      <c r="C3" s="1" t="s">
        <v>32</v>
      </c>
      <c r="D3" s="1" t="s">
        <v>32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32</v>
      </c>
      <c r="J3" s="1" t="s">
        <v>31</v>
      </c>
      <c r="K3" s="1" t="s">
        <v>31</v>
      </c>
      <c r="L3" s="1" t="s">
        <v>32</v>
      </c>
      <c r="M3" s="1" t="s">
        <v>31</v>
      </c>
      <c r="N3" s="1" t="s">
        <v>31</v>
      </c>
      <c r="O3" s="1" t="s">
        <v>32</v>
      </c>
      <c r="P3" s="1" t="s">
        <v>31</v>
      </c>
      <c r="Q3" s="1" t="s">
        <v>32</v>
      </c>
      <c r="R3" s="1" t="s">
        <v>31</v>
      </c>
      <c r="S3" s="1" t="s">
        <v>32</v>
      </c>
      <c r="T3" s="1" t="s">
        <v>31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31</v>
      </c>
      <c r="AA3" s="1" t="s">
        <v>31</v>
      </c>
      <c r="AB3" s="1" t="s">
        <v>31</v>
      </c>
      <c r="AC3" s="1" t="s">
        <v>32</v>
      </c>
      <c r="AD3" s="9" t="s">
        <v>32</v>
      </c>
      <c r="AE3" s="1" t="s">
        <v>32</v>
      </c>
    </row>
    <row r="4" customFormat="1" spans="1:31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60</v>
      </c>
      <c r="AC4" s="1" t="s">
        <v>61</v>
      </c>
      <c r="AD4" s="9" t="s">
        <v>62</v>
      </c>
      <c r="AE4" s="1" t="s">
        <v>63</v>
      </c>
    </row>
    <row r="5" customFormat="1" spans="1:31">
      <c r="A5" s="1" t="s">
        <v>64</v>
      </c>
      <c r="B5" s="1">
        <v>100</v>
      </c>
      <c r="C5" s="1">
        <v>100</v>
      </c>
      <c r="D5" s="1">
        <v>100</v>
      </c>
      <c r="E5" s="1">
        <v>101</v>
      </c>
      <c r="F5" s="1">
        <v>101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101</v>
      </c>
      <c r="Q5" s="1">
        <v>100</v>
      </c>
      <c r="R5" s="1">
        <v>100</v>
      </c>
      <c r="S5" s="1">
        <v>100</v>
      </c>
      <c r="T5" s="1">
        <v>100</v>
      </c>
      <c r="U5" s="1" t="s">
        <v>65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9">
        <v>100</v>
      </c>
      <c r="AE5" s="1">
        <v>100</v>
      </c>
    </row>
    <row r="6" customFormat="1" spans="1:31">
      <c r="A6" s="1" t="s">
        <v>66</v>
      </c>
      <c r="B6" s="1">
        <v>1</v>
      </c>
      <c r="C6" s="1">
        <v>1</v>
      </c>
      <c r="D6" s="1">
        <v>2</v>
      </c>
      <c r="E6" s="1" t="s">
        <v>67</v>
      </c>
      <c r="F6" s="1"/>
      <c r="G6" s="6" t="s">
        <v>68</v>
      </c>
      <c r="H6" s="6"/>
      <c r="I6" s="1" t="s">
        <v>69</v>
      </c>
      <c r="J6" s="1" t="s">
        <v>70</v>
      </c>
      <c r="K6" s="1" t="s">
        <v>71</v>
      </c>
      <c r="L6" s="1">
        <v>0</v>
      </c>
      <c r="M6" s="1"/>
      <c r="N6" s="1"/>
      <c r="O6" s="1">
        <v>340589106</v>
      </c>
      <c r="P6" s="1" t="s">
        <v>72</v>
      </c>
      <c r="Q6" s="1">
        <v>340589104</v>
      </c>
      <c r="R6" s="6" t="s">
        <v>73</v>
      </c>
      <c r="S6" s="1">
        <v>340589105</v>
      </c>
      <c r="T6" s="1" t="s">
        <v>74</v>
      </c>
      <c r="U6" s="1">
        <v>1</v>
      </c>
      <c r="V6" s="2">
        <v>140</v>
      </c>
      <c r="W6" s="1">
        <v>105</v>
      </c>
      <c r="X6" s="1">
        <v>340589101</v>
      </c>
      <c r="Y6" s="1">
        <v>330900150</v>
      </c>
      <c r="Z6" s="1"/>
      <c r="AA6" s="1"/>
      <c r="AB6" s="1"/>
      <c r="AC6" s="1">
        <v>0</v>
      </c>
      <c r="AD6" s="9">
        <v>91</v>
      </c>
      <c r="AE6" s="1">
        <v>1</v>
      </c>
    </row>
    <row r="7" customFormat="1" spans="1:31">
      <c r="A7" s="1" t="s">
        <v>66</v>
      </c>
      <c r="B7" s="1">
        <v>2</v>
      </c>
      <c r="C7" s="1">
        <v>2</v>
      </c>
      <c r="D7" s="1">
        <v>1</v>
      </c>
      <c r="E7" s="1" t="s">
        <v>75</v>
      </c>
      <c r="F7" s="1"/>
      <c r="G7" s="6"/>
      <c r="H7" s="6"/>
      <c r="I7" s="7">
        <v>340650016</v>
      </c>
      <c r="J7" s="6" t="s">
        <v>76</v>
      </c>
      <c r="K7" s="1" t="s">
        <v>77</v>
      </c>
      <c r="L7" s="1">
        <v>0</v>
      </c>
      <c r="M7" s="1"/>
      <c r="N7" s="1"/>
      <c r="O7" s="1">
        <v>340589108</v>
      </c>
      <c r="P7" s="1" t="s">
        <v>78</v>
      </c>
      <c r="Q7" s="1">
        <v>340750010</v>
      </c>
      <c r="R7" s="6" t="s">
        <v>79</v>
      </c>
      <c r="S7" s="1">
        <v>340750009</v>
      </c>
      <c r="T7" s="6" t="s">
        <v>80</v>
      </c>
      <c r="U7" s="1">
        <v>1</v>
      </c>
      <c r="V7" s="2">
        <v>141</v>
      </c>
      <c r="W7" s="1">
        <v>138</v>
      </c>
      <c r="X7" s="1">
        <v>340589103</v>
      </c>
      <c r="Y7" s="1">
        <v>330900160</v>
      </c>
      <c r="Z7" s="6" t="s">
        <v>81</v>
      </c>
      <c r="AA7" s="6" t="s">
        <v>82</v>
      </c>
      <c r="AB7" s="1" t="s">
        <v>83</v>
      </c>
      <c r="AC7" s="1">
        <v>0</v>
      </c>
      <c r="AD7" s="9">
        <v>91</v>
      </c>
      <c r="AE7" s="1">
        <v>0</v>
      </c>
    </row>
    <row r="8" customFormat="1" spans="1:31">
      <c r="A8" s="1" t="s">
        <v>66</v>
      </c>
      <c r="B8" s="1">
        <v>3</v>
      </c>
      <c r="C8" s="1">
        <v>3</v>
      </c>
      <c r="D8" s="1">
        <v>1</v>
      </c>
      <c r="E8" s="1" t="s">
        <v>84</v>
      </c>
      <c r="F8" s="1"/>
      <c r="G8" s="6"/>
      <c r="H8" s="6"/>
      <c r="I8" s="8">
        <v>340650014</v>
      </c>
      <c r="J8" s="1" t="s">
        <v>85</v>
      </c>
      <c r="K8" s="1" t="s">
        <v>77</v>
      </c>
      <c r="L8" s="1">
        <v>0</v>
      </c>
      <c r="M8" s="1"/>
      <c r="N8" s="1"/>
      <c r="O8" s="1">
        <v>340589107</v>
      </c>
      <c r="P8" s="1" t="s">
        <v>86</v>
      </c>
      <c r="Q8" s="1">
        <v>340580210</v>
      </c>
      <c r="R8" s="6" t="s">
        <v>87</v>
      </c>
      <c r="S8" s="1">
        <v>340580211</v>
      </c>
      <c r="T8" s="1" t="s">
        <v>88</v>
      </c>
      <c r="U8" s="1">
        <v>1</v>
      </c>
      <c r="V8" s="2">
        <v>142</v>
      </c>
      <c r="W8" s="1">
        <v>139</v>
      </c>
      <c r="X8" s="1">
        <v>340589102</v>
      </c>
      <c r="Y8" s="1">
        <v>330900149</v>
      </c>
      <c r="Z8" s="6" t="s">
        <v>89</v>
      </c>
      <c r="AA8" s="6" t="s">
        <v>90</v>
      </c>
      <c r="AB8" s="1" t="s">
        <v>91</v>
      </c>
      <c r="AC8" s="1">
        <v>0</v>
      </c>
      <c r="AD8" s="9">
        <v>91</v>
      </c>
      <c r="AE8" s="1">
        <v>0</v>
      </c>
    </row>
    <row r="9" customFormat="1" spans="1:31">
      <c r="A9" s="1" t="s">
        <v>66</v>
      </c>
      <c r="B9" s="1">
        <v>4</v>
      </c>
      <c r="C9" s="1">
        <v>1</v>
      </c>
      <c r="D9" s="1">
        <v>2</v>
      </c>
      <c r="E9" s="1" t="s">
        <v>92</v>
      </c>
      <c r="F9" s="1"/>
      <c r="G9" s="6" t="s">
        <v>68</v>
      </c>
      <c r="H9" s="6"/>
      <c r="I9" s="1">
        <v>340650018</v>
      </c>
      <c r="J9" s="1" t="s">
        <v>93</v>
      </c>
      <c r="K9" s="1" t="s">
        <v>77</v>
      </c>
      <c r="L9" s="1">
        <v>0</v>
      </c>
      <c r="M9" s="1"/>
      <c r="N9" s="1"/>
      <c r="O9" s="1">
        <v>340589110</v>
      </c>
      <c r="P9" s="1" t="s">
        <v>94</v>
      </c>
      <c r="Q9" s="1">
        <v>340750018</v>
      </c>
      <c r="R9" s="6" t="s">
        <v>95</v>
      </c>
      <c r="S9" s="1">
        <v>340750017</v>
      </c>
      <c r="T9" s="1" t="s">
        <v>96</v>
      </c>
      <c r="U9" s="1">
        <v>1</v>
      </c>
      <c r="V9" s="2">
        <v>154</v>
      </c>
      <c r="W9" s="1">
        <v>153</v>
      </c>
      <c r="X9" s="1">
        <v>340589103</v>
      </c>
      <c r="Y9" s="1">
        <v>330900162</v>
      </c>
      <c r="Z9" s="1"/>
      <c r="AA9" s="1"/>
      <c r="AB9" s="1"/>
      <c r="AC9" s="1">
        <v>0</v>
      </c>
      <c r="AD9" s="9">
        <v>142</v>
      </c>
      <c r="AE9" s="1">
        <v>0</v>
      </c>
    </row>
    <row r="10" customFormat="1" spans="1:31">
      <c r="A10" s="1" t="s">
        <v>66</v>
      </c>
      <c r="B10" s="1">
        <v>5</v>
      </c>
      <c r="C10" s="1">
        <v>2</v>
      </c>
      <c r="D10" s="1">
        <v>1</v>
      </c>
      <c r="E10" s="1" t="s">
        <v>97</v>
      </c>
      <c r="F10" s="1"/>
      <c r="G10" s="6"/>
      <c r="H10" s="6"/>
      <c r="I10" s="1" t="s">
        <v>98</v>
      </c>
      <c r="J10" s="1" t="s">
        <v>99</v>
      </c>
      <c r="K10" s="1" t="s">
        <v>100</v>
      </c>
      <c r="L10" s="1">
        <v>0</v>
      </c>
      <c r="M10" s="1"/>
      <c r="N10" s="1"/>
      <c r="O10" s="1">
        <v>340580301</v>
      </c>
      <c r="P10" s="1" t="s">
        <v>101</v>
      </c>
      <c r="Q10" s="1">
        <v>340580203</v>
      </c>
      <c r="R10" s="6" t="s">
        <v>102</v>
      </c>
      <c r="S10" s="1">
        <v>340580201</v>
      </c>
      <c r="T10" s="1" t="s">
        <v>103</v>
      </c>
      <c r="U10" s="1">
        <v>1</v>
      </c>
      <c r="V10" s="2">
        <v>155</v>
      </c>
      <c r="W10" s="1">
        <v>53</v>
      </c>
      <c r="X10" s="1">
        <v>340589103</v>
      </c>
      <c r="Y10" s="1">
        <v>330900149</v>
      </c>
      <c r="Z10" s="1" t="s">
        <v>104</v>
      </c>
      <c r="AA10" s="1" t="s">
        <v>105</v>
      </c>
      <c r="AB10" s="1" t="s">
        <v>106</v>
      </c>
      <c r="AC10" s="1">
        <v>1</v>
      </c>
      <c r="AD10" s="9">
        <v>142</v>
      </c>
      <c r="AE10" s="1">
        <v>0</v>
      </c>
    </row>
    <row r="11" customFormat="1" spans="1:31">
      <c r="A11" s="1" t="s">
        <v>66</v>
      </c>
      <c r="B11" s="1">
        <v>6</v>
      </c>
      <c r="C11" s="1">
        <v>3</v>
      </c>
      <c r="D11" s="1">
        <v>2</v>
      </c>
      <c r="E11" s="1" t="s">
        <v>107</v>
      </c>
      <c r="F11" s="1"/>
      <c r="G11" s="6" t="s">
        <v>68</v>
      </c>
      <c r="H11" s="6"/>
      <c r="I11" s="1">
        <v>340650022</v>
      </c>
      <c r="J11" s="1" t="s">
        <v>108</v>
      </c>
      <c r="K11" s="1" t="s">
        <v>77</v>
      </c>
      <c r="L11" s="1">
        <v>0</v>
      </c>
      <c r="M11" s="1"/>
      <c r="N11" s="1"/>
      <c r="O11" s="1">
        <v>340589112</v>
      </c>
      <c r="P11" s="1" t="s">
        <v>109</v>
      </c>
      <c r="Q11" s="1">
        <v>340750025</v>
      </c>
      <c r="R11" s="6" t="s">
        <v>110</v>
      </c>
      <c r="S11" s="1">
        <v>340750026</v>
      </c>
      <c r="T11" s="1" t="s">
        <v>111</v>
      </c>
      <c r="U11" s="1">
        <v>1</v>
      </c>
      <c r="V11" s="2">
        <v>156</v>
      </c>
      <c r="W11" s="1">
        <v>77</v>
      </c>
      <c r="X11" s="1">
        <v>340589102</v>
      </c>
      <c r="Y11" s="1">
        <v>330900164</v>
      </c>
      <c r="Z11" s="1"/>
      <c r="AA11" s="1"/>
      <c r="AB11" s="1"/>
      <c r="AC11" s="1">
        <v>0</v>
      </c>
      <c r="AD11" s="9">
        <v>142</v>
      </c>
      <c r="AE11" s="1">
        <v>0</v>
      </c>
    </row>
    <row r="12" customFormat="1" spans="1:31">
      <c r="A12" s="1" t="s">
        <v>66</v>
      </c>
      <c r="B12" s="1">
        <v>7</v>
      </c>
      <c r="C12" s="1">
        <v>4</v>
      </c>
      <c r="D12" s="1">
        <v>2</v>
      </c>
      <c r="E12" s="1" t="s">
        <v>112</v>
      </c>
      <c r="F12" s="1"/>
      <c r="G12" s="6" t="s">
        <v>68</v>
      </c>
      <c r="H12" s="6"/>
      <c r="I12" s="1">
        <v>340650019</v>
      </c>
      <c r="J12" s="1" t="s">
        <v>108</v>
      </c>
      <c r="K12" s="1" t="s">
        <v>77</v>
      </c>
      <c r="L12" s="1">
        <v>0</v>
      </c>
      <c r="M12" s="1"/>
      <c r="N12" s="1"/>
      <c r="O12" s="1">
        <v>340589111</v>
      </c>
      <c r="P12" s="1" t="s">
        <v>113</v>
      </c>
      <c r="Q12" s="1">
        <v>340750021</v>
      </c>
      <c r="R12" s="6" t="s">
        <v>110</v>
      </c>
      <c r="S12" s="1">
        <v>340750022</v>
      </c>
      <c r="T12" s="1" t="s">
        <v>111</v>
      </c>
      <c r="U12" s="1">
        <v>1</v>
      </c>
      <c r="V12" s="2">
        <v>160</v>
      </c>
      <c r="W12" s="1">
        <v>159</v>
      </c>
      <c r="X12" s="1">
        <v>340589102</v>
      </c>
      <c r="Y12" s="1">
        <v>330900163</v>
      </c>
      <c r="Z12" s="6" t="s">
        <v>114</v>
      </c>
      <c r="AA12" s="1" t="s">
        <v>105</v>
      </c>
      <c r="AB12" s="1" t="s">
        <v>106</v>
      </c>
      <c r="AC12" s="1">
        <v>0</v>
      </c>
      <c r="AD12" s="9">
        <v>142</v>
      </c>
      <c r="AE12" s="1">
        <v>0</v>
      </c>
    </row>
    <row r="13" customFormat="1" spans="1:31">
      <c r="A13" s="1" t="s">
        <v>66</v>
      </c>
      <c r="B13" s="1">
        <v>8</v>
      </c>
      <c r="C13" s="1">
        <v>5</v>
      </c>
      <c r="D13" s="1">
        <v>1</v>
      </c>
      <c r="E13" s="1" t="s">
        <v>115</v>
      </c>
      <c r="F13" s="1"/>
      <c r="G13" s="6"/>
      <c r="H13" s="6"/>
      <c r="I13" s="1">
        <v>340650027</v>
      </c>
      <c r="J13" s="6" t="s">
        <v>116</v>
      </c>
      <c r="K13" s="1" t="s">
        <v>77</v>
      </c>
      <c r="L13" s="1">
        <v>0</v>
      </c>
      <c r="M13" s="1"/>
      <c r="N13" s="1"/>
      <c r="O13" s="1">
        <v>340580303</v>
      </c>
      <c r="P13" s="1" t="s">
        <v>117</v>
      </c>
      <c r="Q13" s="1">
        <v>340750029</v>
      </c>
      <c r="R13" s="6" t="s">
        <v>110</v>
      </c>
      <c r="S13" s="1">
        <v>340750030</v>
      </c>
      <c r="T13" s="1" t="s">
        <v>118</v>
      </c>
      <c r="U13" s="1">
        <v>1</v>
      </c>
      <c r="V13" s="2">
        <v>160</v>
      </c>
      <c r="W13" s="1">
        <v>164</v>
      </c>
      <c r="X13" s="1">
        <v>340589102</v>
      </c>
      <c r="Y13" s="1">
        <v>330900167</v>
      </c>
      <c r="Z13" s="6" t="s">
        <v>119</v>
      </c>
      <c r="AA13" s="6" t="s">
        <v>120</v>
      </c>
      <c r="AB13" s="1" t="s">
        <v>83</v>
      </c>
      <c r="AC13" s="1">
        <v>1</v>
      </c>
      <c r="AD13" s="9">
        <v>142</v>
      </c>
      <c r="AE13" s="1">
        <v>0</v>
      </c>
    </row>
    <row r="14" customFormat="1" spans="1:31">
      <c r="A14" s="1" t="s">
        <v>66</v>
      </c>
      <c r="B14" s="1">
        <v>9</v>
      </c>
      <c r="C14" s="1">
        <v>6</v>
      </c>
      <c r="D14" s="1">
        <v>2</v>
      </c>
      <c r="E14" s="1" t="s">
        <v>84</v>
      </c>
      <c r="F14" s="1" t="s">
        <v>75</v>
      </c>
      <c r="G14" s="6" t="s">
        <v>121</v>
      </c>
      <c r="H14" s="6" t="s">
        <v>122</v>
      </c>
      <c r="I14" s="8">
        <v>340650014</v>
      </c>
      <c r="J14" s="6" t="s">
        <v>123</v>
      </c>
      <c r="K14" s="1" t="s">
        <v>77</v>
      </c>
      <c r="L14" s="7">
        <v>340650016</v>
      </c>
      <c r="M14" s="6" t="s">
        <v>124</v>
      </c>
      <c r="N14" s="1" t="s">
        <v>77</v>
      </c>
      <c r="O14" s="1">
        <v>340589418</v>
      </c>
      <c r="P14" s="1" t="s">
        <v>125</v>
      </c>
      <c r="Q14" s="1">
        <v>340580215</v>
      </c>
      <c r="R14" s="6" t="s">
        <v>126</v>
      </c>
      <c r="S14" s="1">
        <v>340580214</v>
      </c>
      <c r="T14" s="1" t="s">
        <v>127</v>
      </c>
      <c r="U14" s="1">
        <v>1</v>
      </c>
      <c r="V14" s="2">
        <v>142</v>
      </c>
      <c r="W14" s="1">
        <v>166</v>
      </c>
      <c r="X14" s="1">
        <v>340589102</v>
      </c>
      <c r="Y14" s="1">
        <v>330900169</v>
      </c>
      <c r="Z14" s="2"/>
      <c r="AA14" s="2"/>
      <c r="AB14" s="2"/>
      <c r="AC14" s="1">
        <v>0</v>
      </c>
      <c r="AD14" s="9">
        <v>142</v>
      </c>
      <c r="AE14" s="1">
        <v>0</v>
      </c>
    </row>
    <row r="15" customFormat="1" spans="1:31">
      <c r="A15" s="1" t="s">
        <v>66</v>
      </c>
      <c r="B15" s="1">
        <v>10</v>
      </c>
      <c r="C15" s="1">
        <v>7</v>
      </c>
      <c r="D15" s="1">
        <v>2</v>
      </c>
      <c r="E15" s="1" t="s">
        <v>128</v>
      </c>
      <c r="F15" s="1"/>
      <c r="G15" s="6" t="s">
        <v>129</v>
      </c>
      <c r="H15" s="1"/>
      <c r="I15" s="1">
        <v>340589414</v>
      </c>
      <c r="J15" s="1" t="s">
        <v>130</v>
      </c>
      <c r="K15" s="1" t="s">
        <v>131</v>
      </c>
      <c r="L15" s="1">
        <v>0</v>
      </c>
      <c r="M15" s="1"/>
      <c r="N15" s="1"/>
      <c r="O15" s="1">
        <v>340589413</v>
      </c>
      <c r="P15" s="1" t="s">
        <v>132</v>
      </c>
      <c r="Q15" s="1">
        <v>340580212</v>
      </c>
      <c r="R15" s="6" t="s">
        <v>133</v>
      </c>
      <c r="S15" s="1">
        <v>340580213</v>
      </c>
      <c r="T15" s="6" t="s">
        <v>134</v>
      </c>
      <c r="U15" s="1">
        <v>1</v>
      </c>
      <c r="V15" s="2">
        <v>167</v>
      </c>
      <c r="W15" s="2">
        <v>168</v>
      </c>
      <c r="X15" s="1">
        <v>340589102</v>
      </c>
      <c r="Y15" s="1">
        <v>330900168</v>
      </c>
      <c r="Z15" s="1"/>
      <c r="AA15" s="1"/>
      <c r="AB15" s="1"/>
      <c r="AC15" s="1">
        <v>1</v>
      </c>
      <c r="AD15" s="9">
        <v>142</v>
      </c>
      <c r="AE15" s="1">
        <v>0</v>
      </c>
    </row>
    <row r="16" customFormat="1" spans="1:31">
      <c r="A16" s="1" t="s">
        <v>66</v>
      </c>
      <c r="B16" s="1">
        <v>11</v>
      </c>
      <c r="C16" s="1">
        <v>8</v>
      </c>
      <c r="D16" s="1">
        <v>1</v>
      </c>
      <c r="E16" s="1" t="s">
        <v>97</v>
      </c>
      <c r="F16" s="1"/>
      <c r="G16" s="6"/>
      <c r="H16" s="6"/>
      <c r="I16" s="1" t="s">
        <v>98</v>
      </c>
      <c r="J16" s="1" t="s">
        <v>99</v>
      </c>
      <c r="K16" s="1" t="s">
        <v>100</v>
      </c>
      <c r="L16" s="1">
        <v>0</v>
      </c>
      <c r="M16" s="1"/>
      <c r="N16" s="1"/>
      <c r="O16" s="1">
        <v>340580301</v>
      </c>
      <c r="P16" s="1" t="s">
        <v>101</v>
      </c>
      <c r="Q16" s="1">
        <v>340580203</v>
      </c>
      <c r="R16" s="6" t="s">
        <v>102</v>
      </c>
      <c r="S16" s="1">
        <v>340580201</v>
      </c>
      <c r="T16" s="1" t="s">
        <v>103</v>
      </c>
      <c r="U16" s="1">
        <v>1</v>
      </c>
      <c r="V16" s="2">
        <v>155</v>
      </c>
      <c r="W16" s="1">
        <v>169</v>
      </c>
      <c r="X16" s="1">
        <v>340589103</v>
      </c>
      <c r="Y16" s="1">
        <v>330900149</v>
      </c>
      <c r="Z16" s="1" t="s">
        <v>104</v>
      </c>
      <c r="AA16" s="1" t="s">
        <v>105</v>
      </c>
      <c r="AB16" s="1" t="s">
        <v>106</v>
      </c>
      <c r="AC16" s="1">
        <v>1</v>
      </c>
      <c r="AD16" s="9">
        <v>142</v>
      </c>
      <c r="AE16" s="1">
        <v>0</v>
      </c>
    </row>
    <row r="17" customFormat="1" spans="1:31">
      <c r="A17" s="1" t="s">
        <v>66</v>
      </c>
      <c r="B17" s="1">
        <v>12</v>
      </c>
      <c r="C17" s="1">
        <v>9</v>
      </c>
      <c r="D17" s="1">
        <v>2</v>
      </c>
      <c r="E17" s="1" t="s">
        <v>67</v>
      </c>
      <c r="F17" s="1"/>
      <c r="G17" s="6" t="s">
        <v>68</v>
      </c>
      <c r="H17" s="6"/>
      <c r="I17" s="1" t="s">
        <v>69</v>
      </c>
      <c r="J17" s="1" t="s">
        <v>70</v>
      </c>
      <c r="K17" s="1" t="s">
        <v>71</v>
      </c>
      <c r="L17" s="1">
        <v>0</v>
      </c>
      <c r="M17" s="1"/>
      <c r="N17" s="1"/>
      <c r="O17" s="1">
        <v>340589106</v>
      </c>
      <c r="P17" s="1" t="s">
        <v>72</v>
      </c>
      <c r="Q17" s="1">
        <v>340589104</v>
      </c>
      <c r="R17" s="6" t="s">
        <v>73</v>
      </c>
      <c r="S17" s="1">
        <v>340589105</v>
      </c>
      <c r="T17" s="1" t="s">
        <v>74</v>
      </c>
      <c r="U17" s="1">
        <v>1</v>
      </c>
      <c r="V17" s="2">
        <v>140</v>
      </c>
      <c r="W17" s="1">
        <v>172</v>
      </c>
      <c r="X17" s="1">
        <v>340589101</v>
      </c>
      <c r="Y17" s="1">
        <v>330900150</v>
      </c>
      <c r="Z17" s="1"/>
      <c r="AA17" s="1"/>
      <c r="AB17" s="1"/>
      <c r="AC17" s="1">
        <v>0</v>
      </c>
      <c r="AD17" s="9">
        <v>142</v>
      </c>
      <c r="AE17" s="1">
        <v>1</v>
      </c>
    </row>
    <row r="18" customFormat="1" spans="1:31">
      <c r="A18" s="1" t="s">
        <v>66</v>
      </c>
      <c r="B18" s="1">
        <v>13</v>
      </c>
      <c r="C18" s="1">
        <v>10</v>
      </c>
      <c r="D18" s="1">
        <v>1</v>
      </c>
      <c r="E18" s="1" t="s">
        <v>135</v>
      </c>
      <c r="F18" s="1"/>
      <c r="G18" s="6" t="s">
        <v>129</v>
      </c>
      <c r="H18" s="1"/>
      <c r="I18" s="1">
        <v>340589419</v>
      </c>
      <c r="J18" s="6" t="s">
        <v>136</v>
      </c>
      <c r="K18" s="1" t="s">
        <v>77</v>
      </c>
      <c r="L18" s="1">
        <v>0</v>
      </c>
      <c r="M18" s="1"/>
      <c r="N18" s="1"/>
      <c r="O18" s="1">
        <v>340589113</v>
      </c>
      <c r="P18" s="1" t="s">
        <v>137</v>
      </c>
      <c r="Q18" s="1">
        <v>340750033</v>
      </c>
      <c r="R18" s="6" t="s">
        <v>133</v>
      </c>
      <c r="S18" s="1">
        <v>340750034</v>
      </c>
      <c r="T18" s="6" t="s">
        <v>134</v>
      </c>
      <c r="U18" s="1">
        <v>1</v>
      </c>
      <c r="V18" s="2">
        <v>174</v>
      </c>
      <c r="W18" s="1">
        <v>173</v>
      </c>
      <c r="X18" s="1">
        <v>340589102</v>
      </c>
      <c r="Y18" s="1">
        <v>330900170</v>
      </c>
      <c r="Z18" s="6" t="s">
        <v>138</v>
      </c>
      <c r="AA18" s="6" t="s">
        <v>120</v>
      </c>
      <c r="AB18" s="1" t="s">
        <v>83</v>
      </c>
      <c r="AC18" s="1">
        <v>1</v>
      </c>
      <c r="AD18" s="9">
        <v>142</v>
      </c>
      <c r="AE18" s="1">
        <v>0</v>
      </c>
    </row>
    <row r="19" customFormat="1" spans="1:31">
      <c r="A19" s="1" t="s">
        <v>66</v>
      </c>
      <c r="B19" s="1">
        <v>14</v>
      </c>
      <c r="C19" s="1">
        <v>11</v>
      </c>
      <c r="D19" s="1">
        <v>2</v>
      </c>
      <c r="E19" s="1" t="s">
        <v>107</v>
      </c>
      <c r="F19" s="1"/>
      <c r="G19" s="6" t="s">
        <v>68</v>
      </c>
      <c r="H19" s="6"/>
      <c r="I19" s="1">
        <v>340650022</v>
      </c>
      <c r="J19" s="1" t="s">
        <v>108</v>
      </c>
      <c r="K19" s="1" t="s">
        <v>77</v>
      </c>
      <c r="L19" s="1">
        <v>0</v>
      </c>
      <c r="M19" s="1"/>
      <c r="N19" s="1"/>
      <c r="O19" s="1">
        <v>340589112</v>
      </c>
      <c r="P19" s="1" t="s">
        <v>109</v>
      </c>
      <c r="Q19" s="1">
        <v>340750025</v>
      </c>
      <c r="R19" s="6" t="s">
        <v>110</v>
      </c>
      <c r="S19" s="1">
        <v>340750026</v>
      </c>
      <c r="T19" s="1" t="s">
        <v>111</v>
      </c>
      <c r="U19" s="1">
        <v>1</v>
      </c>
      <c r="V19" s="2">
        <v>156</v>
      </c>
      <c r="W19" s="1">
        <v>175</v>
      </c>
      <c r="X19" s="1">
        <v>340589102</v>
      </c>
      <c r="Y19" s="1">
        <v>330900164</v>
      </c>
      <c r="Z19" s="1"/>
      <c r="AA19" s="1"/>
      <c r="AB19" s="1"/>
      <c r="AC19" s="1">
        <v>0</v>
      </c>
      <c r="AD19" s="9">
        <v>142</v>
      </c>
      <c r="AE19" s="1">
        <v>0</v>
      </c>
    </row>
    <row r="20" customFormat="1" spans="1:31">
      <c r="A20" s="1" t="s">
        <v>66</v>
      </c>
      <c r="B20" s="1">
        <v>15</v>
      </c>
      <c r="C20" s="1">
        <v>12</v>
      </c>
      <c r="D20" s="1">
        <v>2</v>
      </c>
      <c r="E20" s="1" t="s">
        <v>139</v>
      </c>
      <c r="F20" s="1"/>
      <c r="G20" s="6" t="s">
        <v>68</v>
      </c>
      <c r="H20" s="6"/>
      <c r="I20" s="1">
        <v>340589421</v>
      </c>
      <c r="J20" s="1" t="s">
        <v>108</v>
      </c>
      <c r="K20" s="1" t="s">
        <v>77</v>
      </c>
      <c r="L20" s="1">
        <v>0</v>
      </c>
      <c r="M20" s="1"/>
      <c r="N20" s="1"/>
      <c r="O20" s="1">
        <v>340589114</v>
      </c>
      <c r="P20" s="1" t="s">
        <v>140</v>
      </c>
      <c r="Q20" s="1">
        <v>340750038</v>
      </c>
      <c r="R20" s="6" t="s">
        <v>110</v>
      </c>
      <c r="S20" s="1">
        <v>340750037</v>
      </c>
      <c r="T20" s="1" t="s">
        <v>111</v>
      </c>
      <c r="U20" s="1">
        <v>1</v>
      </c>
      <c r="V20" s="1">
        <v>177</v>
      </c>
      <c r="W20" s="1">
        <v>176</v>
      </c>
      <c r="X20" s="1">
        <v>340589102</v>
      </c>
      <c r="Y20" s="1">
        <v>330900171</v>
      </c>
      <c r="Z20" s="1"/>
      <c r="AA20" s="1"/>
      <c r="AB20" s="1"/>
      <c r="AC20" s="1">
        <v>0</v>
      </c>
      <c r="AD20" s="9">
        <v>142</v>
      </c>
      <c r="AE20" s="1">
        <v>0</v>
      </c>
    </row>
    <row r="21" customFormat="1" spans="1:31">
      <c r="A21" s="1" t="s">
        <v>66</v>
      </c>
      <c r="B21" s="1">
        <v>16</v>
      </c>
      <c r="C21" s="1">
        <v>13</v>
      </c>
      <c r="D21" s="1">
        <v>1</v>
      </c>
      <c r="E21" s="1" t="s">
        <v>115</v>
      </c>
      <c r="F21" s="1"/>
      <c r="G21" s="6"/>
      <c r="H21" s="6"/>
      <c r="I21" s="1">
        <v>340650027</v>
      </c>
      <c r="J21" s="6" t="s">
        <v>116</v>
      </c>
      <c r="K21" s="1" t="s">
        <v>77</v>
      </c>
      <c r="L21" s="1">
        <v>0</v>
      </c>
      <c r="M21" s="1"/>
      <c r="N21" s="1"/>
      <c r="O21" s="1">
        <v>340580303</v>
      </c>
      <c r="P21" s="1" t="s">
        <v>117</v>
      </c>
      <c r="Q21" s="1">
        <v>340750029</v>
      </c>
      <c r="R21" s="6" t="s">
        <v>110</v>
      </c>
      <c r="S21" s="1">
        <v>340750030</v>
      </c>
      <c r="T21" s="1" t="s">
        <v>118</v>
      </c>
      <c r="U21" s="1">
        <v>1</v>
      </c>
      <c r="V21" s="2">
        <v>165</v>
      </c>
      <c r="W21" s="1">
        <v>178</v>
      </c>
      <c r="X21" s="1">
        <v>340589102</v>
      </c>
      <c r="Y21" s="1">
        <v>330900167</v>
      </c>
      <c r="Z21" s="6" t="s">
        <v>119</v>
      </c>
      <c r="AA21" s="6" t="s">
        <v>120</v>
      </c>
      <c r="AB21" s="1" t="s">
        <v>83</v>
      </c>
      <c r="AC21" s="1">
        <v>1</v>
      </c>
      <c r="AD21" s="9">
        <v>142</v>
      </c>
      <c r="AE21" s="1">
        <v>0</v>
      </c>
    </row>
    <row r="22" customFormat="1" spans="1:31">
      <c r="A22" s="1" t="s">
        <v>66</v>
      </c>
      <c r="B22" s="1">
        <v>17</v>
      </c>
      <c r="C22" s="1">
        <v>14</v>
      </c>
      <c r="D22" s="1">
        <v>2</v>
      </c>
      <c r="E22" s="1" t="s">
        <v>67</v>
      </c>
      <c r="F22" s="1" t="s">
        <v>107</v>
      </c>
      <c r="G22" s="6" t="s">
        <v>121</v>
      </c>
      <c r="H22" s="6" t="s">
        <v>122</v>
      </c>
      <c r="I22" s="1" t="s">
        <v>69</v>
      </c>
      <c r="J22" s="6" t="s">
        <v>123</v>
      </c>
      <c r="K22" s="1" t="s">
        <v>77</v>
      </c>
      <c r="L22" s="1">
        <v>340650022</v>
      </c>
      <c r="M22" s="6" t="s">
        <v>124</v>
      </c>
      <c r="N22" s="1" t="s">
        <v>77</v>
      </c>
      <c r="O22" s="1">
        <v>340589115</v>
      </c>
      <c r="P22" s="1" t="s">
        <v>141</v>
      </c>
      <c r="Q22" s="1">
        <v>340580215</v>
      </c>
      <c r="R22" s="6" t="s">
        <v>126</v>
      </c>
      <c r="S22" s="1">
        <v>340580214</v>
      </c>
      <c r="T22" s="1" t="s">
        <v>127</v>
      </c>
      <c r="U22" s="1">
        <v>1</v>
      </c>
      <c r="V22" s="2">
        <v>142</v>
      </c>
      <c r="W22" s="1">
        <v>179</v>
      </c>
      <c r="X22" s="1">
        <v>340589102</v>
      </c>
      <c r="Y22" s="1">
        <v>330900172</v>
      </c>
      <c r="Z22" s="2"/>
      <c r="AA22" s="2"/>
      <c r="AB22" s="2"/>
      <c r="AC22" s="1">
        <v>0</v>
      </c>
      <c r="AD22" s="9">
        <v>142</v>
      </c>
      <c r="AE22" s="1">
        <v>0</v>
      </c>
    </row>
    <row r="23" spans="4:4">
      <c r="D23" s="1"/>
    </row>
    <row r="24" spans="4:4">
      <c r="D24" s="1"/>
    </row>
    <row r="25" spans="4:4">
      <c r="D25" s="1"/>
    </row>
  </sheetData>
  <autoFilter ref="A2:C2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30" sqref="D30"/>
    </sheetView>
  </sheetViews>
  <sheetFormatPr defaultColWidth="9" defaultRowHeight="13.5" outlineLevelCol="5"/>
  <sheetData>
    <row r="1" spans="1:6">
      <c r="A1">
        <v>1120018</v>
      </c>
      <c r="B1">
        <v>1</v>
      </c>
      <c r="C1" t="str">
        <f t="shared" ref="C1:C6" si="0">A1&amp;","&amp;B1&amp;"@"</f>
        <v>1120018,1@</v>
      </c>
      <c r="E1">
        <v>1</v>
      </c>
      <c r="F1" t="str">
        <f>C1</f>
        <v>1120018,1@</v>
      </c>
    </row>
    <row r="2" spans="1:6">
      <c r="A2">
        <v>3110010</v>
      </c>
      <c r="B2">
        <v>10</v>
      </c>
      <c r="C2" t="str">
        <f t="shared" si="0"/>
        <v>3110010,10@</v>
      </c>
      <c r="E2">
        <v>2</v>
      </c>
      <c r="F2" t="str">
        <f t="shared" ref="F2:F14" si="1">F1&amp;C2</f>
        <v>1120018,1@3110010,10@</v>
      </c>
    </row>
    <row r="3" spans="1:6">
      <c r="A3">
        <v>1120005</v>
      </c>
      <c r="B3">
        <v>100</v>
      </c>
      <c r="C3" t="str">
        <f t="shared" si="0"/>
        <v>1120005,100@</v>
      </c>
      <c r="E3">
        <v>3</v>
      </c>
      <c r="F3" t="str">
        <f t="shared" si="1"/>
        <v>1120018,1@3110010,10@1120005,100@</v>
      </c>
    </row>
    <row r="4" spans="1:6">
      <c r="A4">
        <v>1120018</v>
      </c>
      <c r="B4">
        <v>1</v>
      </c>
      <c r="C4" t="str">
        <f t="shared" si="0"/>
        <v>1120018,1@</v>
      </c>
      <c r="E4">
        <v>4</v>
      </c>
      <c r="F4" t="str">
        <f t="shared" si="1"/>
        <v>1120018,1@3110010,10@1120005,100@1120018,1@</v>
      </c>
    </row>
    <row r="5" spans="1:6">
      <c r="A5">
        <v>3110010</v>
      </c>
      <c r="B5">
        <v>20</v>
      </c>
      <c r="C5" t="str">
        <f t="shared" si="0"/>
        <v>3110010,20@</v>
      </c>
      <c r="E5">
        <v>5</v>
      </c>
      <c r="F5" t="str">
        <f t="shared" si="1"/>
        <v>1120018,1@3110010,10@1120005,100@1120018,1@3110010,20@</v>
      </c>
    </row>
    <row r="6" spans="1:6">
      <c r="A6">
        <v>1120005</v>
      </c>
      <c r="B6">
        <v>150</v>
      </c>
      <c r="C6" t="str">
        <f t="shared" si="0"/>
        <v>1120005,150@</v>
      </c>
      <c r="E6">
        <v>6</v>
      </c>
      <c r="F6" t="str">
        <f t="shared" si="1"/>
        <v>1120018,1@3110010,10@1120005,100@1120018,1@3110010,20@1120005,150@</v>
      </c>
    </row>
    <row r="7" spans="1:6">
      <c r="A7">
        <v>3110010</v>
      </c>
      <c r="B7">
        <v>30</v>
      </c>
      <c r="C7" t="str">
        <f>A7&amp;","&amp;B7&amp;"|"</f>
        <v>3110010,30|</v>
      </c>
      <c r="E7">
        <v>7</v>
      </c>
      <c r="F7" t="str">
        <f t="shared" si="1"/>
        <v>1120018,1@3110010,10@1120005,100@1120018,1@3110010,20@1120005,150@3110010,30|</v>
      </c>
    </row>
    <row r="8" spans="1:6">
      <c r="A8">
        <v>1120018</v>
      </c>
      <c r="B8">
        <v>1</v>
      </c>
      <c r="C8" t="str">
        <f t="shared" ref="C8:C13" si="2">A8&amp;","&amp;B8&amp;"@"</f>
        <v>1120018,1@</v>
      </c>
      <c r="E8">
        <v>8</v>
      </c>
      <c r="F8" t="str">
        <f t="shared" si="1"/>
        <v>1120018,1@3110010,10@1120005,100@1120018,1@3110010,20@1120005,150@3110010,30|1120018,1@</v>
      </c>
    </row>
    <row r="9" spans="1:6">
      <c r="A9">
        <v>1120005</v>
      </c>
      <c r="B9">
        <v>100</v>
      </c>
      <c r="C9" t="str">
        <f t="shared" si="2"/>
        <v>1120005,100@</v>
      </c>
      <c r="E9">
        <v>9</v>
      </c>
      <c r="F9" t="str">
        <f t="shared" si="1"/>
        <v>1120018,1@3110010,10@1120005,100@1120018,1@3110010,20@1120005,150@3110010,30|1120018,1@1120005,100@</v>
      </c>
    </row>
    <row r="10" spans="1:6">
      <c r="A10">
        <v>3110010</v>
      </c>
      <c r="B10">
        <v>40</v>
      </c>
      <c r="C10" t="str">
        <f t="shared" si="2"/>
        <v>3110010,40@</v>
      </c>
      <c r="E10">
        <v>10</v>
      </c>
      <c r="F10" t="str">
        <f t="shared" si="1"/>
        <v>1120018,1@3110010,10@1120005,100@1120018,1@3110010,20@1120005,150@3110010,30|1120018,1@1120005,100@3110010,40@</v>
      </c>
    </row>
    <row r="11" spans="1:6">
      <c r="A11">
        <v>1120018</v>
      </c>
      <c r="B11">
        <v>1</v>
      </c>
      <c r="C11" t="str">
        <f t="shared" si="2"/>
        <v>1120018,1@</v>
      </c>
      <c r="E11">
        <v>11</v>
      </c>
      <c r="F11" t="str">
        <f t="shared" si="1"/>
        <v>1120018,1@3110010,10@1120005,100@1120018,1@3110010,20@1120005,150@3110010,30|1120018,1@1120005,100@3110010,40@1120018,1@</v>
      </c>
    </row>
    <row r="12" spans="1:6">
      <c r="A12">
        <v>1120005</v>
      </c>
      <c r="B12">
        <v>100</v>
      </c>
      <c r="C12" t="str">
        <f t="shared" si="2"/>
        <v>1120005,100@</v>
      </c>
      <c r="E12">
        <v>12</v>
      </c>
      <c r="F12" t="str">
        <f t="shared" si="1"/>
        <v>1120018,1@3110010,10@1120005,100@1120018,1@3110010,20@1120005,150@3110010,30|1120018,1@1120005,100@3110010,40@1120018,1@1120005,100@</v>
      </c>
    </row>
    <row r="13" spans="1:6">
      <c r="A13">
        <v>3110010</v>
      </c>
      <c r="B13">
        <v>40</v>
      </c>
      <c r="C13" t="str">
        <f t="shared" si="2"/>
        <v>3110010,40@</v>
      </c>
      <c r="E13">
        <v>13</v>
      </c>
      <c r="F13" t="str">
        <f t="shared" si="1"/>
        <v>1120018,1@3110010,10@1120005,100@1120018,1@3110010,20@1120005,150@3110010,30|1120018,1@1120005,100@3110010,40@1120018,1@1120005,100@3110010,40@</v>
      </c>
    </row>
    <row r="14" spans="1:6">
      <c r="A14">
        <v>1110010</v>
      </c>
      <c r="B14">
        <v>50</v>
      </c>
      <c r="C14" t="str">
        <f>A14&amp;","&amp;B14</f>
        <v>1110010,50</v>
      </c>
      <c r="E14">
        <v>14</v>
      </c>
      <c r="F14" t="str">
        <f t="shared" si="1"/>
        <v>1120018,1@3110010,10@1120005,100@1120018,1@3110010,20@1120005,150@3110010,30|1120018,1@1120005,100@3110010,40@1120018,1@1120005,100@3110010,40@1110010,50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C 3 "   r g b C l r = " 3 5 C 8 B C " / > < c o m m e n t   s : r e f = " O 4 "   r g b C l r = " 7 8 C 8 4 4 " / > < c o m m e n t   s : r e f = " W 4 "   r g b C l r = " D 3 C 8 1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蓝染</cp:lastModifiedBy>
  <dcterms:created xsi:type="dcterms:W3CDTF">2020-02-23T07:45:00Z</dcterms:created>
  <dcterms:modified xsi:type="dcterms:W3CDTF">2023-01-10T03:29:05Z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B3FC8A21C8E44AFBBEEABD84A04E58AD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eyJoZGlkIjoiMGQ1ZGNhM2RhMjhmZjgxOGMwZjI5MWUwNzQyNzViYzcifQ==</vt:lpwstr>
  </property>
</Properties>
</file>