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xuewang/workspace/006_onepunchman_config/Dev/"/>
    </mc:Choice>
  </mc:AlternateContent>
  <xr:revisionPtr revIDLastSave="0" documentId="13_ncr:1_{2A949708-B7EA-314E-9114-510D173E8361}" xr6:coauthVersionLast="47" xr6:coauthVersionMax="47" xr10:uidLastSave="{00000000-0000-0000-0000-000000000000}"/>
  <bookViews>
    <workbookView xWindow="0" yWindow="500" windowWidth="28120" windowHeight="1210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0" i="2" l="1"/>
  <c r="T49" i="2"/>
  <c r="T48" i="2"/>
  <c r="T47" i="2"/>
  <c r="T46" i="2"/>
  <c r="T45" i="2"/>
  <c r="T44" i="2"/>
  <c r="T43" i="2"/>
  <c r="T42" i="2"/>
  <c r="T41" i="2"/>
  <c r="Q38" i="2"/>
  <c r="R38" i="2" s="1"/>
  <c r="Y37" i="2"/>
  <c r="Q37" i="2"/>
  <c r="R37" i="2" s="1"/>
  <c r="Y36" i="2"/>
  <c r="Q36" i="2"/>
  <c r="R36" i="2" s="1"/>
  <c r="Y35" i="2"/>
  <c r="Q35" i="2"/>
  <c r="R35" i="2" s="1"/>
  <c r="Y34" i="2"/>
  <c r="Q34" i="2"/>
  <c r="R34" i="2" s="1"/>
  <c r="Y33" i="2"/>
  <c r="Q33" i="2"/>
  <c r="R33" i="2" s="1"/>
  <c r="Y32" i="2"/>
  <c r="Q32" i="2"/>
  <c r="R32" i="2" s="1"/>
  <c r="Y31" i="2"/>
  <c r="Q31" i="2"/>
  <c r="R31" i="2" s="1"/>
  <c r="Y30" i="2"/>
  <c r="Q30" i="2"/>
  <c r="R30" i="2" s="1"/>
  <c r="Y29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A18" i="2"/>
  <c r="A21" i="2" s="1"/>
  <c r="A24" i="2" s="1"/>
  <c r="A27" i="2" s="1"/>
  <c r="A9" i="2"/>
  <c r="A12" i="2" s="1"/>
  <c r="A15" i="2" s="1"/>
  <c r="A6" i="2"/>
  <c r="A5" i="2"/>
  <c r="A8" i="2" s="1"/>
  <c r="A11" i="2" s="1"/>
  <c r="A14" i="2" s="1"/>
  <c r="A17" i="2" s="1"/>
  <c r="A20" i="2" s="1"/>
  <c r="A23" i="2" s="1"/>
  <c r="A26" i="2" s="1"/>
  <c r="A4" i="2"/>
  <c r="A7" i="2" s="1"/>
  <c r="A10" i="2" s="1"/>
  <c r="B1" i="2"/>
  <c r="B3" i="2" s="1"/>
  <c r="B4" i="2" l="1"/>
  <c r="B7" i="2"/>
  <c r="B10" i="2"/>
  <c r="A13" i="2"/>
  <c r="C1" i="2"/>
  <c r="B13" i="2" l="1"/>
  <c r="A16" i="2"/>
  <c r="B12" i="2"/>
  <c r="C10" i="2"/>
  <c r="B9" i="2"/>
  <c r="C7" i="2"/>
  <c r="B6" i="2"/>
  <c r="C4" i="2"/>
  <c r="C3" i="2"/>
  <c r="D1" i="2"/>
  <c r="C6" i="2" l="1"/>
  <c r="D4" i="2"/>
  <c r="C9" i="2"/>
  <c r="D7" i="2"/>
  <c r="C12" i="2"/>
  <c r="D10" i="2"/>
  <c r="E1" i="2"/>
  <c r="D3" i="2"/>
  <c r="B16" i="2"/>
  <c r="A19" i="2"/>
  <c r="C13" i="2"/>
  <c r="B15" i="2"/>
  <c r="B19" i="2" l="1"/>
  <c r="A22" i="2"/>
  <c r="D9" i="2"/>
  <c r="E7" i="2"/>
  <c r="C16" i="2"/>
  <c r="B18" i="2"/>
  <c r="E3" i="2"/>
  <c r="F1" i="2"/>
  <c r="D6" i="2"/>
  <c r="E4" i="2"/>
  <c r="D12" i="2"/>
  <c r="E10" i="2"/>
  <c r="C15" i="2"/>
  <c r="D13" i="2"/>
  <c r="C19" i="2" l="1"/>
  <c r="B21" i="2"/>
  <c r="F3" i="2"/>
  <c r="G1" i="2"/>
  <c r="D15" i="2"/>
  <c r="E13" i="2"/>
  <c r="E12" i="2"/>
  <c r="F10" i="2"/>
  <c r="D16" i="2"/>
  <c r="C18" i="2"/>
  <c r="E9" i="2"/>
  <c r="F7" i="2"/>
  <c r="F4" i="2"/>
  <c r="E6" i="2"/>
  <c r="A25" i="2"/>
  <c r="B25" i="2" s="1"/>
  <c r="B22" i="2"/>
  <c r="G7" i="2" l="1"/>
  <c r="F9" i="2"/>
  <c r="E15" i="2"/>
  <c r="F13" i="2"/>
  <c r="H1" i="2"/>
  <c r="G3" i="2"/>
  <c r="B24" i="2"/>
  <c r="C22" i="2"/>
  <c r="D18" i="2"/>
  <c r="E16" i="2"/>
  <c r="C25" i="2"/>
  <c r="B27" i="2"/>
  <c r="F12" i="2"/>
  <c r="G10" i="2"/>
  <c r="C21" i="2"/>
  <c r="D19" i="2"/>
  <c r="G4" i="2"/>
  <c r="F6" i="2"/>
  <c r="H3" i="2" l="1"/>
  <c r="I1" i="2"/>
  <c r="D25" i="2"/>
  <c r="C27" i="2"/>
  <c r="F15" i="2"/>
  <c r="G13" i="2"/>
  <c r="H4" i="2"/>
  <c r="G6" i="2"/>
  <c r="E18" i="2"/>
  <c r="F16" i="2"/>
  <c r="E19" i="2"/>
  <c r="D21" i="2"/>
  <c r="D22" i="2"/>
  <c r="C24" i="2"/>
  <c r="H7" i="2"/>
  <c r="G9" i="2"/>
  <c r="H10" i="2"/>
  <c r="G12" i="2"/>
  <c r="F19" i="2" l="1"/>
  <c r="E21" i="2"/>
  <c r="E25" i="2"/>
  <c r="D27" i="2"/>
  <c r="F18" i="2"/>
  <c r="G16" i="2"/>
  <c r="I3" i="2"/>
  <c r="J1" i="2"/>
  <c r="I10" i="2"/>
  <c r="H12" i="2"/>
  <c r="G15" i="2"/>
  <c r="H13" i="2"/>
  <c r="E22" i="2"/>
  <c r="D24" i="2"/>
  <c r="I7" i="2"/>
  <c r="H9" i="2"/>
  <c r="I4" i="2"/>
  <c r="H6" i="2"/>
  <c r="E27" i="2" l="1"/>
  <c r="F25" i="2"/>
  <c r="I6" i="2"/>
  <c r="J4" i="2"/>
  <c r="J10" i="2"/>
  <c r="I12" i="2"/>
  <c r="G19" i="2"/>
  <c r="F21" i="2"/>
  <c r="J3" i="2"/>
  <c r="K1" i="2"/>
  <c r="K3" i="2" s="1"/>
  <c r="B30" i="2" s="1"/>
  <c r="I9" i="2"/>
  <c r="J7" i="2"/>
  <c r="G18" i="2"/>
  <c r="H16" i="2"/>
  <c r="F22" i="2"/>
  <c r="E24" i="2"/>
  <c r="I13" i="2"/>
  <c r="H15" i="2"/>
  <c r="J12" i="2" l="1"/>
  <c r="K10" i="2"/>
  <c r="K12" i="2" s="1"/>
  <c r="B33" i="2" s="1"/>
  <c r="J9" i="2"/>
  <c r="K7" i="2"/>
  <c r="K9" i="2" s="1"/>
  <c r="B32" i="2" s="1"/>
  <c r="J6" i="2"/>
  <c r="K4" i="2"/>
  <c r="K6" i="2" s="1"/>
  <c r="B31" i="2" s="1"/>
  <c r="G25" i="2"/>
  <c r="F27" i="2"/>
  <c r="J13" i="2"/>
  <c r="I15" i="2"/>
  <c r="F24" i="2"/>
  <c r="G22" i="2"/>
  <c r="H19" i="2"/>
  <c r="G21" i="2"/>
  <c r="H18" i="2"/>
  <c r="I16" i="2"/>
  <c r="H25" i="2" l="1"/>
  <c r="G27" i="2"/>
  <c r="H21" i="2"/>
  <c r="I19" i="2"/>
  <c r="H22" i="2"/>
  <c r="G24" i="2"/>
  <c r="J16" i="2"/>
  <c r="I18" i="2"/>
  <c r="K13" i="2"/>
  <c r="K15" i="2" s="1"/>
  <c r="J15" i="2"/>
  <c r="I22" i="2" l="1"/>
  <c r="H24" i="2"/>
  <c r="K16" i="2"/>
  <c r="K18" i="2" s="1"/>
  <c r="J18" i="2"/>
  <c r="J19" i="2"/>
  <c r="I21" i="2"/>
  <c r="B34" i="2"/>
  <c r="I25" i="2"/>
  <c r="H27" i="2"/>
  <c r="I27" i="2" l="1"/>
  <c r="J25" i="2"/>
  <c r="K19" i="2"/>
  <c r="K21" i="2" s="1"/>
  <c r="J21" i="2"/>
  <c r="B35" i="2"/>
  <c r="J22" i="2"/>
  <c r="I24" i="2"/>
  <c r="K22" i="2" l="1"/>
  <c r="K24" i="2" s="1"/>
  <c r="J24" i="2"/>
  <c r="B36" i="2"/>
  <c r="K25" i="2"/>
  <c r="K27" i="2" s="1"/>
  <c r="J27" i="2"/>
  <c r="B38" i="2" l="1"/>
  <c r="B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E4" authorId="0" shapeId="0" xr:uid="{00000000-0006-0000-0000-000001000000}">
      <text>
        <r>
          <rPr>
            <sz val="11"/>
            <color rgb="FF000000"/>
            <rFont val="等线"/>
            <family val="4"/>
            <charset val="134"/>
            <scheme val="minor"/>
          </rPr>
          <t>a:
可配置多个
关联missionId</t>
        </r>
      </text>
    </comment>
    <comment ref="H4" authorId="0" shapeId="0" xr:uid="{00000000-0006-0000-0000-000002000000}">
      <text>
        <r>
          <rPr>
            <sz val="11"/>
            <color rgb="FF000000"/>
            <rFont val="等线"/>
            <family val="4"/>
            <charset val="134"/>
            <scheme val="minor"/>
          </rPr>
          <t>a:
|来分割，最多3个</t>
        </r>
      </text>
    </comment>
    <comment ref="K5" authorId="0" shapeId="0" xr:uid="{00000000-0006-0000-0000-000003000000}">
      <text>
        <r>
          <rPr>
            <sz val="11"/>
            <color rgb="FF000000"/>
            <rFont val="等线"/>
            <family val="4"/>
            <charset val="134"/>
            <scheme val="minor"/>
          </rPr>
          <t>a:
星期几</t>
        </r>
      </text>
    </comment>
  </commentList>
</comments>
</file>

<file path=xl/sharedStrings.xml><?xml version="1.0" encoding="utf-8"?>
<sst xmlns="http://schemas.openxmlformats.org/spreadsheetml/2006/main" count="228" uniqueCount="107">
  <si>
    <t>_flag</t>
  </si>
  <si>
    <t>id</t>
  </si>
  <si>
    <t>name</t>
  </si>
  <si>
    <t>englishName</t>
  </si>
  <si>
    <t>missionList</t>
  </si>
  <si>
    <t>resource</t>
  </si>
  <si>
    <t>headIcon</t>
  </si>
  <si>
    <t>missionShow</t>
  </si>
  <si>
    <t>rewardShow</t>
  </si>
  <si>
    <t>challengeTimes</t>
  </si>
  <si>
    <t>weekend</t>
  </si>
  <si>
    <t>weekendChallenge</t>
  </si>
  <si>
    <t>stamina</t>
  </si>
  <si>
    <t>eventPool</t>
  </si>
  <si>
    <t>STRING</t>
  </si>
  <si>
    <t>INT</t>
  </si>
  <si>
    <t>转表标记</t>
  </si>
  <si>
    <t>编号</t>
  </si>
  <si>
    <t>名称</t>
  </si>
  <si>
    <t>英文名字</t>
  </si>
  <si>
    <t>解锁类型</t>
  </si>
  <si>
    <t>立绘</t>
  </si>
  <si>
    <t>头像</t>
  </si>
  <si>
    <t>解锁条件展示</t>
  </si>
  <si>
    <t>奖励预览展示</t>
  </si>
  <si>
    <t>每日挑战次数</t>
  </si>
  <si>
    <t>休息日</t>
  </si>
  <si>
    <t>休息挑战次数</t>
  </si>
  <si>
    <t>每次消耗体力</t>
  </si>
  <si>
    <t>事件池</t>
  </si>
  <si>
    <t>0</t>
  </si>
  <si>
    <t>110</t>
  </si>
  <si>
    <t>100</t>
  </si>
  <si>
    <t>010</t>
  </si>
  <si>
    <t>#</t>
  </si>
  <si>
    <t>火男面</t>
  </si>
  <si>
    <t>HYOTTOKO</t>
  </si>
  <si>
    <t>301,310</t>
  </si>
  <si>
    <t>获得火男面|通关异闻调查第6章</t>
  </si>
  <si>
    <t>1120002,1120001,3110038</t>
  </si>
  <si>
    <t>1,4,7</t>
  </si>
  <si>
    <t>101,100|102,100|103,100|104,100|105,100|106,100|107,100|108,100|109,100|110,100</t>
  </si>
  <si>
    <t>斯奈克</t>
  </si>
  <si>
    <t>SNACK</t>
  </si>
  <si>
    <t>302,311</t>
  </si>
  <si>
    <t>获得斯奈克|通关异闻调查第9章</t>
  </si>
  <si>
    <t>1120002,1120001,3110016</t>
  </si>
  <si>
    <t>2,5,7</t>
  </si>
  <si>
    <t>201,100|202,100|203,100|204,100|205,100|206,100|207,100|208,100|209,100|210,100</t>
  </si>
  <si>
    <t>地狱的吹雪</t>
  </si>
  <si>
    <t>FUBUKI</t>
  </si>
  <si>
    <t>303,312</t>
  </si>
  <si>
    <t>获得地狱的吹雪|通关异闻调查第12章</t>
  </si>
  <si>
    <t>1120002,1120001,3110021</t>
  </si>
  <si>
    <t>3,6,7</t>
  </si>
  <si>
    <t>301,100|302,100|303,100|304,100|305,100|306,100|307,100|308,100|309,100|310,100</t>
  </si>
  <si>
    <t>青焰</t>
  </si>
  <si>
    <t>BLUE FIRE</t>
  </si>
  <si>
    <t>304,313</t>
  </si>
  <si>
    <t>获得青焰|通关异闻调查第15章</t>
  </si>
  <si>
    <t>1120002,1120001,3110017</t>
  </si>
  <si>
    <t>401,100|402,100|403,100|404,100|405,100|406,100|407,100|408,100|409,100|410,100</t>
  </si>
  <si>
    <t>黄金球</t>
  </si>
  <si>
    <t>OGON BALL</t>
  </si>
  <si>
    <t>305,314</t>
  </si>
  <si>
    <t>获得黄金球|通关异闻调查第18章</t>
  </si>
  <si>
    <t>1120002,1120001,3110014</t>
  </si>
  <si>
    <t>501,100|502,100|503,100|504,100|505,100|506,100|507,100|508,100|509,100|510,100</t>
  </si>
  <si>
    <t>微笑超人</t>
  </si>
  <si>
    <t>SMILE MAN</t>
  </si>
  <si>
    <t>306,315</t>
  </si>
  <si>
    <t>获得微笑超人|通关异闻调查第21章</t>
  </si>
  <si>
    <t>1120002,1120001,3110019</t>
  </si>
  <si>
    <t>601,100|602,100|603,100|604,100|605,100|606,100|607,100|608,100|609,100|610,100</t>
  </si>
  <si>
    <t>甜心假面</t>
  </si>
  <si>
    <t>AMA MASK</t>
  </si>
  <si>
    <t>307,316</t>
  </si>
  <si>
    <t>获得甜心假面|通关异闻调查第24章</t>
  </si>
  <si>
    <t>1120002,1120001,3110010</t>
  </si>
  <si>
    <t>701,100|702,100|703,100|704,100|705,100|706,100|707,100|708,100|709,100|710,100</t>
  </si>
  <si>
    <t>杰诺斯</t>
  </si>
  <si>
    <t>GENOS</t>
  </si>
  <si>
    <t>308,317</t>
  </si>
  <si>
    <t>获得杰诺斯|通关异闻调查第26章</t>
  </si>
  <si>
    <t>1120002,1120001,3110050</t>
  </si>
  <si>
    <t>801,100|802,100|803,100|804,100|805,100|806,100|807,100|808,100|809,100|810,100</t>
  </si>
  <si>
    <t>杰诺斯·武装</t>
  </si>
  <si>
    <t>309,318</t>
  </si>
  <si>
    <t>获得杰诺斯·武装|通关异闻调查第28章</t>
  </si>
  <si>
    <t>1120002,1120001,3110002</t>
  </si>
  <si>
    <t>901,100|902,100|903,100|904,100|905,100|906,100|907,100|908,100|909,100|910,100</t>
  </si>
  <si>
    <t>,</t>
  </si>
  <si>
    <t>|</t>
  </si>
  <si>
    <t>1,2,3</t>
  </si>
  <si>
    <t>获得</t>
  </si>
  <si>
    <t>通关异闻调查第6章</t>
  </si>
  <si>
    <t>4,5,6</t>
  </si>
  <si>
    <t>通关异闻调查第9章</t>
  </si>
  <si>
    <t>7,8,9</t>
  </si>
  <si>
    <t>通关异闻调查第12章</t>
  </si>
  <si>
    <t>通关异闻调查第15章</t>
  </si>
  <si>
    <t>通关异闻调查第18章</t>
  </si>
  <si>
    <t>通关异闻调查第21章</t>
  </si>
  <si>
    <t>all</t>
  </si>
  <si>
    <t>通关异闻调查第24章</t>
  </si>
  <si>
    <t>通关异闻调查第26章</t>
  </si>
  <si>
    <t>通关异闻调查第28章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</si>
</sst>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0.5"/>
      <color rgb="FF171A1D"/>
      <name val="宋体"/>
      <family val="3"/>
      <charset val="134"/>
    </font>
    <font>
      <sz val="10.5"/>
      <color rgb="FF171A1D"/>
      <name val="Segoe UI"/>
      <family val="2"/>
    </font>
    <font>
      <sz val="10"/>
      <color theme="1"/>
      <name val="Microsoft YaHei Light"/>
      <family val="2"/>
      <charset val="134"/>
    </font>
    <font>
      <sz val="10"/>
      <name val="Microsoft YaHei Light"/>
      <family val="2"/>
      <charset val="134"/>
    </font>
    <font>
      <sz val="11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1" xfId="1" applyFont="1" applyBorder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ro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id</v>
          </cell>
          <cell r="C1" t="str">
            <v>name</v>
          </cell>
          <cell r="D1" t="str">
            <v>description</v>
          </cell>
          <cell r="E1" t="str">
            <v>introduce</v>
          </cell>
          <cell r="F1" t="str">
            <v>heroType</v>
          </cell>
          <cell r="G1" t="str">
            <v>heroSex</v>
          </cell>
          <cell r="H1" t="str">
            <v>modelResource</v>
          </cell>
          <cell r="I1" t="str">
            <v>modelResourceScale</v>
          </cell>
          <cell r="J1" t="str">
            <v>showResource</v>
          </cell>
          <cell r="K1" t="str">
            <v>showResourceScale</v>
          </cell>
          <cell r="L1" t="str">
            <v>headResource</v>
          </cell>
          <cell r="M1" t="str">
            <v>headResource_2</v>
          </cell>
          <cell r="N1" t="str">
            <v>headResource_3</v>
          </cell>
          <cell r="O1" t="str">
            <v>headResource_4</v>
          </cell>
          <cell r="P1" t="str">
            <v>heropinyin</v>
          </cell>
        </row>
        <row r="2">
          <cell r="B2" t="str">
            <v>id</v>
          </cell>
          <cell r="C2" t="str">
            <v>name</v>
          </cell>
          <cell r="D2" t="str">
            <v>description</v>
          </cell>
          <cell r="E2" t="str">
            <v>introduce</v>
          </cell>
          <cell r="F2" t="str">
            <v>heroType</v>
          </cell>
          <cell r="G2" t="str">
            <v>heroSex</v>
          </cell>
          <cell r="H2" t="str">
            <v>modelResource</v>
          </cell>
          <cell r="I2" t="str">
            <v>modelResourceScale</v>
          </cell>
          <cell r="J2" t="str">
            <v>showResource</v>
          </cell>
          <cell r="K2" t="str">
            <v>showResourceScale</v>
          </cell>
          <cell r="L2" t="str">
            <v>headResource</v>
          </cell>
          <cell r="M2" t="str">
            <v>headResource_2</v>
          </cell>
          <cell r="N2" t="str">
            <v>headResource_3</v>
          </cell>
          <cell r="O2" t="str">
            <v>headResource_4</v>
          </cell>
          <cell r="P2" t="str">
            <v>heropinyin</v>
          </cell>
        </row>
        <row r="3">
          <cell r="B3" t="str">
            <v>INT</v>
          </cell>
          <cell r="C3" t="str">
            <v>STRING</v>
          </cell>
          <cell r="D3" t="str">
            <v>STRING</v>
          </cell>
          <cell r="E3" t="str">
            <v>STRING</v>
          </cell>
          <cell r="F3" t="str">
            <v>INT</v>
          </cell>
          <cell r="G3" t="str">
            <v>INT</v>
          </cell>
          <cell r="H3" t="str">
            <v>INT</v>
          </cell>
          <cell r="I3" t="str">
            <v>STRING</v>
          </cell>
          <cell r="J3" t="str">
            <v>INT</v>
          </cell>
          <cell r="K3" t="str">
            <v>STRING</v>
          </cell>
          <cell r="L3" t="str">
            <v>INT</v>
          </cell>
          <cell r="M3" t="str">
            <v>INT</v>
          </cell>
          <cell r="N3" t="str">
            <v>INT</v>
          </cell>
          <cell r="O3" t="str">
            <v>INT</v>
          </cell>
          <cell r="P3" t="str">
            <v>STRING</v>
          </cell>
        </row>
        <row r="4">
          <cell r="B4" t="str">
            <v>编号</v>
          </cell>
          <cell r="C4" t="str">
            <v>名字</v>
          </cell>
          <cell r="D4" t="str">
            <v>英雄描述</v>
          </cell>
          <cell r="E4" t="str">
            <v>英雄介绍</v>
          </cell>
          <cell r="F4" t="str">
            <v>英雄类型</v>
          </cell>
          <cell r="G4" t="str">
            <v>英雄性别</v>
          </cell>
          <cell r="H4" t="str">
            <v>战斗模型</v>
          </cell>
          <cell r="I4" t="str">
            <v>战斗模型缩放</v>
          </cell>
          <cell r="J4" t="str">
            <v>展示模型</v>
          </cell>
          <cell r="K4" t="str">
            <v>展示模型缩放</v>
          </cell>
          <cell r="L4" t="str">
            <v>行动序列头像</v>
          </cell>
          <cell r="M4" t="str">
            <v>右侧头像</v>
          </cell>
          <cell r="N4" t="str">
            <v>立绘头像</v>
          </cell>
          <cell r="O4" t="str">
            <v>全身立绘</v>
          </cell>
          <cell r="P4" t="str">
            <v>英雄辅助列</v>
          </cell>
        </row>
        <row r="5">
          <cell r="B5" t="str">
            <v>110</v>
          </cell>
          <cell r="C5" t="str">
            <v>110</v>
          </cell>
          <cell r="D5" t="str">
            <v>100</v>
          </cell>
          <cell r="E5" t="str">
            <v>100</v>
          </cell>
          <cell r="F5" t="str">
            <v>110</v>
          </cell>
          <cell r="G5" t="str">
            <v>110</v>
          </cell>
          <cell r="H5" t="str">
            <v>100</v>
          </cell>
          <cell r="I5" t="str">
            <v>100</v>
          </cell>
          <cell r="J5" t="str">
            <v>100</v>
          </cell>
          <cell r="K5" t="str">
            <v>100</v>
          </cell>
          <cell r="L5" t="str">
            <v>100</v>
          </cell>
          <cell r="M5" t="str">
            <v>100</v>
          </cell>
          <cell r="N5" t="str">
            <v>100</v>
          </cell>
          <cell r="O5" t="str">
            <v>100</v>
          </cell>
          <cell r="P5" t="str">
            <v>0</v>
          </cell>
        </row>
        <row r="6">
          <cell r="B6">
            <v>2</v>
          </cell>
          <cell r="C6" t="str">
            <v>杰诺斯·武装</v>
          </cell>
          <cell r="D6" t="str">
            <v>"加装了库斯诺博士试制成功的武装部件的杰诺斯。"</v>
          </cell>
          <cell r="E6" t="str">
            <v>&lt;color=#08b7fd&gt;[高虐]&lt;/color&gt;在我的BGM里我无法战胜任何人</v>
          </cell>
          <cell r="F6">
            <v>2</v>
          </cell>
          <cell r="G6">
            <v>0</v>
          </cell>
          <cell r="I6">
            <v>1</v>
          </cell>
          <cell r="K6">
            <v>1</v>
          </cell>
          <cell r="L6">
            <v>300021</v>
          </cell>
          <cell r="M6" t="str">
            <v>322000201</v>
          </cell>
          <cell r="N6" t="str">
            <v>313000200</v>
          </cell>
          <cell r="O6" t="str">
            <v>321000201</v>
          </cell>
          <cell r="P6" t="str">
            <v>jienuosi</v>
          </cell>
        </row>
        <row r="7">
          <cell r="B7">
            <v>3</v>
          </cell>
          <cell r="C7" t="str">
            <v>战栗的龙卷</v>
          </cell>
          <cell r="D7" t="str">
            <v>"身材矮小，看起来像小女孩一样的女性。但实际上却是一个使用超能力的高手。
吹雪的亲姐姐。"</v>
          </cell>
          <cell r="E7" t="str">
            <v>&lt;color=#08b7fd&gt;[超清/绅士]&lt;/color&gt;女孩子的裙下到底有什么？</v>
          </cell>
          <cell r="F7">
            <v>2</v>
          </cell>
          <cell r="G7">
            <v>1</v>
          </cell>
          <cell r="I7">
            <v>1</v>
          </cell>
          <cell r="K7">
            <v>1</v>
          </cell>
          <cell r="L7">
            <v>300021</v>
          </cell>
          <cell r="M7" t="str">
            <v>322000301</v>
          </cell>
          <cell r="N7" t="str">
            <v>313000300</v>
          </cell>
          <cell r="O7" t="str">
            <v>321000301</v>
          </cell>
          <cell r="P7" t="str">
            <v>zhanlidelongjuan</v>
          </cell>
        </row>
        <row r="8">
          <cell r="B8">
            <v>4</v>
          </cell>
          <cell r="C8" t="str">
            <v>银色獠牙</v>
          </cell>
          <cell r="D8" t="str">
            <v>"流水岩碎拳的宗师。开着道场，现在的弟子只有茶岚子1个人。"</v>
          </cell>
          <cell r="E8" t="str">
            <v>&lt;color=#08b7fd&gt;[空缺]&lt;/color&gt;空缺</v>
          </cell>
          <cell r="F8">
            <v>3</v>
          </cell>
          <cell r="G8">
            <v>0</v>
          </cell>
          <cell r="I8">
            <v>1</v>
          </cell>
          <cell r="K8">
            <v>1</v>
          </cell>
          <cell r="L8">
            <v>300021</v>
          </cell>
          <cell r="M8" t="str">
            <v>322000401</v>
          </cell>
          <cell r="N8" t="str">
            <v>313000400</v>
          </cell>
          <cell r="O8" t="str">
            <v>321000401</v>
          </cell>
          <cell r="P8" t="str">
            <v>yinseliaoya</v>
          </cell>
        </row>
        <row r="9">
          <cell r="B9">
            <v>5</v>
          </cell>
          <cell r="C9" t="str">
            <v>KING</v>
          </cell>
          <cell r="D9" t="str">
            <v>"广为人知的“地表最强英雄”。战斗时发出的“帝王引擎”声能让听到的敌人闻风丧胆。"</v>
          </cell>
          <cell r="E9" t="str">
            <v>&lt;color=#08b7fd&gt;[空缺]&lt;/color&gt;空缺</v>
          </cell>
          <cell r="F9">
            <v>2</v>
          </cell>
          <cell r="G9">
            <v>0</v>
          </cell>
          <cell r="I9">
            <v>1</v>
          </cell>
          <cell r="K9">
            <v>1</v>
          </cell>
          <cell r="L9">
            <v>300021</v>
          </cell>
          <cell r="M9" t="str">
            <v>322000501</v>
          </cell>
          <cell r="N9" t="str">
            <v>313000500</v>
          </cell>
          <cell r="O9" t="str">
            <v>321000501</v>
          </cell>
          <cell r="P9" t="str">
            <v>king</v>
          </cell>
        </row>
        <row r="10">
          <cell r="B10">
            <v>6</v>
          </cell>
          <cell r="C10" t="str">
            <v>原子武士</v>
          </cell>
          <cell r="D10" t="str">
            <v>"居合庵的老师，穿得像浪人一样的剑术大师。"</v>
          </cell>
          <cell r="E10" t="str">
            <v>&lt;color=#08b7fd&gt;[空缺]&lt;/color&gt;空缺</v>
          </cell>
          <cell r="F10">
            <v>3</v>
          </cell>
          <cell r="G10">
            <v>0</v>
          </cell>
          <cell r="I10">
            <v>1</v>
          </cell>
          <cell r="K10">
            <v>1</v>
          </cell>
          <cell r="L10">
            <v>300021</v>
          </cell>
          <cell r="M10" t="str">
            <v>322000601</v>
          </cell>
          <cell r="N10" t="str">
            <v>313000600</v>
          </cell>
          <cell r="O10" t="str">
            <v>321000601</v>
          </cell>
          <cell r="P10" t="str">
            <v>yuanziwushi</v>
          </cell>
        </row>
        <row r="11">
          <cell r="B11">
            <v>7</v>
          </cell>
          <cell r="C11" t="str">
            <v>金属骑士</v>
          </cell>
          <cell r="D11" t="str">
            <v>"操纵形态各异、功能多样的远程机器人进行战斗的英雄。
他掌握着最尖端的科技，也曾负责过英雄协会总部的强化改造。"</v>
          </cell>
          <cell r="E11" t="str">
            <v>&lt;color=#08b7fd&gt;[空缺]&lt;/color&gt;空缺</v>
          </cell>
          <cell r="F11">
            <v>1</v>
          </cell>
          <cell r="G11">
            <v>0</v>
          </cell>
          <cell r="I11">
            <v>1</v>
          </cell>
          <cell r="K11">
            <v>1</v>
          </cell>
          <cell r="L11">
            <v>300021</v>
          </cell>
          <cell r="M11" t="str">
            <v>322000701</v>
          </cell>
          <cell r="N11" t="str">
            <v>313000700</v>
          </cell>
          <cell r="O11" t="str">
            <v>321000701</v>
          </cell>
          <cell r="P11" t="str">
            <v>jinshuqishi</v>
          </cell>
        </row>
        <row r="12">
          <cell r="B12">
            <v>8</v>
          </cell>
          <cell r="C12" t="str">
            <v>金属球棒</v>
          </cell>
          <cell r="D12" t="str">
            <v>"梳着飞机头的不良少年。是一位使用金属球棒战斗的英雄。"</v>
          </cell>
          <cell r="E12" t="str">
            <v>&lt;color=#08b7fd&gt;[空缺]&lt;/color&gt;空缺</v>
          </cell>
          <cell r="F12">
            <v>4</v>
          </cell>
          <cell r="G12">
            <v>0</v>
          </cell>
          <cell r="I12">
            <v>1</v>
          </cell>
          <cell r="K12">
            <v>1</v>
          </cell>
          <cell r="L12">
            <v>300021</v>
          </cell>
          <cell r="M12" t="str">
            <v>322000801</v>
          </cell>
          <cell r="N12" t="str">
            <v>313000800</v>
          </cell>
          <cell r="O12" t="str">
            <v>321000801</v>
          </cell>
          <cell r="P12" t="str">
            <v>jinshuqiubang</v>
          </cell>
        </row>
        <row r="13">
          <cell r="B13">
            <v>9</v>
          </cell>
          <cell r="C13" t="str">
            <v>性感囚犯</v>
          </cell>
          <cell r="D13" t="str">
            <v>"穿着囚犯服，拥有强壮肉体的英雄。喜欢帅气的男性。与强敌战斗的时候会以全身赤裸的天使形态迎战。"</v>
          </cell>
          <cell r="E13" t="str">
            <v>&lt;color=#08b7fd&gt;[空缺]&lt;/color&gt;空缺</v>
          </cell>
          <cell r="F13">
            <v>1</v>
          </cell>
          <cell r="G13">
            <v>0</v>
          </cell>
          <cell r="I13">
            <v>1</v>
          </cell>
          <cell r="K13">
            <v>1</v>
          </cell>
          <cell r="L13">
            <v>300021</v>
          </cell>
          <cell r="M13" t="str">
            <v>322000901</v>
          </cell>
          <cell r="N13" t="str">
            <v>313000900</v>
          </cell>
          <cell r="O13" t="str">
            <v>321000901</v>
          </cell>
          <cell r="P13" t="str">
            <v>xingganqiufan</v>
          </cell>
        </row>
        <row r="14">
          <cell r="B14">
            <v>10</v>
          </cell>
          <cell r="C14" t="str">
            <v>甜心假面</v>
          </cell>
          <cell r="D14" t="str">
            <v>"人气第一的英雄，是个帅哥，同时也以偶像身份活跃着。
憎恨邪恶，面对邪恶时不会有半分怜悯。"</v>
          </cell>
          <cell r="E14" t="str">
            <v>&lt;color=#08b7fd&gt;[空缺]&lt;/color&gt;空缺</v>
          </cell>
          <cell r="F14">
            <v>2</v>
          </cell>
          <cell r="G14">
            <v>0</v>
          </cell>
          <cell r="I14">
            <v>1</v>
          </cell>
          <cell r="K14">
            <v>1</v>
          </cell>
          <cell r="L14">
            <v>300021</v>
          </cell>
          <cell r="M14" t="str">
            <v>322001001</v>
          </cell>
          <cell r="N14" t="str">
            <v>313001000</v>
          </cell>
          <cell r="O14" t="str">
            <v>321001001</v>
          </cell>
          <cell r="P14" t="str">
            <v>tianxinjiamian</v>
          </cell>
        </row>
        <row r="15">
          <cell r="B15">
            <v>11</v>
          </cell>
          <cell r="C15" t="str">
            <v>闪电麦克斯</v>
          </cell>
          <cell r="D15" t="str">
            <v>"左脸颊有一道闪电标记的英雄。会用藏在鞋里的火药来强化踢技，并用特化了的踢技进行战斗。"</v>
          </cell>
          <cell r="E15" t="str">
            <v>&lt;color=#08b7fd&gt;[足控福利]&lt;/color&gt;我这一脚下去你可能会爽死(误)</v>
          </cell>
          <cell r="F15">
            <v>3</v>
          </cell>
          <cell r="G15">
            <v>0</v>
          </cell>
          <cell r="I15">
            <v>1</v>
          </cell>
          <cell r="K15">
            <v>1</v>
          </cell>
          <cell r="L15">
            <v>300021</v>
          </cell>
          <cell r="M15" t="str">
            <v>322001101</v>
          </cell>
          <cell r="N15" t="str">
            <v>313001100</v>
          </cell>
          <cell r="O15" t="str">
            <v>321001101</v>
          </cell>
          <cell r="P15" t="str">
            <v>shandianmax</v>
          </cell>
        </row>
        <row r="16">
          <cell r="B16">
            <v>12</v>
          </cell>
          <cell r="C16" t="str">
            <v>居合庵</v>
          </cell>
          <cell r="D16" t="str">
            <v>"金发蓝眼的少年，原子武士的弟子。穿着西洋式的盔甲。"</v>
          </cell>
          <cell r="E16" t="str">
            <v>&lt;color=#08b7fd&gt;[空缺]&lt;/color&gt;空缺</v>
          </cell>
          <cell r="F16">
            <v>3</v>
          </cell>
          <cell r="G16">
            <v>0</v>
          </cell>
          <cell r="I16">
            <v>1</v>
          </cell>
          <cell r="K16">
            <v>1</v>
          </cell>
          <cell r="L16">
            <v>300021</v>
          </cell>
          <cell r="M16" t="str">
            <v>322001201</v>
          </cell>
          <cell r="N16" t="str">
            <v>313001200</v>
          </cell>
          <cell r="O16" t="str">
            <v>321001201</v>
          </cell>
          <cell r="P16" t="str">
            <v>juhean</v>
          </cell>
        </row>
        <row r="17">
          <cell r="B17">
            <v>13</v>
          </cell>
          <cell r="C17" t="str">
            <v>毒刺</v>
          </cell>
          <cell r="D17" t="str">
            <v>"梳着刺猬头，浑身缠满黑色绷带的英雄。擅长使用爱枪“竹笋”贯穿敌人。"</v>
          </cell>
          <cell r="E17" t="str">
            <v>&lt;color=#08b7fd&gt;[空缺]&lt;/color&gt;空缺</v>
          </cell>
          <cell r="F17">
            <v>2</v>
          </cell>
          <cell r="G17">
            <v>0</v>
          </cell>
          <cell r="I17">
            <v>1</v>
          </cell>
          <cell r="K17">
            <v>1</v>
          </cell>
          <cell r="L17">
            <v>300021</v>
          </cell>
          <cell r="M17" t="str">
            <v>322001301</v>
          </cell>
          <cell r="N17" t="str">
            <v>313001300</v>
          </cell>
          <cell r="O17" t="str">
            <v>321001301</v>
          </cell>
          <cell r="P17" t="str">
            <v>duci</v>
          </cell>
        </row>
        <row r="18">
          <cell r="B18">
            <v>14</v>
          </cell>
          <cell r="C18" t="str">
            <v>黄金球</v>
          </cell>
          <cell r="D18" t="str">
            <v>"以会变形的黄金弹珠攻击敌人的射手系英雄。弹弓中发射的“形状记忆金弹”威力强劲，连20厘米厚的铁板都能击穿。"</v>
          </cell>
          <cell r="E18" t="str">
            <v>&lt;color=#08b7fd&gt;[空缺]&lt;/color&gt;空缺</v>
          </cell>
          <cell r="F18">
            <v>2</v>
          </cell>
          <cell r="G18">
            <v>0</v>
          </cell>
          <cell r="I18">
            <v>1</v>
          </cell>
          <cell r="K18">
            <v>1</v>
          </cell>
          <cell r="L18">
            <v>300021</v>
          </cell>
          <cell r="M18" t="str">
            <v>322001401</v>
          </cell>
          <cell r="N18" t="str">
            <v>313001400</v>
          </cell>
          <cell r="O18" t="str">
            <v>321001401</v>
          </cell>
          <cell r="P18" t="str">
            <v>huangjinqiu</v>
          </cell>
        </row>
        <row r="19">
          <cell r="B19">
            <v>15</v>
          </cell>
          <cell r="C19" t="str">
            <v>弹簧胡子</v>
          </cell>
          <cell r="D19" t="str">
            <v>"长着个性十足的胡子，以管家风范舞动西洋剑的近战英雄。绝技“踏无暴威”能使剑身大大伸长，将敌人猝然贯穿。"</v>
          </cell>
          <cell r="E19" t="str">
            <v>&lt;color=#08b7fd&gt;[空缺]&lt;/color&gt;空缺</v>
          </cell>
          <cell r="F19">
            <v>3</v>
          </cell>
          <cell r="G19">
            <v>0</v>
          </cell>
          <cell r="I19">
            <v>1</v>
          </cell>
          <cell r="K19">
            <v>1</v>
          </cell>
          <cell r="L19">
            <v>300021</v>
          </cell>
          <cell r="M19" t="str">
            <v>322001501</v>
          </cell>
          <cell r="N19" t="str">
            <v>313001500</v>
          </cell>
          <cell r="O19" t="str">
            <v>321001501</v>
          </cell>
          <cell r="P19" t="str">
            <v>tanhuanghuzi</v>
          </cell>
        </row>
        <row r="20">
          <cell r="B20">
            <v>16</v>
          </cell>
          <cell r="C20" t="str">
            <v>斯奈克</v>
          </cell>
          <cell r="D20" t="str">
            <v>"身穿蛇纹西装，施展敏捷动作和蛇咬拳法的英雄。"</v>
          </cell>
          <cell r="E20" t="str">
            <v>&lt;color=#08b7fd&gt;[空缺]&lt;/color&gt;空缺</v>
          </cell>
          <cell r="F20">
            <v>1</v>
          </cell>
          <cell r="G20">
            <v>0</v>
          </cell>
          <cell r="I20">
            <v>1</v>
          </cell>
          <cell r="K20">
            <v>1</v>
          </cell>
          <cell r="L20">
            <v>300021</v>
          </cell>
          <cell r="M20" t="str">
            <v>322001601</v>
          </cell>
          <cell r="N20" t="str">
            <v>313001600</v>
          </cell>
          <cell r="O20" t="str">
            <v>321001601</v>
          </cell>
          <cell r="P20" t="str">
            <v>sineike</v>
          </cell>
        </row>
        <row r="21">
          <cell r="B21">
            <v>17</v>
          </cell>
          <cell r="C21" t="str">
            <v>青焰</v>
          </cell>
          <cell r="D21" t="str">
            <v>"手腕中藏有火焰放射器的英雄，能用其放出蓝色火焰来攻击敌人。"</v>
          </cell>
          <cell r="E21" t="str">
            <v>&lt;color=#08b7fd&gt;[空缺]&lt;/color&gt;空缺</v>
          </cell>
          <cell r="F21">
            <v>2</v>
          </cell>
          <cell r="G21">
            <v>0</v>
          </cell>
          <cell r="I21">
            <v>1</v>
          </cell>
          <cell r="K21">
            <v>1</v>
          </cell>
          <cell r="L21">
            <v>300021</v>
          </cell>
          <cell r="M21" t="str">
            <v>322001701</v>
          </cell>
          <cell r="N21" t="str">
            <v>313001700</v>
          </cell>
          <cell r="O21" t="str">
            <v>321001701</v>
          </cell>
          <cell r="P21" t="str">
            <v>qingyan</v>
          </cell>
        </row>
        <row r="22">
          <cell r="B22">
            <v>18</v>
          </cell>
          <cell r="C22" t="str">
            <v>雷光源氏</v>
          </cell>
          <cell r="D22" t="str">
            <v>"全身装甲，穿旱冰鞋的英雄。武器是高压电击棒。"</v>
          </cell>
          <cell r="E22" t="str">
            <v>&lt;color=#08b7fd&gt;[空缺]&lt;/color&gt;空缺</v>
          </cell>
          <cell r="F22">
            <v>1</v>
          </cell>
          <cell r="G22">
            <v>0</v>
          </cell>
          <cell r="I22">
            <v>1</v>
          </cell>
          <cell r="K22">
            <v>1</v>
          </cell>
          <cell r="L22">
            <v>300021</v>
          </cell>
          <cell r="M22" t="str">
            <v>322001801</v>
          </cell>
          <cell r="N22" t="str">
            <v>313001800</v>
          </cell>
          <cell r="O22" t="str">
            <v>321001801</v>
          </cell>
          <cell r="P22" t="str">
            <v>leiguangyuanshi</v>
          </cell>
        </row>
        <row r="23">
          <cell r="B23">
            <v>19</v>
          </cell>
          <cell r="C23" t="str">
            <v>微笑超人</v>
          </cell>
          <cell r="D23" t="str">
            <v>"持巨型剑玉战斗的英雄。穿着一身绘有巨大笑脸的紧身衣。"</v>
          </cell>
          <cell r="E23" t="str">
            <v>&lt;color=#08b7fd&gt;[空缺]&lt;/color&gt;空缺</v>
          </cell>
          <cell r="F23">
            <v>1</v>
          </cell>
          <cell r="G23">
            <v>0</v>
          </cell>
          <cell r="I23">
            <v>1</v>
          </cell>
          <cell r="K23">
            <v>1</v>
          </cell>
          <cell r="L23">
            <v>300021</v>
          </cell>
          <cell r="M23" t="str">
            <v>322001901</v>
          </cell>
          <cell r="N23" t="str">
            <v>313001900</v>
          </cell>
          <cell r="O23" t="str">
            <v>321001901</v>
          </cell>
          <cell r="P23" t="str">
            <v>weixiaochaoren</v>
          </cell>
        </row>
        <row r="24">
          <cell r="B24">
            <v>20</v>
          </cell>
          <cell r="C24" t="str">
            <v>重型金刚</v>
          </cell>
          <cell r="D24" t="str">
            <v>"穿着如同摔跤选手一般，肩上挂著铁链的肌肉派英雄。"</v>
          </cell>
          <cell r="E24" t="str">
            <v>&lt;color=#08b7fd&gt;[空缺]&lt;/color&gt;空缺</v>
          </cell>
          <cell r="F24">
            <v>3</v>
          </cell>
          <cell r="G24">
            <v>0</v>
          </cell>
          <cell r="I24">
            <v>1</v>
          </cell>
          <cell r="K24">
            <v>1</v>
          </cell>
          <cell r="L24">
            <v>300021</v>
          </cell>
          <cell r="M24" t="str">
            <v>322002001</v>
          </cell>
          <cell r="N24" t="str">
            <v>313002000</v>
          </cell>
          <cell r="O24" t="str">
            <v>321002001</v>
          </cell>
          <cell r="P24" t="str">
            <v>zhongliangjingang</v>
          </cell>
        </row>
        <row r="25">
          <cell r="B25">
            <v>21</v>
          </cell>
          <cell r="C25" t="str">
            <v>地狱的吹雪</v>
          </cell>
          <cell r="D25" t="str">
            <v>"“吹雪组”的领袖。既能以出色的领导魅力管理大量人员，也能以神奇的超能力将敌人压倒。
龙卷的亲妹妹。"</v>
          </cell>
          <cell r="E25" t="str">
            <v>&lt;color=#08b7fd&gt;[空缺]&lt;/color&gt;空缺</v>
          </cell>
          <cell r="F25">
            <v>2</v>
          </cell>
          <cell r="G25">
            <v>0</v>
          </cell>
          <cell r="I25">
            <v>1</v>
          </cell>
          <cell r="K25">
            <v>1</v>
          </cell>
          <cell r="L25">
            <v>300021</v>
          </cell>
          <cell r="M25" t="str">
            <v>322002101</v>
          </cell>
          <cell r="N25" t="str">
            <v>313002100</v>
          </cell>
          <cell r="O25" t="str">
            <v>321002101</v>
          </cell>
          <cell r="P25" t="str">
            <v>diyudechuixue</v>
          </cell>
        </row>
        <row r="26">
          <cell r="B26">
            <v>22</v>
          </cell>
          <cell r="C26" t="str">
            <v>冲天好小子</v>
          </cell>
          <cell r="D26" t="str">
            <v>"连续挥动拳头战斗的改造人英雄。"</v>
          </cell>
          <cell r="E26" t="str">
            <v>&lt;color=#08b7fd&gt;[空缺]&lt;/color&gt;空缺</v>
          </cell>
          <cell r="F26">
            <v>3</v>
          </cell>
          <cell r="G26">
            <v>0</v>
          </cell>
          <cell r="I26">
            <v>1</v>
          </cell>
          <cell r="K26">
            <v>1</v>
          </cell>
          <cell r="L26">
            <v>300021</v>
          </cell>
          <cell r="M26" t="str">
            <v>322002201</v>
          </cell>
          <cell r="N26" t="str">
            <v>313002200</v>
          </cell>
          <cell r="O26" t="str">
            <v>321002201</v>
          </cell>
          <cell r="P26" t="str">
            <v>chongtianxiaozi</v>
          </cell>
        </row>
        <row r="27">
          <cell r="B27">
            <v>23</v>
          </cell>
          <cell r="C27" t="str">
            <v>背心黑洞</v>
          </cell>
          <cell r="D27" t="str">
            <v>"身穿黑色背心的英雄，背心猛虎的哥哥。"</v>
          </cell>
          <cell r="E27" t="str">
            <v>&lt;color=#08b7fd&gt;[空缺]&lt;/color&gt;空缺</v>
          </cell>
          <cell r="F27">
            <v>4</v>
          </cell>
          <cell r="G27">
            <v>0</v>
          </cell>
          <cell r="I27">
            <v>1</v>
          </cell>
          <cell r="K27">
            <v>1</v>
          </cell>
          <cell r="L27">
            <v>300021</v>
          </cell>
          <cell r="M27" t="str">
            <v>322002301</v>
          </cell>
          <cell r="N27" t="str">
            <v>313002300</v>
          </cell>
          <cell r="O27" t="str">
            <v>321002301</v>
          </cell>
          <cell r="P27" t="str">
            <v>beixinheidong</v>
          </cell>
        </row>
        <row r="28">
          <cell r="B28">
            <v>24</v>
          </cell>
          <cell r="C28" t="str">
            <v>睫毛</v>
          </cell>
          <cell r="D28" t="str">
            <v>"吹雪组的成员。手持睫毛夹战斗，吹雪的贴身随从。"</v>
          </cell>
          <cell r="E28" t="str">
            <v>&lt;color=#08b7fd&gt;[空缺]&lt;/color&gt;空缺</v>
          </cell>
          <cell r="F28">
            <v>3</v>
          </cell>
          <cell r="G28">
            <v>0</v>
          </cell>
          <cell r="I28">
            <v>1</v>
          </cell>
          <cell r="K28">
            <v>1</v>
          </cell>
          <cell r="L28">
            <v>300021</v>
          </cell>
          <cell r="M28" t="str">
            <v>322002401</v>
          </cell>
          <cell r="N28" t="str">
            <v>313002400</v>
          </cell>
          <cell r="O28" t="str">
            <v>321002401</v>
          </cell>
          <cell r="P28" t="str">
            <v>jiemao</v>
          </cell>
        </row>
        <row r="29">
          <cell r="B29">
            <v>25</v>
          </cell>
          <cell r="C29" t="str">
            <v>山猿</v>
          </cell>
          <cell r="D29" t="str">
            <v>"个头非常高大的吹雪组成员。吹雪的贴身随从。"</v>
          </cell>
          <cell r="E29" t="str">
            <v>&lt;color=#08b7fd&gt;[空缺]&lt;/color&gt;空缺</v>
          </cell>
          <cell r="F29">
            <v>4</v>
          </cell>
          <cell r="G29">
            <v>0</v>
          </cell>
          <cell r="I29">
            <v>1</v>
          </cell>
          <cell r="K29">
            <v>1</v>
          </cell>
          <cell r="L29">
            <v>300021</v>
          </cell>
          <cell r="M29" t="str">
            <v>322002501</v>
          </cell>
          <cell r="N29" t="str">
            <v>313002500</v>
          </cell>
          <cell r="O29" t="str">
            <v>321002501</v>
          </cell>
          <cell r="P29" t="str">
            <v>shanyuan</v>
          </cell>
        </row>
        <row r="30">
          <cell r="B30">
            <v>26</v>
          </cell>
          <cell r="C30" t="str">
            <v>三节棍莉莉</v>
          </cell>
          <cell r="D30" t="str">
            <v>"头戴百合花饰品，使用三节棍的英雄。作为吹雪组的一员，经常站在吹雪身边。"</v>
          </cell>
          <cell r="E30" t="str">
            <v>&lt;color=#08b7fd&gt;[空缺]&lt;/color&gt;空缺</v>
          </cell>
          <cell r="F30">
            <v>1</v>
          </cell>
          <cell r="G30">
            <v>0</v>
          </cell>
          <cell r="I30">
            <v>1</v>
          </cell>
          <cell r="K30">
            <v>1</v>
          </cell>
          <cell r="L30">
            <v>300021</v>
          </cell>
          <cell r="M30" t="str">
            <v>322002601</v>
          </cell>
          <cell r="N30" t="str">
            <v>313002600</v>
          </cell>
          <cell r="O30" t="str">
            <v>321002601</v>
          </cell>
          <cell r="P30" t="str">
            <v>sanjiegunlili</v>
          </cell>
        </row>
        <row r="31">
          <cell r="B31">
            <v>27</v>
          </cell>
          <cell r="C31" t="str">
            <v>蘑菇</v>
          </cell>
          <cell r="D31" t="str">
            <v>"留着蘑菇发型，戴眼罩的英雄。"</v>
          </cell>
          <cell r="E31" t="str">
            <v>&lt;color=#08b7fd&gt;[空缺]&lt;/color&gt;空缺</v>
          </cell>
          <cell r="F31">
            <v>1</v>
          </cell>
          <cell r="G31">
            <v>0</v>
          </cell>
          <cell r="I31">
            <v>1</v>
          </cell>
          <cell r="K31">
            <v>1</v>
          </cell>
          <cell r="L31">
            <v>300021</v>
          </cell>
          <cell r="M31" t="str">
            <v>322002701</v>
          </cell>
          <cell r="N31" t="str">
            <v>313002700</v>
          </cell>
          <cell r="O31" t="str">
            <v>321002701</v>
          </cell>
          <cell r="P31" t="str">
            <v>mogu</v>
          </cell>
        </row>
        <row r="32">
          <cell r="B32">
            <v>28</v>
          </cell>
          <cell r="C32" t="str">
            <v>无证骑士</v>
          </cell>
          <cell r="D32" t="str">
            <v>"正义的自行车手，知道自己实力很弱。即便如此，碰到比自身强大数倍的敌人时也会毫不畏惧地投身战斗。"</v>
          </cell>
          <cell r="E32" t="str">
            <v>&lt;color=#08b7fd&gt;[空缺]&lt;/color&gt;空缺</v>
          </cell>
          <cell r="F32">
            <v>1</v>
          </cell>
          <cell r="G32">
            <v>0</v>
          </cell>
          <cell r="I32">
            <v>1</v>
          </cell>
          <cell r="K32">
            <v>1</v>
          </cell>
          <cell r="L32">
            <v>300021</v>
          </cell>
          <cell r="M32" t="str">
            <v>322002801</v>
          </cell>
          <cell r="N32" t="str">
            <v>313002800</v>
          </cell>
          <cell r="O32" t="str">
            <v>321002801</v>
          </cell>
          <cell r="P32" t="str">
            <v>wuzhengqishi</v>
          </cell>
        </row>
        <row r="33">
          <cell r="B33">
            <v>29</v>
          </cell>
          <cell r="C33" t="str">
            <v>背心猛虎</v>
          </cell>
          <cell r="D33" t="str">
            <v>"背心、头发、眉毛都是虎纹的肌肉男英雄。"</v>
          </cell>
          <cell r="E33" t="str">
            <v>&lt;color=#08b7fd&gt;[空缺]&lt;/color&gt;空缺</v>
          </cell>
          <cell r="F33">
            <v>4</v>
          </cell>
          <cell r="G33">
            <v>0</v>
          </cell>
          <cell r="I33">
            <v>1</v>
          </cell>
          <cell r="K33">
            <v>1</v>
          </cell>
          <cell r="L33">
            <v>300021</v>
          </cell>
          <cell r="M33" t="str">
            <v>322002901</v>
          </cell>
          <cell r="N33" t="str">
            <v>313002900</v>
          </cell>
          <cell r="O33" t="str">
            <v>321002901</v>
          </cell>
          <cell r="P33" t="str">
            <v>beixinmenghu</v>
          </cell>
        </row>
        <row r="34">
          <cell r="B34">
            <v>30</v>
          </cell>
          <cell r="C34" t="str">
            <v>大背头男</v>
          </cell>
          <cell r="D34" t="str">
            <v>"梳着大背头，心怀勇气的英雄。"</v>
          </cell>
          <cell r="E34" t="str">
            <v>&lt;color=#08b7fd&gt;[空缺]&lt;/color&gt;空缺</v>
          </cell>
          <cell r="F34">
            <v>4</v>
          </cell>
          <cell r="G34">
            <v>0</v>
          </cell>
          <cell r="I34">
            <v>1</v>
          </cell>
          <cell r="K34">
            <v>1</v>
          </cell>
          <cell r="L34">
            <v>300021</v>
          </cell>
          <cell r="M34" t="str">
            <v>322003001</v>
          </cell>
          <cell r="N34" t="str">
            <v>313003000</v>
          </cell>
          <cell r="O34" t="str">
            <v>321003001</v>
          </cell>
          <cell r="P34" t="str">
            <v>youtouxia</v>
          </cell>
        </row>
        <row r="35">
          <cell r="B35">
            <v>31</v>
          </cell>
          <cell r="C35" t="str">
            <v>嗡嗡侠</v>
          </cell>
          <cell r="D35" t="str">
            <v>"爆炸头、穿着“拳”字白色背心的英雄。"</v>
          </cell>
          <cell r="E35" t="str">
            <v>&lt;color=#08b7fd&gt;[空缺]&lt;/color&gt;空缺</v>
          </cell>
          <cell r="F35">
            <v>3</v>
          </cell>
          <cell r="G35">
            <v>0</v>
          </cell>
          <cell r="I35">
            <v>1</v>
          </cell>
          <cell r="K35">
            <v>1</v>
          </cell>
          <cell r="L35">
            <v>300021</v>
          </cell>
          <cell r="M35" t="str">
            <v>322003101</v>
          </cell>
          <cell r="N35" t="str">
            <v>313003100</v>
          </cell>
          <cell r="O35" t="str">
            <v>321003101</v>
          </cell>
          <cell r="P35" t="str">
            <v>kuaiquanxia</v>
          </cell>
        </row>
        <row r="36">
          <cell r="B36">
            <v>32</v>
          </cell>
          <cell r="C36" t="str">
            <v>十字键</v>
          </cell>
          <cell r="D36" t="str">
            <v>"身上和面具上都有许多十字标记的英雄。"</v>
          </cell>
          <cell r="E36" t="str">
            <v>&lt;color=#08b7fd&gt;[空缺]&lt;/color&gt;空缺</v>
          </cell>
          <cell r="F36">
            <v>3</v>
          </cell>
          <cell r="G36">
            <v>0</v>
          </cell>
          <cell r="I36">
            <v>1</v>
          </cell>
          <cell r="K36">
            <v>1</v>
          </cell>
          <cell r="L36">
            <v>300021</v>
          </cell>
          <cell r="M36" t="str">
            <v>322003201</v>
          </cell>
          <cell r="N36" t="str">
            <v>313003200</v>
          </cell>
          <cell r="O36" t="str">
            <v>321003201</v>
          </cell>
          <cell r="P36" t="str">
            <v>shizijian</v>
          </cell>
        </row>
        <row r="37">
          <cell r="B37">
            <v>33</v>
          </cell>
          <cell r="C37" t="str">
            <v>电池侠</v>
          </cell>
          <cell r="D37" t="str">
            <v>"身背巨大电池的英雄。以巨大电池中产生的电力作为攻击手段。"</v>
          </cell>
          <cell r="E37" t="str">
            <v>&lt;color=#08b7fd&gt;[空缺]&lt;/color&gt;空缺</v>
          </cell>
          <cell r="F37">
            <v>1</v>
          </cell>
          <cell r="G37">
            <v>0</v>
          </cell>
          <cell r="I37">
            <v>1</v>
          </cell>
          <cell r="K37">
            <v>1</v>
          </cell>
          <cell r="L37">
            <v>300021</v>
          </cell>
          <cell r="M37" t="str">
            <v>322003301</v>
          </cell>
          <cell r="N37" t="str">
            <v>313003300</v>
          </cell>
          <cell r="O37" t="str">
            <v>321003301</v>
          </cell>
          <cell r="P37" t="str">
            <v>dianchichaoren</v>
          </cell>
        </row>
        <row r="38">
          <cell r="B38">
            <v>34</v>
          </cell>
          <cell r="C38" t="str">
            <v>装甲股长</v>
          </cell>
          <cell r="D38" t="str">
            <v>"身穿装甲的中年英雄。"</v>
          </cell>
          <cell r="E38" t="str">
            <v>&lt;color=#08b7fd&gt;[空缺]&lt;/color&gt;空缺</v>
          </cell>
          <cell r="F38">
            <v>1</v>
          </cell>
          <cell r="G38">
            <v>0</v>
          </cell>
          <cell r="I38">
            <v>1</v>
          </cell>
          <cell r="K38">
            <v>1</v>
          </cell>
          <cell r="L38">
            <v>300021</v>
          </cell>
          <cell r="M38" t="str">
            <v>322003401</v>
          </cell>
          <cell r="N38" t="str">
            <v>313003400</v>
          </cell>
          <cell r="O38" t="str">
            <v>321003401</v>
          </cell>
          <cell r="P38" t="str">
            <v>wuzhuangsz</v>
          </cell>
        </row>
        <row r="39">
          <cell r="B39">
            <v>35</v>
          </cell>
          <cell r="C39" t="str">
            <v>丧服吊带裤</v>
          </cell>
          <cell r="D39" t="str">
            <v>"上身西装下身吊带裤的英雄。"</v>
          </cell>
          <cell r="E39" t="str">
            <v>&lt;color=#08b7fd&gt;[空缺]&lt;/color&gt;空缺</v>
          </cell>
          <cell r="F39">
            <v>2</v>
          </cell>
          <cell r="G39">
            <v>0</v>
          </cell>
          <cell r="I39">
            <v>1</v>
          </cell>
          <cell r="K39">
            <v>1</v>
          </cell>
          <cell r="L39">
            <v>300021</v>
          </cell>
          <cell r="M39" t="str">
            <v>322003501</v>
          </cell>
          <cell r="N39" t="str">
            <v>313003500</v>
          </cell>
          <cell r="O39" t="str">
            <v>321003501</v>
          </cell>
          <cell r="P39" t="str">
            <v>sangfudiaodai</v>
          </cell>
        </row>
        <row r="40">
          <cell r="B40">
            <v>36</v>
          </cell>
          <cell r="C40" t="str">
            <v>防毒面具</v>
          </cell>
          <cell r="D40" t="str">
            <v>"戴着防毒面具的牛仔风格的英雄。"</v>
          </cell>
          <cell r="E40" t="str">
            <v>&lt;color=#08b7fd&gt;[空缺]&lt;/color&gt;空缺</v>
          </cell>
          <cell r="F40">
            <v>4</v>
          </cell>
          <cell r="G40">
            <v>0</v>
          </cell>
          <cell r="I40">
            <v>1</v>
          </cell>
          <cell r="K40">
            <v>1</v>
          </cell>
          <cell r="L40">
            <v>300021</v>
          </cell>
          <cell r="M40" t="str">
            <v>322003601</v>
          </cell>
          <cell r="N40" t="str">
            <v>313003600</v>
          </cell>
          <cell r="O40" t="str">
            <v>321003601</v>
          </cell>
          <cell r="P40" t="str">
            <v>fangdumianju</v>
          </cell>
        </row>
        <row r="41">
          <cell r="B41">
            <v>37</v>
          </cell>
          <cell r="C41" t="str">
            <v>乌马洪</v>
          </cell>
          <cell r="D41" t="str">
            <v>"看起来像是穿着西装的马一样的英雄。"</v>
          </cell>
          <cell r="E41" t="str">
            <v>&lt;color=#08b7fd&gt;[空缺]&lt;/color&gt;空缺</v>
          </cell>
          <cell r="F41">
            <v>2</v>
          </cell>
          <cell r="G41">
            <v>0</v>
          </cell>
          <cell r="I41">
            <v>1</v>
          </cell>
          <cell r="K41">
            <v>1</v>
          </cell>
          <cell r="L41">
            <v>300021</v>
          </cell>
          <cell r="M41" t="str">
            <v>322003701</v>
          </cell>
          <cell r="N41" t="str">
            <v>313003700</v>
          </cell>
          <cell r="O41" t="str">
            <v>321003701</v>
          </cell>
          <cell r="P41" t="str">
            <v>wumahong</v>
          </cell>
        </row>
        <row r="42">
          <cell r="B42">
            <v>38</v>
          </cell>
          <cell r="C42" t="str">
            <v>火男面</v>
          </cell>
          <cell r="D42" t="str">
            <v>"戴着火男面具的英雄。"</v>
          </cell>
          <cell r="E42" t="str">
            <v>&lt;color=#08b7fd&gt;[空缺]&lt;/color&gt;空缺</v>
          </cell>
          <cell r="F42">
            <v>1</v>
          </cell>
          <cell r="G42">
            <v>0</v>
          </cell>
          <cell r="I42">
            <v>1</v>
          </cell>
          <cell r="K42">
            <v>1</v>
          </cell>
          <cell r="L42">
            <v>300021</v>
          </cell>
          <cell r="M42" t="str">
            <v>322003801</v>
          </cell>
          <cell r="N42" t="str">
            <v>313003800</v>
          </cell>
          <cell r="O42" t="str">
            <v>321003801</v>
          </cell>
          <cell r="P42" t="str">
            <v>huonanmian</v>
          </cell>
        </row>
        <row r="43">
          <cell r="B43">
            <v>39</v>
          </cell>
          <cell r="C43" t="str">
            <v>音速索尼克</v>
          </cell>
          <cell r="D43" t="str">
            <v>"自诩“最强忍者”，沉浸于自己的招式之中。与埼玉数度对决尽皆落败，将埼玉视作了劲敌的男人。对胜负执念颇深，目前一直在挑战埼玉。
擅长以过人的速度玩弄敌人。"</v>
          </cell>
          <cell r="E43" t="str">
            <v>&lt;color=#08b7fd&gt;[空缺]&lt;/color&gt;空缺</v>
          </cell>
          <cell r="F43">
            <v>3</v>
          </cell>
          <cell r="G43">
            <v>0</v>
          </cell>
          <cell r="I43">
            <v>1</v>
          </cell>
          <cell r="K43">
            <v>1</v>
          </cell>
          <cell r="L43">
            <v>300021</v>
          </cell>
          <cell r="M43" t="str">
            <v>322003901</v>
          </cell>
          <cell r="N43" t="str">
            <v>313003900</v>
          </cell>
          <cell r="O43" t="str">
            <v>321003901</v>
          </cell>
          <cell r="P43" t="str">
            <v>suonike</v>
          </cell>
        </row>
        <row r="44">
          <cell r="B44">
            <v>40</v>
          </cell>
          <cell r="C44" t="str">
            <v>钉锤头</v>
          </cell>
          <cell r="D44" t="str">
            <v>"全员都是光头的暴力集团“桃园团”的首领。穿着特殊的战斗服，到处干坏事。"</v>
          </cell>
          <cell r="E44" t="str">
            <v>&lt;color=#08b7fd&gt;[空缺]&lt;/color&gt;空缺</v>
          </cell>
          <cell r="F44">
            <v>4</v>
          </cell>
          <cell r="G44">
            <v>0</v>
          </cell>
          <cell r="I44">
            <v>1</v>
          </cell>
          <cell r="K44">
            <v>1</v>
          </cell>
          <cell r="L44">
            <v>300021</v>
          </cell>
          <cell r="M44" t="str">
            <v>322004001</v>
          </cell>
          <cell r="N44" t="str">
            <v>313004000</v>
          </cell>
          <cell r="O44" t="str">
            <v>321004001</v>
          </cell>
          <cell r="P44" t="str">
            <v>dingtouchui</v>
          </cell>
        </row>
        <row r="45">
          <cell r="B45">
            <v>41</v>
          </cell>
          <cell r="C45" t="str">
            <v>茶岚子</v>
          </cell>
          <cell r="D45" t="str">
            <v>"银色獠牙道场的学生。以银色獠牙的首席弟子自称。"</v>
          </cell>
          <cell r="E45" t="str">
            <v>&lt;color=#08b7fd&gt;[空缺]&lt;/color&gt;空缺</v>
          </cell>
          <cell r="F45">
            <v>1</v>
          </cell>
          <cell r="G45">
            <v>0</v>
          </cell>
          <cell r="I45">
            <v>1</v>
          </cell>
          <cell r="K45">
            <v>1</v>
          </cell>
          <cell r="L45">
            <v>300021</v>
          </cell>
          <cell r="M45" t="str">
            <v>322004101</v>
          </cell>
          <cell r="N45" t="str">
            <v>313004100</v>
          </cell>
          <cell r="O45" t="str">
            <v>321004101</v>
          </cell>
          <cell r="P45" t="str">
            <v>chalanzi</v>
          </cell>
        </row>
        <row r="46">
          <cell r="B46">
            <v>50</v>
          </cell>
          <cell r="C46" t="str">
            <v>杰诺斯</v>
          </cell>
          <cell r="D46" t="str">
            <v>"运用了高科技的改造人少年。被埼玉的强大所吸引，并自告奋勇成为了埼玉的弟子。虽凭借改造身体获得了强大的战斗能力，但也有因大意被怪人的反击的时候。
对埼玉十分尊敬，甚至连埼玉的一言一行都会被其认真记录下来。拿手技能是从掌心放出热射线将周围燃烧殆尽的“焚烧炮”。"</v>
          </cell>
          <cell r="E46" t="str">
            <v>&lt;color=#08b7fd&gt;[空缺]&lt;/color&gt;空缺</v>
          </cell>
          <cell r="F46">
            <v>3</v>
          </cell>
          <cell r="G46">
            <v>0</v>
          </cell>
          <cell r="I46">
            <v>1</v>
          </cell>
          <cell r="K46">
            <v>1</v>
          </cell>
          <cell r="L46">
            <v>300021</v>
          </cell>
          <cell r="M46">
            <v>322005001</v>
          </cell>
          <cell r="N46" t="str">
            <v>313005000</v>
          </cell>
          <cell r="O46" t="str">
            <v>321005001</v>
          </cell>
          <cell r="P46" t="str">
            <v>jienuosi2</v>
          </cell>
        </row>
        <row r="47">
          <cell r="B47">
            <v>51</v>
          </cell>
          <cell r="C47" t="str">
            <v>桃源团小弟A</v>
          </cell>
          <cell r="D47" t="str">
            <v>桃源团的成员。</v>
          </cell>
          <cell r="E47" t="str">
            <v>&lt;color=#08b8fd&gt;[空缺]&lt;/color&gt;空缺</v>
          </cell>
          <cell r="F47">
            <v>3</v>
          </cell>
          <cell r="G47">
            <v>0</v>
          </cell>
          <cell r="I47">
            <v>1</v>
          </cell>
          <cell r="K47">
            <v>1</v>
          </cell>
          <cell r="L47">
            <v>300021</v>
          </cell>
          <cell r="N47" t="str">
            <v>313102200</v>
          </cell>
          <cell r="P47" t="str">
            <v>dingxiaodi_A</v>
          </cell>
        </row>
        <row r="48">
          <cell r="B48">
            <v>52</v>
          </cell>
          <cell r="C48" t="str">
            <v>桃源团小弟B</v>
          </cell>
          <cell r="D48" t="str">
            <v>桃源团的成员。</v>
          </cell>
          <cell r="E48" t="str">
            <v>&lt;color=#08b9fd&gt;[空缺]&lt;/color&gt;空缺</v>
          </cell>
          <cell r="F48">
            <v>3</v>
          </cell>
          <cell r="G48">
            <v>0</v>
          </cell>
          <cell r="I48">
            <v>1</v>
          </cell>
          <cell r="K48">
            <v>1</v>
          </cell>
          <cell r="L48">
            <v>300021</v>
          </cell>
          <cell r="N48" t="str">
            <v>313104300</v>
          </cell>
          <cell r="P48" t="str">
            <v>dingxiaodi_B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4"/>
  <sheetViews>
    <sheetView tabSelected="1" workbookViewId="0">
      <selection activeCell="E16" sqref="E16"/>
    </sheetView>
  </sheetViews>
  <sheetFormatPr baseColWidth="10" defaultColWidth="9" defaultRowHeight="15"/>
  <cols>
    <col min="4" max="4" width="17.1640625" customWidth="1"/>
    <col min="5" max="5" width="10.1640625" style="7" customWidth="1"/>
    <col min="6" max="7" width="10.1640625" customWidth="1"/>
    <col min="8" max="8" width="42" customWidth="1"/>
    <col min="9" max="9" width="24.1640625" style="7" customWidth="1"/>
    <col min="10" max="10" width="11.5" customWidth="1"/>
    <col min="11" max="11" width="14.33203125" customWidth="1"/>
    <col min="12" max="12" width="10.6640625" customWidth="1"/>
    <col min="13" max="13" width="14.83203125" customWidth="1"/>
    <col min="14" max="14" width="19.33203125" style="7" customWidth="1"/>
  </cols>
  <sheetData>
    <row r="1" spans="1:14" ht="16.5" customHeight="1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</row>
    <row r="2" spans="1:14" ht="16.5" customHeight="1">
      <c r="A2" s="8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13</v>
      </c>
    </row>
    <row r="3" spans="1:14" ht="16.5" customHeight="1">
      <c r="A3" s="8" t="s">
        <v>14</v>
      </c>
      <c r="B3" s="11" t="s">
        <v>15</v>
      </c>
      <c r="C3" s="11" t="s">
        <v>14</v>
      </c>
      <c r="D3" s="11" t="s">
        <v>14</v>
      </c>
      <c r="E3" s="12" t="s">
        <v>14</v>
      </c>
      <c r="F3" s="11" t="s">
        <v>15</v>
      </c>
      <c r="G3" s="11" t="s">
        <v>15</v>
      </c>
      <c r="H3" s="11" t="s">
        <v>14</v>
      </c>
      <c r="I3" s="12" t="s">
        <v>14</v>
      </c>
      <c r="J3" s="11" t="s">
        <v>15</v>
      </c>
      <c r="K3" s="11" t="s">
        <v>14</v>
      </c>
      <c r="L3" s="11" t="s">
        <v>15</v>
      </c>
      <c r="M3" s="11" t="s">
        <v>15</v>
      </c>
      <c r="N3" s="12" t="s">
        <v>14</v>
      </c>
    </row>
    <row r="4" spans="1:14" ht="16.5" customHeight="1">
      <c r="A4" s="8" t="s">
        <v>16</v>
      </c>
      <c r="B4" s="11" t="s">
        <v>17</v>
      </c>
      <c r="C4" s="11" t="s">
        <v>18</v>
      </c>
      <c r="D4" s="11" t="s">
        <v>19</v>
      </c>
      <c r="E4" s="12" t="s">
        <v>20</v>
      </c>
      <c r="F4" s="11" t="s">
        <v>21</v>
      </c>
      <c r="G4" s="11" t="s">
        <v>22</v>
      </c>
      <c r="H4" s="11" t="s">
        <v>23</v>
      </c>
      <c r="I4" s="12" t="s">
        <v>24</v>
      </c>
      <c r="J4" s="11" t="s">
        <v>25</v>
      </c>
      <c r="K4" s="11" t="s">
        <v>26</v>
      </c>
      <c r="L4" s="9" t="s">
        <v>27</v>
      </c>
      <c r="M4" s="9" t="s">
        <v>28</v>
      </c>
      <c r="N4" s="12" t="s">
        <v>29</v>
      </c>
    </row>
    <row r="5" spans="1:14" ht="16.5" customHeight="1">
      <c r="A5" s="8" t="s">
        <v>30</v>
      </c>
      <c r="B5" s="9" t="s">
        <v>31</v>
      </c>
      <c r="C5" s="9">
        <v>100</v>
      </c>
      <c r="D5" s="9" t="s">
        <v>32</v>
      </c>
      <c r="E5" s="10" t="s">
        <v>31</v>
      </c>
      <c r="F5" s="9" t="s">
        <v>32</v>
      </c>
      <c r="G5" s="9" t="s">
        <v>32</v>
      </c>
      <c r="H5" s="9">
        <v>100</v>
      </c>
      <c r="I5" s="10" t="s">
        <v>32</v>
      </c>
      <c r="J5" s="9" t="s">
        <v>31</v>
      </c>
      <c r="K5" s="9" t="s">
        <v>31</v>
      </c>
      <c r="L5" s="9" t="s">
        <v>31</v>
      </c>
      <c r="M5" s="9" t="s">
        <v>31</v>
      </c>
      <c r="N5" s="10" t="s">
        <v>33</v>
      </c>
    </row>
    <row r="6" spans="1:14" s="6" customFormat="1" ht="16.5" customHeight="1">
      <c r="A6" s="13" t="s">
        <v>34</v>
      </c>
      <c r="B6" s="6">
        <v>1</v>
      </c>
      <c r="C6" s="11" t="s">
        <v>35</v>
      </c>
      <c r="D6" s="6" t="s">
        <v>36</v>
      </c>
      <c r="E6" s="7" t="s">
        <v>37</v>
      </c>
      <c r="F6" s="14">
        <v>321003801</v>
      </c>
      <c r="G6" s="14">
        <v>313003800</v>
      </c>
      <c r="H6" s="5" t="s">
        <v>38</v>
      </c>
      <c r="I6" s="4" t="s">
        <v>39</v>
      </c>
      <c r="J6" s="6">
        <v>3</v>
      </c>
      <c r="K6" s="6" t="s">
        <v>40</v>
      </c>
      <c r="L6" s="6">
        <v>4</v>
      </c>
      <c r="M6" s="6">
        <v>12</v>
      </c>
      <c r="N6" s="4" t="s">
        <v>41</v>
      </c>
    </row>
    <row r="7" spans="1:14" s="6" customFormat="1" ht="16.5" customHeight="1">
      <c r="A7" s="13" t="s">
        <v>34</v>
      </c>
      <c r="B7" s="6">
        <v>2</v>
      </c>
      <c r="C7" s="11" t="s">
        <v>42</v>
      </c>
      <c r="D7" s="6" t="s">
        <v>43</v>
      </c>
      <c r="E7" s="7" t="s">
        <v>44</v>
      </c>
      <c r="F7" s="14">
        <v>321001601</v>
      </c>
      <c r="G7" s="14">
        <v>313001600</v>
      </c>
      <c r="H7" s="5" t="s">
        <v>45</v>
      </c>
      <c r="I7" s="4" t="s">
        <v>46</v>
      </c>
      <c r="J7" s="6">
        <v>3</v>
      </c>
      <c r="K7" s="6" t="s">
        <v>47</v>
      </c>
      <c r="L7" s="6">
        <v>4</v>
      </c>
      <c r="M7" s="6">
        <v>12</v>
      </c>
      <c r="N7" s="7" t="s">
        <v>48</v>
      </c>
    </row>
    <row r="8" spans="1:14" s="6" customFormat="1" ht="16.5" customHeight="1">
      <c r="A8" s="13" t="s">
        <v>34</v>
      </c>
      <c r="B8" s="6">
        <v>3</v>
      </c>
      <c r="C8" s="11" t="s">
        <v>49</v>
      </c>
      <c r="D8" s="6" t="s">
        <v>50</v>
      </c>
      <c r="E8" s="7" t="s">
        <v>51</v>
      </c>
      <c r="F8" s="14">
        <v>321002101</v>
      </c>
      <c r="G8" s="14">
        <v>313002100</v>
      </c>
      <c r="H8" s="5" t="s">
        <v>52</v>
      </c>
      <c r="I8" s="4" t="s">
        <v>53</v>
      </c>
      <c r="J8" s="6">
        <v>3</v>
      </c>
      <c r="K8" s="6" t="s">
        <v>54</v>
      </c>
      <c r="L8" s="6">
        <v>4</v>
      </c>
      <c r="M8" s="6">
        <v>12</v>
      </c>
      <c r="N8" s="4" t="s">
        <v>55</v>
      </c>
    </row>
    <row r="9" spans="1:14" s="6" customFormat="1" ht="16.5" customHeight="1">
      <c r="A9" s="13" t="s">
        <v>34</v>
      </c>
      <c r="B9" s="6">
        <v>4</v>
      </c>
      <c r="C9" s="11" t="s">
        <v>56</v>
      </c>
      <c r="D9" s="6" t="s">
        <v>57</v>
      </c>
      <c r="E9" s="7" t="s">
        <v>58</v>
      </c>
      <c r="F9" s="14">
        <v>321001701</v>
      </c>
      <c r="G9" s="14">
        <v>313001700</v>
      </c>
      <c r="H9" s="5" t="s">
        <v>59</v>
      </c>
      <c r="I9" s="4" t="s">
        <v>60</v>
      </c>
      <c r="J9" s="6">
        <v>3</v>
      </c>
      <c r="K9" s="6" t="s">
        <v>40</v>
      </c>
      <c r="L9" s="6">
        <v>4</v>
      </c>
      <c r="M9" s="6">
        <v>12</v>
      </c>
      <c r="N9" s="4" t="s">
        <v>61</v>
      </c>
    </row>
    <row r="10" spans="1:14" s="6" customFormat="1" ht="16.5" customHeight="1">
      <c r="A10" s="13" t="s">
        <v>34</v>
      </c>
      <c r="B10" s="6">
        <v>5</v>
      </c>
      <c r="C10" s="11" t="s">
        <v>62</v>
      </c>
      <c r="D10" s="6" t="s">
        <v>63</v>
      </c>
      <c r="E10" s="7" t="s">
        <v>64</v>
      </c>
      <c r="F10" s="14">
        <v>321001401</v>
      </c>
      <c r="G10" s="14">
        <v>313001400</v>
      </c>
      <c r="H10" s="5" t="s">
        <v>65</v>
      </c>
      <c r="I10" s="4" t="s">
        <v>66</v>
      </c>
      <c r="J10" s="6">
        <v>3</v>
      </c>
      <c r="K10" s="6" t="s">
        <v>47</v>
      </c>
      <c r="L10" s="6">
        <v>4</v>
      </c>
      <c r="M10" s="6">
        <v>12</v>
      </c>
      <c r="N10" s="4" t="s">
        <v>67</v>
      </c>
    </row>
    <row r="11" spans="1:14" s="6" customFormat="1" ht="16.5" customHeight="1">
      <c r="A11" s="13" t="s">
        <v>34</v>
      </c>
      <c r="B11" s="6">
        <v>6</v>
      </c>
      <c r="C11" s="11" t="s">
        <v>68</v>
      </c>
      <c r="D11" s="6" t="s">
        <v>69</v>
      </c>
      <c r="E11" s="7" t="s">
        <v>70</v>
      </c>
      <c r="F11" s="14">
        <v>321001901</v>
      </c>
      <c r="G11" s="14">
        <v>313001900</v>
      </c>
      <c r="H11" s="5" t="s">
        <v>71</v>
      </c>
      <c r="I11" s="4" t="s">
        <v>72</v>
      </c>
      <c r="J11" s="6">
        <v>3</v>
      </c>
      <c r="K11" s="6" t="s">
        <v>54</v>
      </c>
      <c r="L11" s="6">
        <v>4</v>
      </c>
      <c r="M11" s="6">
        <v>12</v>
      </c>
      <c r="N11" s="4" t="s">
        <v>73</v>
      </c>
    </row>
    <row r="12" spans="1:14" s="6" customFormat="1" ht="16.5" customHeight="1">
      <c r="A12" s="13" t="s">
        <v>34</v>
      </c>
      <c r="B12" s="6">
        <v>7</v>
      </c>
      <c r="C12" s="11" t="s">
        <v>74</v>
      </c>
      <c r="D12" s="6" t="s">
        <v>75</v>
      </c>
      <c r="E12" s="7" t="s">
        <v>76</v>
      </c>
      <c r="F12" s="14">
        <v>321001001</v>
      </c>
      <c r="G12" s="14">
        <v>313001000</v>
      </c>
      <c r="H12" s="5" t="s">
        <v>77</v>
      </c>
      <c r="I12" s="4" t="s">
        <v>78</v>
      </c>
      <c r="J12" s="6">
        <v>3</v>
      </c>
      <c r="K12" s="6" t="s">
        <v>40</v>
      </c>
      <c r="L12" s="6">
        <v>4</v>
      </c>
      <c r="M12" s="6">
        <v>12</v>
      </c>
      <c r="N12" s="4" t="s">
        <v>79</v>
      </c>
    </row>
    <row r="13" spans="1:14" s="6" customFormat="1" ht="16.5" customHeight="1">
      <c r="A13" s="13" t="s">
        <v>34</v>
      </c>
      <c r="B13" s="6">
        <v>8</v>
      </c>
      <c r="C13" s="11" t="s">
        <v>80</v>
      </c>
      <c r="D13" s="6" t="s">
        <v>81</v>
      </c>
      <c r="E13" s="7" t="s">
        <v>82</v>
      </c>
      <c r="F13" s="14">
        <v>321005001</v>
      </c>
      <c r="G13" s="14">
        <v>313005000</v>
      </c>
      <c r="H13" s="5" t="s">
        <v>83</v>
      </c>
      <c r="I13" s="4" t="s">
        <v>84</v>
      </c>
      <c r="J13" s="6">
        <v>3</v>
      </c>
      <c r="K13" s="6" t="s">
        <v>47</v>
      </c>
      <c r="L13" s="6">
        <v>4</v>
      </c>
      <c r="M13" s="6">
        <v>12</v>
      </c>
      <c r="N13" s="4" t="s">
        <v>85</v>
      </c>
    </row>
    <row r="14" spans="1:14" s="6" customFormat="1" ht="16.5" customHeight="1">
      <c r="A14" s="13" t="s">
        <v>34</v>
      </c>
      <c r="B14" s="6">
        <v>9</v>
      </c>
      <c r="C14" s="11" t="s">
        <v>86</v>
      </c>
      <c r="D14" s="6" t="s">
        <v>81</v>
      </c>
      <c r="E14" s="7" t="s">
        <v>87</v>
      </c>
      <c r="F14" s="14">
        <v>321000201</v>
      </c>
      <c r="G14" s="14">
        <v>313000200</v>
      </c>
      <c r="H14" s="6" t="s">
        <v>88</v>
      </c>
      <c r="I14" s="4" t="s">
        <v>89</v>
      </c>
      <c r="J14" s="6">
        <v>3</v>
      </c>
      <c r="K14" s="6" t="s">
        <v>54</v>
      </c>
      <c r="L14" s="6">
        <v>4</v>
      </c>
      <c r="M14" s="6">
        <v>12</v>
      </c>
      <c r="N14" s="4" t="s">
        <v>90</v>
      </c>
    </row>
    <row r="15" spans="1:14" s="6" customFormat="1">
      <c r="E15" s="4"/>
      <c r="I15" s="4"/>
      <c r="N15" s="4"/>
    </row>
    <row r="16" spans="1:14" s="6" customFormat="1">
      <c r="E16" s="4"/>
      <c r="I16" s="4"/>
      <c r="N16" s="4"/>
    </row>
    <row r="17" spans="4:14" s="6" customFormat="1">
      <c r="E17" s="4"/>
      <c r="I17" s="4"/>
      <c r="N17" s="4"/>
    </row>
    <row r="18" spans="4:14" s="6" customFormat="1">
      <c r="E18" s="4"/>
      <c r="I18" s="4"/>
      <c r="N18" s="4"/>
    </row>
    <row r="19" spans="4:14" s="6" customFormat="1">
      <c r="E19" s="4"/>
      <c r="I19" s="4"/>
      <c r="N19" s="4"/>
    </row>
    <row r="20" spans="4:14" s="6" customFormat="1">
      <c r="E20" s="4"/>
      <c r="I20" s="4"/>
      <c r="N20" s="4"/>
    </row>
    <row r="21" spans="4:14" s="6" customFormat="1">
      <c r="D21" s="1"/>
      <c r="E21" s="4"/>
      <c r="I21" s="4"/>
      <c r="N21" s="7"/>
    </row>
    <row r="22" spans="4:14" s="6" customFormat="1" ht="16">
      <c r="D22" s="2"/>
      <c r="E22" s="4"/>
      <c r="I22" s="4"/>
      <c r="N22" s="7"/>
    </row>
    <row r="23" spans="4:14" s="6" customFormat="1" ht="15.75" customHeight="1">
      <c r="D23" s="2"/>
      <c r="E23" s="4"/>
      <c r="I23" s="4"/>
      <c r="N23" s="7"/>
    </row>
    <row r="24" spans="4:14" s="6" customFormat="1" ht="15.75" customHeight="1">
      <c r="D24" s="2"/>
      <c r="E24" s="4"/>
      <c r="I24" s="4"/>
      <c r="N24" s="7"/>
    </row>
    <row r="25" spans="4:14" s="6" customFormat="1" ht="15.75" customHeight="1">
      <c r="D25" s="2"/>
      <c r="E25" s="4"/>
      <c r="I25" s="4"/>
      <c r="N25" s="7"/>
    </row>
    <row r="26" spans="4:14" s="6" customFormat="1" ht="15.75" customHeight="1">
      <c r="D26" s="2"/>
      <c r="E26" s="4"/>
      <c r="I26" s="4"/>
      <c r="N26" s="7"/>
    </row>
    <row r="27" spans="4:14" s="6" customFormat="1" ht="15.75" customHeight="1">
      <c r="D27" s="2"/>
      <c r="E27" s="4"/>
      <c r="I27" s="4"/>
      <c r="N27" s="7"/>
    </row>
    <row r="28" spans="4:14" s="6" customFormat="1" ht="15.75" customHeight="1">
      <c r="D28" s="2"/>
      <c r="E28" s="4"/>
      <c r="I28" s="4"/>
      <c r="N28" s="7"/>
    </row>
    <row r="29" spans="4:14" s="6" customFormat="1" ht="15.75" customHeight="1">
      <c r="D29" s="2"/>
      <c r="E29" s="4"/>
      <c r="I29" s="4"/>
      <c r="N29" s="7"/>
    </row>
    <row r="30" spans="4:14" s="6" customFormat="1">
      <c r="E30" s="4"/>
      <c r="I30" s="4"/>
      <c r="N30" s="7"/>
    </row>
    <row r="31" spans="4:14" s="6" customFormat="1">
      <c r="E31" s="4"/>
      <c r="I31" s="4"/>
      <c r="N31" s="7"/>
    </row>
    <row r="32" spans="4:14" s="6" customFormat="1">
      <c r="E32" s="4"/>
      <c r="I32" s="4"/>
      <c r="N32" s="7"/>
    </row>
    <row r="33" spans="5:14" s="6" customFormat="1">
      <c r="E33" s="4"/>
      <c r="I33" s="4"/>
      <c r="N33" s="7"/>
    </row>
    <row r="34" spans="5:14" s="6" customFormat="1">
      <c r="E34" s="4"/>
      <c r="I34" s="4"/>
      <c r="N34" s="7"/>
    </row>
  </sheetData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0"/>
  <sheetViews>
    <sheetView topLeftCell="A7" workbookViewId="0">
      <selection activeCell="B30" sqref="B30:B38"/>
    </sheetView>
  </sheetViews>
  <sheetFormatPr baseColWidth="10" defaultColWidth="9" defaultRowHeight="15"/>
  <sheetData>
    <row r="1" spans="1:11">
      <c r="A1">
        <v>1</v>
      </c>
      <c r="B1">
        <f>$A1*100+1</f>
        <v>101</v>
      </c>
      <c r="C1">
        <f t="shared" ref="C1:K1" si="0">B1+1</f>
        <v>102</v>
      </c>
      <c r="D1">
        <f t="shared" si="0"/>
        <v>103</v>
      </c>
      <c r="E1">
        <f t="shared" si="0"/>
        <v>104</v>
      </c>
      <c r="F1">
        <f t="shared" si="0"/>
        <v>105</v>
      </c>
      <c r="G1">
        <f t="shared" si="0"/>
        <v>106</v>
      </c>
      <c r="H1">
        <f t="shared" si="0"/>
        <v>107</v>
      </c>
      <c r="I1">
        <f t="shared" si="0"/>
        <v>108</v>
      </c>
      <c r="J1">
        <f t="shared" si="0"/>
        <v>109</v>
      </c>
      <c r="K1">
        <f t="shared" si="0"/>
        <v>110</v>
      </c>
    </row>
    <row r="2" spans="1:11">
      <c r="A2">
        <v>1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</row>
    <row r="3" spans="1:11">
      <c r="A3">
        <v>1</v>
      </c>
      <c r="B3" t="str">
        <f>B1&amp;","&amp;B2</f>
        <v>101,100</v>
      </c>
      <c r="C3" t="str">
        <f t="shared" ref="C3:K3" si="1">"|"&amp;C1&amp;","&amp;C2</f>
        <v>|102,100</v>
      </c>
      <c r="D3" t="str">
        <f t="shared" si="1"/>
        <v>|103,100</v>
      </c>
      <c r="E3" t="str">
        <f t="shared" si="1"/>
        <v>|104,100</v>
      </c>
      <c r="F3" t="str">
        <f t="shared" si="1"/>
        <v>|105,100</v>
      </c>
      <c r="G3" t="str">
        <f t="shared" si="1"/>
        <v>|106,100</v>
      </c>
      <c r="H3" t="str">
        <f t="shared" si="1"/>
        <v>|107,100</v>
      </c>
      <c r="I3" t="str">
        <f t="shared" si="1"/>
        <v>|108,100</v>
      </c>
      <c r="J3" t="str">
        <f t="shared" si="1"/>
        <v>|109,100</v>
      </c>
      <c r="K3" t="str">
        <f t="shared" si="1"/>
        <v>|110,100</v>
      </c>
    </row>
    <row r="4" spans="1:11">
      <c r="A4">
        <f t="shared" ref="A4:A27" si="2">A1+1</f>
        <v>2</v>
      </c>
      <c r="B4">
        <f>$A4*100+1</f>
        <v>201</v>
      </c>
      <c r="C4">
        <f t="shared" ref="C4:K4" si="3">B4+1</f>
        <v>202</v>
      </c>
      <c r="D4">
        <f t="shared" si="3"/>
        <v>203</v>
      </c>
      <c r="E4">
        <f t="shared" si="3"/>
        <v>204</v>
      </c>
      <c r="F4">
        <f t="shared" si="3"/>
        <v>205</v>
      </c>
      <c r="G4">
        <f t="shared" si="3"/>
        <v>206</v>
      </c>
      <c r="H4">
        <f t="shared" si="3"/>
        <v>207</v>
      </c>
      <c r="I4">
        <f t="shared" si="3"/>
        <v>208</v>
      </c>
      <c r="J4">
        <f t="shared" si="3"/>
        <v>209</v>
      </c>
      <c r="K4">
        <f t="shared" si="3"/>
        <v>210</v>
      </c>
    </row>
    <row r="5" spans="1:11">
      <c r="A5">
        <f t="shared" si="2"/>
        <v>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</row>
    <row r="6" spans="1:11">
      <c r="A6">
        <f t="shared" si="2"/>
        <v>2</v>
      </c>
      <c r="B6" t="str">
        <f>B4&amp;","&amp;B5</f>
        <v>201,100</v>
      </c>
      <c r="C6" t="str">
        <f t="shared" ref="C6:K6" si="4">"|"&amp;C4&amp;","&amp;C5</f>
        <v>|202,100</v>
      </c>
      <c r="D6" t="str">
        <f t="shared" si="4"/>
        <v>|203,100</v>
      </c>
      <c r="E6" t="str">
        <f t="shared" si="4"/>
        <v>|204,100</v>
      </c>
      <c r="F6" t="str">
        <f t="shared" si="4"/>
        <v>|205,100</v>
      </c>
      <c r="G6" t="str">
        <f t="shared" si="4"/>
        <v>|206,100</v>
      </c>
      <c r="H6" t="str">
        <f t="shared" si="4"/>
        <v>|207,100</v>
      </c>
      <c r="I6" t="str">
        <f t="shared" si="4"/>
        <v>|208,100</v>
      </c>
      <c r="J6" t="str">
        <f t="shared" si="4"/>
        <v>|209,100</v>
      </c>
      <c r="K6" t="str">
        <f t="shared" si="4"/>
        <v>|210,100</v>
      </c>
    </row>
    <row r="7" spans="1:11">
      <c r="A7">
        <f t="shared" si="2"/>
        <v>3</v>
      </c>
      <c r="B7">
        <f>$A7*100+1</f>
        <v>301</v>
      </c>
      <c r="C7">
        <f t="shared" ref="C7:K7" si="5">B7+1</f>
        <v>302</v>
      </c>
      <c r="D7">
        <f t="shared" si="5"/>
        <v>303</v>
      </c>
      <c r="E7">
        <f t="shared" si="5"/>
        <v>304</v>
      </c>
      <c r="F7">
        <f t="shared" si="5"/>
        <v>305</v>
      </c>
      <c r="G7">
        <f t="shared" si="5"/>
        <v>306</v>
      </c>
      <c r="H7">
        <f t="shared" si="5"/>
        <v>307</v>
      </c>
      <c r="I7">
        <f t="shared" si="5"/>
        <v>308</v>
      </c>
      <c r="J7">
        <f t="shared" si="5"/>
        <v>309</v>
      </c>
      <c r="K7">
        <f t="shared" si="5"/>
        <v>310</v>
      </c>
    </row>
    <row r="8" spans="1:11">
      <c r="A8">
        <f t="shared" si="2"/>
        <v>3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</row>
    <row r="9" spans="1:11">
      <c r="A9">
        <f t="shared" si="2"/>
        <v>3</v>
      </c>
      <c r="B9" t="str">
        <f>B7&amp;","&amp;B8</f>
        <v>301,100</v>
      </c>
      <c r="C9" t="str">
        <f t="shared" ref="C9:K9" si="6">"|"&amp;C7&amp;","&amp;C8</f>
        <v>|302,100</v>
      </c>
      <c r="D9" t="str">
        <f t="shared" si="6"/>
        <v>|303,100</v>
      </c>
      <c r="E9" t="str">
        <f t="shared" si="6"/>
        <v>|304,100</v>
      </c>
      <c r="F9" t="str">
        <f t="shared" si="6"/>
        <v>|305,100</v>
      </c>
      <c r="G9" t="str">
        <f t="shared" si="6"/>
        <v>|306,100</v>
      </c>
      <c r="H9" t="str">
        <f t="shared" si="6"/>
        <v>|307,100</v>
      </c>
      <c r="I9" t="str">
        <f t="shared" si="6"/>
        <v>|308,100</v>
      </c>
      <c r="J9" t="str">
        <f t="shared" si="6"/>
        <v>|309,100</v>
      </c>
      <c r="K9" t="str">
        <f t="shared" si="6"/>
        <v>|310,100</v>
      </c>
    </row>
    <row r="10" spans="1:11">
      <c r="A10">
        <f t="shared" si="2"/>
        <v>4</v>
      </c>
      <c r="B10">
        <f>$A10*100+1</f>
        <v>401</v>
      </c>
      <c r="C10">
        <f t="shared" ref="C10:K10" si="7">B10+1</f>
        <v>402</v>
      </c>
      <c r="D10">
        <f t="shared" si="7"/>
        <v>403</v>
      </c>
      <c r="E10">
        <f t="shared" si="7"/>
        <v>404</v>
      </c>
      <c r="F10">
        <f t="shared" si="7"/>
        <v>405</v>
      </c>
      <c r="G10">
        <f t="shared" si="7"/>
        <v>406</v>
      </c>
      <c r="H10">
        <f t="shared" si="7"/>
        <v>407</v>
      </c>
      <c r="I10">
        <f t="shared" si="7"/>
        <v>408</v>
      </c>
      <c r="J10">
        <f t="shared" si="7"/>
        <v>409</v>
      </c>
      <c r="K10">
        <f t="shared" si="7"/>
        <v>410</v>
      </c>
    </row>
    <row r="11" spans="1:11">
      <c r="A11">
        <f t="shared" si="2"/>
        <v>4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</row>
    <row r="12" spans="1:11">
      <c r="A12">
        <f t="shared" si="2"/>
        <v>4</v>
      </c>
      <c r="B12" t="str">
        <f>B10&amp;","&amp;B11</f>
        <v>401,100</v>
      </c>
      <c r="C12" t="str">
        <f t="shared" ref="C12:K12" si="8">"|"&amp;C10&amp;","&amp;C11</f>
        <v>|402,100</v>
      </c>
      <c r="D12" t="str">
        <f t="shared" si="8"/>
        <v>|403,100</v>
      </c>
      <c r="E12" t="str">
        <f t="shared" si="8"/>
        <v>|404,100</v>
      </c>
      <c r="F12" t="str">
        <f t="shared" si="8"/>
        <v>|405,100</v>
      </c>
      <c r="G12" t="str">
        <f t="shared" si="8"/>
        <v>|406,100</v>
      </c>
      <c r="H12" t="str">
        <f t="shared" si="8"/>
        <v>|407,100</v>
      </c>
      <c r="I12" t="str">
        <f t="shared" si="8"/>
        <v>|408,100</v>
      </c>
      <c r="J12" t="str">
        <f t="shared" si="8"/>
        <v>|409,100</v>
      </c>
      <c r="K12" t="str">
        <f t="shared" si="8"/>
        <v>|410,100</v>
      </c>
    </row>
    <row r="13" spans="1:11">
      <c r="A13">
        <f t="shared" si="2"/>
        <v>5</v>
      </c>
      <c r="B13">
        <f>$A13*100+1</f>
        <v>501</v>
      </c>
      <c r="C13">
        <f t="shared" ref="C13:K13" si="9">B13+1</f>
        <v>502</v>
      </c>
      <c r="D13">
        <f t="shared" si="9"/>
        <v>503</v>
      </c>
      <c r="E13">
        <f t="shared" si="9"/>
        <v>504</v>
      </c>
      <c r="F13">
        <f t="shared" si="9"/>
        <v>505</v>
      </c>
      <c r="G13">
        <f t="shared" si="9"/>
        <v>506</v>
      </c>
      <c r="H13">
        <f t="shared" si="9"/>
        <v>507</v>
      </c>
      <c r="I13">
        <f t="shared" si="9"/>
        <v>508</v>
      </c>
      <c r="J13">
        <f t="shared" si="9"/>
        <v>509</v>
      </c>
      <c r="K13">
        <f t="shared" si="9"/>
        <v>510</v>
      </c>
    </row>
    <row r="14" spans="1:11">
      <c r="A14">
        <f t="shared" si="2"/>
        <v>5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</row>
    <row r="15" spans="1:11">
      <c r="A15">
        <f t="shared" si="2"/>
        <v>5</v>
      </c>
      <c r="B15" t="str">
        <f>B13&amp;","&amp;B14</f>
        <v>501,100</v>
      </c>
      <c r="C15" t="str">
        <f t="shared" ref="C15:K15" si="10">"|"&amp;C13&amp;","&amp;C14</f>
        <v>|502,100</v>
      </c>
      <c r="D15" t="str">
        <f t="shared" si="10"/>
        <v>|503,100</v>
      </c>
      <c r="E15" t="str">
        <f t="shared" si="10"/>
        <v>|504,100</v>
      </c>
      <c r="F15" t="str">
        <f t="shared" si="10"/>
        <v>|505,100</v>
      </c>
      <c r="G15" t="str">
        <f t="shared" si="10"/>
        <v>|506,100</v>
      </c>
      <c r="H15" t="str">
        <f t="shared" si="10"/>
        <v>|507,100</v>
      </c>
      <c r="I15" t="str">
        <f t="shared" si="10"/>
        <v>|508,100</v>
      </c>
      <c r="J15" t="str">
        <f t="shared" si="10"/>
        <v>|509,100</v>
      </c>
      <c r="K15" t="str">
        <f t="shared" si="10"/>
        <v>|510,100</v>
      </c>
    </row>
    <row r="16" spans="1:11">
      <c r="A16">
        <f t="shared" si="2"/>
        <v>6</v>
      </c>
      <c r="B16">
        <f>$A16*100+1</f>
        <v>601</v>
      </c>
      <c r="C16">
        <f t="shared" ref="C16:K16" si="11">B16+1</f>
        <v>602</v>
      </c>
      <c r="D16">
        <f t="shared" si="11"/>
        <v>603</v>
      </c>
      <c r="E16">
        <f t="shared" si="11"/>
        <v>604</v>
      </c>
      <c r="F16">
        <f t="shared" si="11"/>
        <v>605</v>
      </c>
      <c r="G16">
        <f t="shared" si="11"/>
        <v>606</v>
      </c>
      <c r="H16">
        <f t="shared" si="11"/>
        <v>607</v>
      </c>
      <c r="I16">
        <f t="shared" si="11"/>
        <v>608</v>
      </c>
      <c r="J16">
        <f t="shared" si="11"/>
        <v>609</v>
      </c>
      <c r="K16">
        <f t="shared" si="11"/>
        <v>610</v>
      </c>
    </row>
    <row r="17" spans="1:25">
      <c r="A17">
        <f t="shared" si="2"/>
        <v>6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</row>
    <row r="18" spans="1:25">
      <c r="A18">
        <f t="shared" si="2"/>
        <v>6</v>
      </c>
      <c r="B18" t="str">
        <f>B16&amp;","&amp;B17</f>
        <v>601,100</v>
      </c>
      <c r="C18" t="str">
        <f t="shared" ref="C18:K18" si="12">"|"&amp;C16&amp;","&amp;C17</f>
        <v>|602,100</v>
      </c>
      <c r="D18" t="str">
        <f t="shared" si="12"/>
        <v>|603,100</v>
      </c>
      <c r="E18" t="str">
        <f t="shared" si="12"/>
        <v>|604,100</v>
      </c>
      <c r="F18" t="str">
        <f t="shared" si="12"/>
        <v>|605,100</v>
      </c>
      <c r="G18" t="str">
        <f t="shared" si="12"/>
        <v>|606,100</v>
      </c>
      <c r="H18" t="str">
        <f t="shared" si="12"/>
        <v>|607,100</v>
      </c>
      <c r="I18" t="str">
        <f t="shared" si="12"/>
        <v>|608,100</v>
      </c>
      <c r="J18" t="str">
        <f t="shared" si="12"/>
        <v>|609,100</v>
      </c>
      <c r="K18" t="str">
        <f t="shared" si="12"/>
        <v>|610,100</v>
      </c>
      <c r="T18" s="1" t="s">
        <v>35</v>
      </c>
      <c r="U18">
        <v>6</v>
      </c>
      <c r="V18" s="3">
        <v>38</v>
      </c>
      <c r="W18" t="str">
        <f>VLOOKUP(V18,[1]Sheet1!$B:$P,14,FALSE)</f>
        <v>321003801</v>
      </c>
      <c r="X18" t="str">
        <f>VLOOKUP(V18,[1]Sheet1!$B:$P,13,FALSE)</f>
        <v>313003800</v>
      </c>
    </row>
    <row r="19" spans="1:25" ht="15.75" customHeight="1">
      <c r="A19">
        <f t="shared" si="2"/>
        <v>7</v>
      </c>
      <c r="B19">
        <f>$A19*100+1</f>
        <v>701</v>
      </c>
      <c r="C19">
        <f t="shared" ref="C19:K19" si="13">B19+1</f>
        <v>702</v>
      </c>
      <c r="D19">
        <f t="shared" si="13"/>
        <v>703</v>
      </c>
      <c r="E19">
        <f t="shared" si="13"/>
        <v>704</v>
      </c>
      <c r="F19">
        <f t="shared" si="13"/>
        <v>705</v>
      </c>
      <c r="G19">
        <f t="shared" si="13"/>
        <v>706</v>
      </c>
      <c r="H19">
        <f t="shared" si="13"/>
        <v>707</v>
      </c>
      <c r="I19">
        <f t="shared" si="13"/>
        <v>708</v>
      </c>
      <c r="J19">
        <f t="shared" si="13"/>
        <v>709</v>
      </c>
      <c r="K19">
        <f t="shared" si="13"/>
        <v>710</v>
      </c>
      <c r="T19" s="2" t="s">
        <v>42</v>
      </c>
      <c r="U19">
        <v>9</v>
      </c>
      <c r="V19" s="3">
        <v>16</v>
      </c>
      <c r="W19" t="str">
        <f>VLOOKUP(V19,[1]Sheet1!$B:$P,14,FALSE)</f>
        <v>321001601</v>
      </c>
      <c r="X19" t="str">
        <f>VLOOKUP(V19,[1]Sheet1!$B:$P,13,FALSE)</f>
        <v>313001600</v>
      </c>
    </row>
    <row r="20" spans="1:25" ht="15.75" customHeight="1">
      <c r="A20">
        <f t="shared" si="2"/>
        <v>7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T20" s="2" t="s">
        <v>49</v>
      </c>
      <c r="U20">
        <v>12</v>
      </c>
      <c r="V20" s="3">
        <v>21</v>
      </c>
      <c r="W20" t="str">
        <f>VLOOKUP(V20,[1]Sheet1!$B:$P,14,FALSE)</f>
        <v>321002101</v>
      </c>
      <c r="X20" t="str">
        <f>VLOOKUP(V20,[1]Sheet1!$B:$P,13,FALSE)</f>
        <v>313002100</v>
      </c>
    </row>
    <row r="21" spans="1:25" ht="15.75" customHeight="1">
      <c r="A21">
        <f t="shared" si="2"/>
        <v>7</v>
      </c>
      <c r="B21" t="str">
        <f>B19&amp;","&amp;B20</f>
        <v>701,100</v>
      </c>
      <c r="C21" t="str">
        <f t="shared" ref="C21:K21" si="14">"|"&amp;C19&amp;","&amp;C20</f>
        <v>|702,100</v>
      </c>
      <c r="D21" t="str">
        <f t="shared" si="14"/>
        <v>|703,100</v>
      </c>
      <c r="E21" t="str">
        <f t="shared" si="14"/>
        <v>|704,100</v>
      </c>
      <c r="F21" t="str">
        <f t="shared" si="14"/>
        <v>|705,100</v>
      </c>
      <c r="G21" t="str">
        <f t="shared" si="14"/>
        <v>|706,100</v>
      </c>
      <c r="H21" t="str">
        <f t="shared" si="14"/>
        <v>|707,100</v>
      </c>
      <c r="I21" t="str">
        <f t="shared" si="14"/>
        <v>|708,100</v>
      </c>
      <c r="J21" t="str">
        <f t="shared" si="14"/>
        <v>|709,100</v>
      </c>
      <c r="K21" t="str">
        <f t="shared" si="14"/>
        <v>|710,100</v>
      </c>
      <c r="T21" s="2" t="s">
        <v>56</v>
      </c>
      <c r="U21">
        <v>15</v>
      </c>
      <c r="V21" s="3">
        <v>17</v>
      </c>
      <c r="W21" t="str">
        <f>VLOOKUP(V21,[1]Sheet1!$B:$P,14,FALSE)</f>
        <v>321001701</v>
      </c>
      <c r="X21" t="str">
        <f>VLOOKUP(V21,[1]Sheet1!$B:$P,13,FALSE)</f>
        <v>313001700</v>
      </c>
    </row>
    <row r="22" spans="1:25" ht="15.75" customHeight="1">
      <c r="A22">
        <f t="shared" si="2"/>
        <v>8</v>
      </c>
      <c r="B22">
        <f>$A22*100+1</f>
        <v>801</v>
      </c>
      <c r="C22">
        <f t="shared" ref="C22:K22" si="15">B22+1</f>
        <v>802</v>
      </c>
      <c r="D22">
        <f t="shared" si="15"/>
        <v>803</v>
      </c>
      <c r="E22">
        <f t="shared" si="15"/>
        <v>804</v>
      </c>
      <c r="F22">
        <f t="shared" si="15"/>
        <v>805</v>
      </c>
      <c r="G22">
        <f t="shared" si="15"/>
        <v>806</v>
      </c>
      <c r="H22">
        <f t="shared" si="15"/>
        <v>807</v>
      </c>
      <c r="I22">
        <f t="shared" si="15"/>
        <v>808</v>
      </c>
      <c r="J22">
        <f t="shared" si="15"/>
        <v>809</v>
      </c>
      <c r="K22">
        <f t="shared" si="15"/>
        <v>810</v>
      </c>
      <c r="T22" s="2" t="s">
        <v>62</v>
      </c>
      <c r="U22">
        <v>18</v>
      </c>
      <c r="V22" s="3">
        <v>14</v>
      </c>
      <c r="W22" t="str">
        <f>VLOOKUP(V22,[1]Sheet1!$B:$P,14,FALSE)</f>
        <v>321001401</v>
      </c>
      <c r="X22" t="str">
        <f>VLOOKUP(V22,[1]Sheet1!$B:$P,13,FALSE)</f>
        <v>313001400</v>
      </c>
    </row>
    <row r="23" spans="1:25" ht="15.75" customHeight="1">
      <c r="A23">
        <f t="shared" si="2"/>
        <v>8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T23" s="2" t="s">
        <v>68</v>
      </c>
      <c r="U23">
        <v>21</v>
      </c>
      <c r="V23" s="3">
        <v>19</v>
      </c>
      <c r="W23" t="str">
        <f>VLOOKUP(V23,[1]Sheet1!$B:$P,14,FALSE)</f>
        <v>321001901</v>
      </c>
      <c r="X23" t="str">
        <f>VLOOKUP(V23,[1]Sheet1!$B:$P,13,FALSE)</f>
        <v>313001900</v>
      </c>
    </row>
    <row r="24" spans="1:25" ht="15.75" customHeight="1">
      <c r="A24">
        <f t="shared" si="2"/>
        <v>8</v>
      </c>
      <c r="B24" t="str">
        <f>B22&amp;","&amp;B23</f>
        <v>801,100</v>
      </c>
      <c r="C24" t="str">
        <f t="shared" ref="C24:K24" si="16">"|"&amp;C22&amp;","&amp;C23</f>
        <v>|802,100</v>
      </c>
      <c r="D24" t="str">
        <f t="shared" si="16"/>
        <v>|803,100</v>
      </c>
      <c r="E24" t="str">
        <f t="shared" si="16"/>
        <v>|804,100</v>
      </c>
      <c r="F24" t="str">
        <f t="shared" si="16"/>
        <v>|805,100</v>
      </c>
      <c r="G24" t="str">
        <f t="shared" si="16"/>
        <v>|806,100</v>
      </c>
      <c r="H24" t="str">
        <f t="shared" si="16"/>
        <v>|807,100</v>
      </c>
      <c r="I24" t="str">
        <f t="shared" si="16"/>
        <v>|808,100</v>
      </c>
      <c r="J24" t="str">
        <f t="shared" si="16"/>
        <v>|809,100</v>
      </c>
      <c r="K24" t="str">
        <f t="shared" si="16"/>
        <v>|810,100</v>
      </c>
      <c r="T24" s="2" t="s">
        <v>74</v>
      </c>
      <c r="U24">
        <v>24</v>
      </c>
      <c r="V24" s="3">
        <v>10</v>
      </c>
      <c r="W24" t="str">
        <f>VLOOKUP(V24,[1]Sheet1!$B:$P,14,FALSE)</f>
        <v>321001001</v>
      </c>
      <c r="X24" t="str">
        <f>VLOOKUP(V24,[1]Sheet1!$B:$P,13,FALSE)</f>
        <v>313001000</v>
      </c>
    </row>
    <row r="25" spans="1:25" ht="15.75" customHeight="1">
      <c r="A25">
        <f t="shared" si="2"/>
        <v>9</v>
      </c>
      <c r="B25">
        <f>$A25*100+1</f>
        <v>901</v>
      </c>
      <c r="C25">
        <f t="shared" ref="C25:K25" si="17">B25+1</f>
        <v>902</v>
      </c>
      <c r="D25">
        <f t="shared" si="17"/>
        <v>903</v>
      </c>
      <c r="E25">
        <f t="shared" si="17"/>
        <v>904</v>
      </c>
      <c r="F25">
        <f t="shared" si="17"/>
        <v>905</v>
      </c>
      <c r="G25">
        <f t="shared" si="17"/>
        <v>906</v>
      </c>
      <c r="H25">
        <f t="shared" si="17"/>
        <v>907</v>
      </c>
      <c r="I25">
        <f t="shared" si="17"/>
        <v>908</v>
      </c>
      <c r="J25">
        <f t="shared" si="17"/>
        <v>909</v>
      </c>
      <c r="K25">
        <f t="shared" si="17"/>
        <v>910</v>
      </c>
      <c r="T25" s="2" t="s">
        <v>80</v>
      </c>
      <c r="U25">
        <v>26</v>
      </c>
      <c r="V25" s="3">
        <v>50</v>
      </c>
      <c r="W25" t="str">
        <f>VLOOKUP(V25,[1]Sheet1!$B:$P,14,FALSE)</f>
        <v>321005001</v>
      </c>
      <c r="X25" t="str">
        <f>VLOOKUP(V25,[1]Sheet1!$B:$P,13,FALSE)</f>
        <v>313005000</v>
      </c>
    </row>
    <row r="26" spans="1:25" ht="15.75" customHeight="1">
      <c r="A26">
        <f t="shared" si="2"/>
        <v>9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T26" s="2" t="s">
        <v>86</v>
      </c>
      <c r="U26">
        <v>28</v>
      </c>
      <c r="V26" s="3">
        <v>2</v>
      </c>
      <c r="W26" t="str">
        <f>VLOOKUP(V26,[1]Sheet1!$B:$P,14,FALSE)</f>
        <v>321000201</v>
      </c>
      <c r="X26" t="str">
        <f>VLOOKUP(V26,[1]Sheet1!$B:$P,13,FALSE)</f>
        <v>313000200</v>
      </c>
    </row>
    <row r="27" spans="1:25">
      <c r="A27">
        <f t="shared" si="2"/>
        <v>9</v>
      </c>
      <c r="B27" t="str">
        <f>B25&amp;","&amp;B26</f>
        <v>901,100</v>
      </c>
      <c r="C27" t="str">
        <f t="shared" ref="C27:K27" si="18">"|"&amp;C25&amp;","&amp;C26</f>
        <v>|902,100</v>
      </c>
      <c r="D27" t="str">
        <f t="shared" si="18"/>
        <v>|903,100</v>
      </c>
      <c r="E27" t="str">
        <f t="shared" si="18"/>
        <v>|904,100</v>
      </c>
      <c r="F27" t="str">
        <f t="shared" si="18"/>
        <v>|905,100</v>
      </c>
      <c r="G27" t="str">
        <f t="shared" si="18"/>
        <v>|906,100</v>
      </c>
      <c r="H27" t="str">
        <f t="shared" si="18"/>
        <v>|907,100</v>
      </c>
      <c r="I27" t="str">
        <f t="shared" si="18"/>
        <v>|908,100</v>
      </c>
      <c r="J27" t="str">
        <f t="shared" si="18"/>
        <v>|909,100</v>
      </c>
      <c r="K27" t="str">
        <f t="shared" si="18"/>
        <v>|910,100</v>
      </c>
    </row>
    <row r="29" spans="1:25">
      <c r="T29" s="4">
        <v>1120002</v>
      </c>
      <c r="U29" t="s">
        <v>91</v>
      </c>
      <c r="V29">
        <v>1120001</v>
      </c>
      <c r="W29" t="s">
        <v>91</v>
      </c>
      <c r="X29">
        <v>3110038</v>
      </c>
      <c r="Y29" t="str">
        <f t="shared" ref="Y29:Y37" si="19">_xlfn.CONCAT(T29:X29)</f>
        <v>1120002,1120001,3110038</v>
      </c>
    </row>
    <row r="30" spans="1:25">
      <c r="B30" t="str">
        <f>_xlfn.CONCAT(B3:P3)</f>
        <v>101,100|102,100|103,100|104,100|105,100|106,100|107,100|108,100|109,100|110,100</v>
      </c>
      <c r="O30">
        <v>301</v>
      </c>
      <c r="P30" t="s">
        <v>92</v>
      </c>
      <c r="Q30">
        <f t="shared" ref="Q30:Q38" si="20">O30+9</f>
        <v>310</v>
      </c>
      <c r="R30" t="str">
        <f t="shared" ref="R30:R38" si="21">_xlfn.CONCAT(O30:Q30)</f>
        <v>301|310</v>
      </c>
      <c r="T30" s="4">
        <v>1120002</v>
      </c>
      <c r="U30" t="s">
        <v>91</v>
      </c>
      <c r="V30">
        <v>1120001</v>
      </c>
      <c r="W30" t="s">
        <v>91</v>
      </c>
      <c r="X30">
        <v>3110016</v>
      </c>
      <c r="Y30" t="str">
        <f t="shared" si="19"/>
        <v>1120002,1120001,3110016</v>
      </c>
    </row>
    <row r="31" spans="1:25">
      <c r="B31" t="str">
        <f>_xlfn.CONCAT(B6:P6)</f>
        <v>201,100|202,100|203,100|204,100|205,100|206,100|207,100|208,100|209,100|210,100</v>
      </c>
      <c r="O31">
        <v>302</v>
      </c>
      <c r="P31" t="s">
        <v>92</v>
      </c>
      <c r="Q31">
        <f t="shared" si="20"/>
        <v>311</v>
      </c>
      <c r="R31" t="str">
        <f t="shared" si="21"/>
        <v>302|311</v>
      </c>
      <c r="T31" s="4">
        <v>1120002</v>
      </c>
      <c r="U31" t="s">
        <v>91</v>
      </c>
      <c r="V31">
        <v>1120001</v>
      </c>
      <c r="W31" t="s">
        <v>91</v>
      </c>
      <c r="X31">
        <v>3110021</v>
      </c>
      <c r="Y31" t="str">
        <f t="shared" si="19"/>
        <v>1120002,1120001,3110021</v>
      </c>
    </row>
    <row r="32" spans="1:25">
      <c r="B32" t="str">
        <f>_xlfn.CONCAT(B9:P9)</f>
        <v>301,100|302,100|303,100|304,100|305,100|306,100|307,100|308,100|309,100|310,100</v>
      </c>
      <c r="O32">
        <v>303</v>
      </c>
      <c r="P32" t="s">
        <v>92</v>
      </c>
      <c r="Q32">
        <f t="shared" si="20"/>
        <v>312</v>
      </c>
      <c r="R32" t="str">
        <f t="shared" si="21"/>
        <v>303|312</v>
      </c>
      <c r="T32" s="4">
        <v>1120002</v>
      </c>
      <c r="U32" t="s">
        <v>91</v>
      </c>
      <c r="V32">
        <v>1120001</v>
      </c>
      <c r="W32" t="s">
        <v>91</v>
      </c>
      <c r="X32">
        <v>3110017</v>
      </c>
      <c r="Y32" t="str">
        <f t="shared" si="19"/>
        <v>1120002,1120001,3110017</v>
      </c>
    </row>
    <row r="33" spans="2:25">
      <c r="B33" t="str">
        <f>_xlfn.CONCAT(B12:P12)</f>
        <v>401,100|402,100|403,100|404,100|405,100|406,100|407,100|408,100|409,100|410,100</v>
      </c>
      <c r="O33">
        <v>304</v>
      </c>
      <c r="P33" t="s">
        <v>92</v>
      </c>
      <c r="Q33">
        <f t="shared" si="20"/>
        <v>313</v>
      </c>
      <c r="R33" t="str">
        <f t="shared" si="21"/>
        <v>304|313</v>
      </c>
      <c r="T33" s="4">
        <v>1120002</v>
      </c>
      <c r="U33" t="s">
        <v>91</v>
      </c>
      <c r="V33">
        <v>1120001</v>
      </c>
      <c r="W33" t="s">
        <v>91</v>
      </c>
      <c r="X33">
        <v>3110014</v>
      </c>
      <c r="Y33" t="str">
        <f t="shared" si="19"/>
        <v>1120002,1120001,3110014</v>
      </c>
    </row>
    <row r="34" spans="2:25">
      <c r="B34" t="str">
        <f>_xlfn.CONCAT(B15:P15)</f>
        <v>501,100|502,100|503,100|504,100|505,100|506,100|507,100|508,100|509,100|510,100</v>
      </c>
      <c r="O34">
        <v>305</v>
      </c>
      <c r="P34" t="s">
        <v>92</v>
      </c>
      <c r="Q34">
        <f t="shared" si="20"/>
        <v>314</v>
      </c>
      <c r="R34" t="str">
        <f t="shared" si="21"/>
        <v>305|314</v>
      </c>
      <c r="T34" s="4">
        <v>1120002</v>
      </c>
      <c r="U34" t="s">
        <v>91</v>
      </c>
      <c r="V34">
        <v>1120001</v>
      </c>
      <c r="W34" t="s">
        <v>91</v>
      </c>
      <c r="X34">
        <v>3110019</v>
      </c>
      <c r="Y34" t="str">
        <f t="shared" si="19"/>
        <v>1120002,1120001,3110019</v>
      </c>
    </row>
    <row r="35" spans="2:25">
      <c r="B35" t="str">
        <f>_xlfn.CONCAT(B18:P18)</f>
        <v>601,100|602,100|603,100|604,100|605,100|606,100|607,100|608,100|609,100|610,100</v>
      </c>
      <c r="O35">
        <v>306</v>
      </c>
      <c r="P35" t="s">
        <v>92</v>
      </c>
      <c r="Q35">
        <f t="shared" si="20"/>
        <v>315</v>
      </c>
      <c r="R35" t="str">
        <f t="shared" si="21"/>
        <v>306|315</v>
      </c>
      <c r="T35" s="4">
        <v>1120002</v>
      </c>
      <c r="U35" t="s">
        <v>91</v>
      </c>
      <c r="V35">
        <v>1120001</v>
      </c>
      <c r="W35" t="s">
        <v>91</v>
      </c>
      <c r="X35">
        <v>3110010</v>
      </c>
      <c r="Y35" t="str">
        <f t="shared" si="19"/>
        <v>1120002,1120001,3110010</v>
      </c>
    </row>
    <row r="36" spans="2:25">
      <c r="B36" t="str">
        <f>_xlfn.CONCAT(B21:P21)</f>
        <v>701,100|702,100|703,100|704,100|705,100|706,100|707,100|708,100|709,100|710,100</v>
      </c>
      <c r="O36">
        <v>307</v>
      </c>
      <c r="P36" t="s">
        <v>92</v>
      </c>
      <c r="Q36">
        <f t="shared" si="20"/>
        <v>316</v>
      </c>
      <c r="R36" t="str">
        <f t="shared" si="21"/>
        <v>307|316</v>
      </c>
      <c r="T36" s="4">
        <v>1120002</v>
      </c>
      <c r="U36" t="s">
        <v>91</v>
      </c>
      <c r="V36">
        <v>1120001</v>
      </c>
      <c r="W36" t="s">
        <v>91</v>
      </c>
      <c r="X36">
        <v>3110050</v>
      </c>
      <c r="Y36" t="str">
        <f t="shared" si="19"/>
        <v>1120002,1120001,3110050</v>
      </c>
    </row>
    <row r="37" spans="2:25">
      <c r="B37" t="str">
        <f>_xlfn.CONCAT(B24:P24)</f>
        <v>801,100|802,100|803,100|804,100|805,100|806,100|807,100|808,100|809,100|810,100</v>
      </c>
      <c r="O37">
        <v>308</v>
      </c>
      <c r="P37" t="s">
        <v>92</v>
      </c>
      <c r="Q37">
        <f t="shared" si="20"/>
        <v>317</v>
      </c>
      <c r="R37" t="str">
        <f t="shared" si="21"/>
        <v>308|317</v>
      </c>
      <c r="T37" s="4">
        <v>1120002</v>
      </c>
      <c r="U37" t="s">
        <v>91</v>
      </c>
      <c r="V37">
        <v>1120001</v>
      </c>
      <c r="W37" t="s">
        <v>91</v>
      </c>
      <c r="X37">
        <v>3110002</v>
      </c>
      <c r="Y37" t="str">
        <f t="shared" si="19"/>
        <v>1120002,1120001,3110002</v>
      </c>
    </row>
    <row r="38" spans="2:25">
      <c r="B38" t="str">
        <f>_xlfn.CONCAT(B27:K27)</f>
        <v>901,100|902,100|903,100|904,100|905,100|906,100|907,100|908,100|909,100|910,100</v>
      </c>
      <c r="O38">
        <v>309</v>
      </c>
      <c r="P38" t="s">
        <v>92</v>
      </c>
      <c r="Q38">
        <f t="shared" si="20"/>
        <v>318</v>
      </c>
      <c r="R38" t="str">
        <f t="shared" si="21"/>
        <v>309|318</v>
      </c>
    </row>
    <row r="41" spans="2:25">
      <c r="F41">
        <v>1</v>
      </c>
      <c r="G41" t="s">
        <v>93</v>
      </c>
      <c r="H41">
        <v>1</v>
      </c>
      <c r="N41" t="s">
        <v>94</v>
      </c>
      <c r="O41" s="1" t="s">
        <v>35</v>
      </c>
      <c r="P41" t="s">
        <v>92</v>
      </c>
      <c r="Q41" s="5" t="s">
        <v>95</v>
      </c>
      <c r="T41" t="str">
        <f t="shared" ref="T41:T50" si="22">_xlfn.CONCAT(N41:R41)</f>
        <v>获得火男面|通关异闻调查第6章</v>
      </c>
    </row>
    <row r="42" spans="2:25" ht="15.75" customHeight="1">
      <c r="F42">
        <v>2</v>
      </c>
      <c r="G42" t="s">
        <v>96</v>
      </c>
      <c r="H42">
        <v>2</v>
      </c>
      <c r="J42">
        <v>310</v>
      </c>
      <c r="K42" t="s">
        <v>92</v>
      </c>
      <c r="L42">
        <v>301</v>
      </c>
      <c r="N42" t="s">
        <v>94</v>
      </c>
      <c r="O42" s="2" t="s">
        <v>42</v>
      </c>
      <c r="P42" t="s">
        <v>92</v>
      </c>
      <c r="Q42" s="5" t="s">
        <v>97</v>
      </c>
      <c r="T42" t="str">
        <f t="shared" si="22"/>
        <v>获得斯奈克|通关异闻调查第9章</v>
      </c>
    </row>
    <row r="43" spans="2:25" ht="15.75" customHeight="1">
      <c r="F43">
        <v>3</v>
      </c>
      <c r="G43" t="s">
        <v>98</v>
      </c>
      <c r="H43">
        <v>3</v>
      </c>
      <c r="J43">
        <v>311</v>
      </c>
      <c r="K43" t="s">
        <v>92</v>
      </c>
      <c r="L43">
        <v>302</v>
      </c>
      <c r="N43" t="s">
        <v>94</v>
      </c>
      <c r="O43" s="2" t="s">
        <v>49</v>
      </c>
      <c r="P43" t="s">
        <v>92</v>
      </c>
      <c r="Q43" s="5" t="s">
        <v>99</v>
      </c>
      <c r="T43" t="str">
        <f t="shared" si="22"/>
        <v>获得地狱的吹雪|通关异闻调查第12章</v>
      </c>
    </row>
    <row r="44" spans="2:25" ht="15.75" customHeight="1">
      <c r="F44">
        <v>4</v>
      </c>
      <c r="G44" t="s">
        <v>93</v>
      </c>
      <c r="H44">
        <v>4</v>
      </c>
      <c r="J44">
        <v>312</v>
      </c>
      <c r="K44" t="s">
        <v>92</v>
      </c>
      <c r="L44">
        <v>303</v>
      </c>
      <c r="N44" t="s">
        <v>94</v>
      </c>
      <c r="O44" s="2" t="s">
        <v>56</v>
      </c>
      <c r="P44" t="s">
        <v>92</v>
      </c>
      <c r="Q44" s="5" t="s">
        <v>100</v>
      </c>
      <c r="T44" t="str">
        <f t="shared" si="22"/>
        <v>获得青焰|通关异闻调查第15章</v>
      </c>
    </row>
    <row r="45" spans="2:25" ht="15.75" customHeight="1">
      <c r="F45">
        <v>5</v>
      </c>
      <c r="G45" t="s">
        <v>96</v>
      </c>
      <c r="H45">
        <v>5</v>
      </c>
      <c r="J45">
        <v>313</v>
      </c>
      <c r="K45" t="s">
        <v>92</v>
      </c>
      <c r="L45">
        <v>304</v>
      </c>
      <c r="N45" t="s">
        <v>94</v>
      </c>
      <c r="O45" s="2" t="s">
        <v>62</v>
      </c>
      <c r="P45" t="s">
        <v>92</v>
      </c>
      <c r="Q45" s="5" t="s">
        <v>101</v>
      </c>
      <c r="T45" t="str">
        <f t="shared" si="22"/>
        <v>获得黄金球|通关异闻调查第18章</v>
      </c>
    </row>
    <row r="46" spans="2:25" ht="15.75" customHeight="1">
      <c r="F46">
        <v>6</v>
      </c>
      <c r="G46" t="s">
        <v>98</v>
      </c>
      <c r="H46">
        <v>6</v>
      </c>
      <c r="J46">
        <v>314</v>
      </c>
      <c r="K46" t="s">
        <v>92</v>
      </c>
      <c r="L46">
        <v>305</v>
      </c>
      <c r="N46" t="s">
        <v>94</v>
      </c>
      <c r="O46" s="2" t="s">
        <v>68</v>
      </c>
      <c r="P46" t="s">
        <v>92</v>
      </c>
      <c r="Q46" s="5" t="s">
        <v>102</v>
      </c>
      <c r="T46" t="str">
        <f t="shared" si="22"/>
        <v>获得微笑超人|通关异闻调查第21章</v>
      </c>
    </row>
    <row r="47" spans="2:25" ht="15.75" customHeight="1">
      <c r="F47">
        <v>7</v>
      </c>
      <c r="G47" t="s">
        <v>103</v>
      </c>
      <c r="H47">
        <v>7</v>
      </c>
      <c r="J47">
        <v>315</v>
      </c>
      <c r="K47" t="s">
        <v>92</v>
      </c>
      <c r="L47">
        <v>306</v>
      </c>
      <c r="N47" t="s">
        <v>94</v>
      </c>
      <c r="O47" s="2" t="s">
        <v>74</v>
      </c>
      <c r="P47" t="s">
        <v>92</v>
      </c>
      <c r="Q47" s="5" t="s">
        <v>104</v>
      </c>
      <c r="T47" t="str">
        <f t="shared" si="22"/>
        <v>获得甜心假面|通关异闻调查第24章</v>
      </c>
    </row>
    <row r="48" spans="2:25" ht="15.75" customHeight="1">
      <c r="H48">
        <v>8</v>
      </c>
      <c r="J48">
        <v>316</v>
      </c>
      <c r="K48" t="s">
        <v>92</v>
      </c>
      <c r="L48">
        <v>307</v>
      </c>
      <c r="N48" t="s">
        <v>94</v>
      </c>
      <c r="O48" s="2" t="s">
        <v>80</v>
      </c>
      <c r="P48" t="s">
        <v>92</v>
      </c>
      <c r="Q48" s="5" t="s">
        <v>105</v>
      </c>
      <c r="T48" t="str">
        <f t="shared" si="22"/>
        <v>获得杰诺斯|通关异闻调查第26章</v>
      </c>
    </row>
    <row r="49" spans="8:20" ht="15.75" customHeight="1">
      <c r="H49">
        <v>9</v>
      </c>
      <c r="J49">
        <v>317</v>
      </c>
      <c r="K49" t="s">
        <v>92</v>
      </c>
      <c r="L49">
        <v>308</v>
      </c>
      <c r="N49" t="s">
        <v>94</v>
      </c>
      <c r="O49" s="2" t="s">
        <v>86</v>
      </c>
      <c r="P49" t="s">
        <v>92</v>
      </c>
      <c r="Q49" s="6" t="s">
        <v>106</v>
      </c>
      <c r="T49" t="str">
        <f t="shared" si="22"/>
        <v>获得杰诺斯·武装|通关异闻调查第28章</v>
      </c>
    </row>
    <row r="50" spans="8:20">
      <c r="J50">
        <v>318</v>
      </c>
      <c r="K50" t="s">
        <v>92</v>
      </c>
      <c r="L50">
        <v>309</v>
      </c>
      <c r="T50" t="str">
        <f t="shared" si="22"/>
        <v/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Microsoft Office User</cp:lastModifiedBy>
  <dcterms:created xsi:type="dcterms:W3CDTF">2015-06-05T18:19:00Z</dcterms:created>
  <dcterms:modified xsi:type="dcterms:W3CDTF">2022-05-06T13:53:46Z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2FA37930E4814A8688049D676CE070C8</vt:lpwstr>
  </property>
  <property fmtid="{D5CDD505-2E9C-101B-9397-08002B2CF9AE}" pid="3" name="KSOProductBuildVer">
    <vt:lpwstr>2052-11.1.0.11115</vt:lpwstr>
  </property>
</Properties>
</file>