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omments1.xml><?xml version="1.0" encoding="utf-8"?>
<comments xmlns="http://schemas.openxmlformats.org/spreadsheetml/2006/main">
  <authors>
    <author>Administrator</author>
    <author>a</author>
  </authors>
  <commentList>
    <comment ref="K4" authorId="0">
      <text>
        <r>
          <rPr>
            <sz val="11"/>
            <color rgb="FF000000"/>
            <rFont val="等线"/>
            <scheme val="minor"/>
            <charset val="0"/>
          </rPr>
          <t xml:space="preserve">Administrator:
只有前端用
</t>
        </r>
      </text>
    </comment>
    <comment ref="L4" authorId="0">
      <text>
        <r>
          <rPr>
            <sz val="11"/>
            <color rgb="FF000000"/>
            <rFont val="等线"/>
            <scheme val="minor"/>
            <charset val="0"/>
          </rPr>
          <t xml:space="preserve">Administrator:
前面类型是2，则填写关联活动id
</t>
        </r>
      </text>
    </comment>
    <comment ref="M4" authorId="0">
      <text>
        <r>
          <rPr>
            <sz val="11"/>
            <color rgb="FF000000"/>
            <rFont val="等线"/>
            <scheme val="minor"/>
            <charset val="0"/>
          </rPr>
          <t>Administrator:
奖励埼玉好感度的值</t>
        </r>
      </text>
    </comment>
    <comment ref="C5" authorId="1">
      <text>
        <r>
          <rPr>
            <sz val="11"/>
            <color rgb="FF000000"/>
            <rFont val="等线"/>
            <scheme val="minor"/>
            <charset val="0"/>
          </rPr>
          <t>a:
0：日常套餐，不显示在食谱
1：常驻料理
2：期间限定</t>
        </r>
      </text>
    </comment>
  </commentList>
</comments>
</file>

<file path=xl/sharedStrings.xml><?xml version="1.0" encoding="utf-8"?>
<sst xmlns="http://schemas.openxmlformats.org/spreadsheetml/2006/main" count="356" uniqueCount="185">
  <si>
    <t>_flag</t>
  </si>
  <si>
    <t>id</t>
  </si>
  <si>
    <t>type</t>
  </si>
  <si>
    <t>name</t>
  </si>
  <si>
    <t>icon</t>
  </si>
  <si>
    <t>star</t>
  </si>
  <si>
    <t>recipe</t>
  </si>
  <si>
    <t>cookSkill</t>
  </si>
  <si>
    <t>skillExp</t>
  </si>
  <si>
    <t>skillIncrease</t>
  </si>
  <si>
    <t>baseReward</t>
  </si>
  <si>
    <t>activityId</t>
  </si>
  <si>
    <t>saitamaExp</t>
  </si>
  <si>
    <t>dropId</t>
  </si>
  <si>
    <t>word</t>
  </si>
  <si>
    <t>STRING</t>
  </si>
  <si>
    <t>INT</t>
  </si>
  <si>
    <t>转表标记</t>
  </si>
  <si>
    <t>编号</t>
  </si>
  <si>
    <t>类型</t>
  </si>
  <si>
    <t>料理图标</t>
  </si>
  <si>
    <t>星级</t>
  </si>
  <si>
    <t>配方</t>
  </si>
  <si>
    <t>所需技巧</t>
  </si>
  <si>
    <t>制作后技巧增加值</t>
  </si>
  <si>
    <t>食谱增加技巧值</t>
  </si>
  <si>
    <t>基础奖励</t>
  </si>
  <si>
    <t>关联活动id</t>
  </si>
  <si>
    <t>奖励埼玉好感度值</t>
  </si>
  <si>
    <t>实际奖励id</t>
  </si>
  <si>
    <t>描述</t>
  </si>
  <si>
    <t>0</t>
  </si>
  <si>
    <t>110</t>
  </si>
  <si>
    <t>100</t>
  </si>
  <si>
    <t>010</t>
  </si>
  <si>
    <t>#</t>
  </si>
  <si>
    <t>烤肉丼饭</t>
  </si>
  <si>
    <t>1,6</t>
  </si>
  <si>
    <t>1120005,5</t>
  </si>
  <si>
    <t>明火烤肉，加上秘制酱料覆盖到丼饭的上层</t>
  </si>
  <si>
    <t>鳗鱼玉子烧</t>
  </si>
  <si>
    <t>2,5</t>
  </si>
  <si>
    <t>1120002,2000</t>
  </si>
  <si>
    <t>美味营养，制作简单</t>
  </si>
  <si>
    <t>豚骨拉面</t>
  </si>
  <si>
    <t>3,6</t>
  </si>
  <si>
    <t>6110001,10</t>
  </si>
  <si>
    <t>经过长时间熬制的豚骨高汤，令人无法拒绝</t>
  </si>
  <si>
    <t>明太子烤土豆</t>
  </si>
  <si>
    <t>4,5</t>
  </si>
  <si>
    <t>1120021,200</t>
  </si>
  <si>
    <t>美味可口，味道独特</t>
  </si>
  <si>
    <t>天妇罗</t>
  </si>
  <si>
    <t>2,3,7</t>
  </si>
  <si>
    <t>1,2</t>
  </si>
  <si>
    <t>1120002,2000|6110001,10</t>
  </si>
  <si>
    <t>挂糊要薄，沥油要净，要又脆又香</t>
  </si>
  <si>
    <t>咖喱饭</t>
  </si>
  <si>
    <t>1,4,8</t>
  </si>
  <si>
    <t>1,3</t>
  </si>
  <si>
    <t>1120021,200|1120005,5</t>
  </si>
  <si>
    <t>"咖喱”一词来源于坦米尔语，是“许多的香料在一起煮”的意思，据说咖喱的故乡在印度</t>
  </si>
  <si>
    <t>寿司</t>
  </si>
  <si>
    <t>1,5,7</t>
  </si>
  <si>
    <t>2,3</t>
  </si>
  <si>
    <t>1120005,15</t>
  </si>
  <si>
    <t>日本常说“有鱼的地方就有寿司”</t>
  </si>
  <si>
    <t>寿喜烧</t>
  </si>
  <si>
    <t>2,6,8</t>
  </si>
  <si>
    <t>1120002,6000</t>
  </si>
  <si>
    <t>鲜肉出锅，蛋滑锁汁，带来厚嫩鲜甜的享受。</t>
  </si>
  <si>
    <t>海鲜乌冬面</t>
  </si>
  <si>
    <t>3,5,7</t>
  </si>
  <si>
    <t>6110001,30</t>
  </si>
  <si>
    <t>分量十足，是横扫饥饿的不二选择。</t>
  </si>
  <si>
    <t>土豆炖肉</t>
  </si>
  <si>
    <t>4,6,8</t>
  </si>
  <si>
    <t>1120021,600</t>
  </si>
  <si>
    <t>热气腾腾，清香四溢，据说还很健康。</t>
  </si>
  <si>
    <t>寿司拼盘</t>
  </si>
  <si>
    <t>1,1,7,9</t>
  </si>
  <si>
    <t>1120005,30</t>
  </si>
  <si>
    <t>极上寿喜烧</t>
  </si>
  <si>
    <t>2,2,8,10</t>
  </si>
  <si>
    <t>1,2,3</t>
  </si>
  <si>
    <t>1120002,12000</t>
  </si>
  <si>
    <t>海鲜味增面</t>
  </si>
  <si>
    <t>3,3,7,9</t>
  </si>
  <si>
    <t>6110001,60</t>
  </si>
  <si>
    <t>鲜美翻倍，带来升华的力量。</t>
  </si>
  <si>
    <t>炭烤牛肉</t>
  </si>
  <si>
    <t>4,4,10,10</t>
  </si>
  <si>
    <t>1120021,1600</t>
  </si>
  <si>
    <t>味道发挥到极致,油脂随着高温溢出,脂香在舌尖融化,每一口都是肉与灵魂的碰撞</t>
  </si>
  <si>
    <t>铁板烧</t>
  </si>
  <si>
    <t>2,4,9,10</t>
  </si>
  <si>
    <t>1120002,8000|1120021,800</t>
  </si>
  <si>
    <t>铁板烧是日本料理中最高级别的就餐形式，招待贵客才会使用</t>
  </si>
  <si>
    <t>鸡蛋土豆沙拉</t>
  </si>
  <si>
    <t>1120006,10</t>
  </si>
  <si>
    <t>物美价廉的西式餐点。富含能量，能够作为主食。</t>
  </si>
  <si>
    <t>薯条</t>
  </si>
  <si>
    <t>1,2,3,5</t>
  </si>
  <si>
    <t>1110006,2</t>
  </si>
  <si>
    <t>保留了马铃薯风味的快餐食品，也可当作零食。</t>
  </si>
  <si>
    <t>日常套餐</t>
  </si>
  <si>
    <t>1120001,3000</t>
  </si>
  <si>
    <t>一日三餐按时吃就能变强。建议搭配俯卧撑、深蹲、仰卧起坐、长跑和不开空调使用。</t>
  </si>
  <si>
    <t>食谱-</t>
  </si>
  <si>
    <t>烤肉串</t>
  </si>
  <si>
    <t>烤鱼肉拼盘</t>
  </si>
  <si>
    <t>钞票</t>
  </si>
  <si>
    <t>烤肉饭</t>
  </si>
  <si>
    <t>英雄经验</t>
  </si>
  <si>
    <t>寿喜锅</t>
  </si>
  <si>
    <t>钻石</t>
  </si>
  <si>
    <t>体力</t>
  </si>
  <si>
    <t>烤鱼串</t>
  </si>
  <si>
    <t>普通拳</t>
  </si>
  <si>
    <t>智原素</t>
  </si>
  <si>
    <t>海鲜鸡蛋羹</t>
  </si>
  <si>
    <t>海鲜炒饭</t>
  </si>
  <si>
    <t>饭团</t>
  </si>
  <si>
    <t>生鸡蛋拌饭</t>
  </si>
  <si>
    <t>1120001,10000</t>
  </si>
  <si>
    <t>松茸饭</t>
  </si>
  <si>
    <t>1120002,1000</t>
  </si>
  <si>
    <t>煎蛋卷</t>
  </si>
  <si>
    <t>6110001,5</t>
  </si>
  <si>
    <t>id随便</t>
  </si>
  <si>
    <t>掉落物品1</t>
  </si>
  <si>
    <t>数量1</t>
  </si>
  <si>
    <t>掉落物品2</t>
  </si>
  <si>
    <t>数量2</t>
  </si>
  <si>
    <t>测试数据1</t>
  </si>
  <si>
    <t>测试数据2</t>
  </si>
  <si>
    <t>测试数据3</t>
  </si>
  <si>
    <t>测试数据4</t>
  </si>
  <si>
    <t>测试数据5</t>
  </si>
  <si>
    <t>测试数据6</t>
  </si>
  <si>
    <t>测试数据7</t>
  </si>
  <si>
    <t>测试数据8</t>
  </si>
  <si>
    <t>测试数据9</t>
  </si>
  <si>
    <t>测试数据10</t>
  </si>
  <si>
    <t>测试数据11</t>
  </si>
  <si>
    <t>测试数据12</t>
  </si>
  <si>
    <t>测试数据13</t>
  </si>
  <si>
    <t>测试数据14</t>
  </si>
  <si>
    <t>测试数据15</t>
  </si>
  <si>
    <t>测试数据16</t>
  </si>
  <si>
    <t>12道菜 4种食材2种基底</t>
  </si>
  <si>
    <t>1星菜品</t>
  </si>
  <si>
    <t>2星菜品</t>
  </si>
  <si>
    <t>3星菜品</t>
  </si>
  <si>
    <t>食材</t>
  </si>
  <si>
    <t>基底食材</t>
  </si>
  <si>
    <t>调料</t>
  </si>
  <si>
    <t>肉</t>
  </si>
  <si>
    <t>米</t>
  </si>
  <si>
    <t>普通的鱼</t>
  </si>
  <si>
    <t>盐</t>
  </si>
  <si>
    <t>鱼</t>
  </si>
  <si>
    <t>蛋</t>
  </si>
  <si>
    <t>普通的肉</t>
  </si>
  <si>
    <t>芥末</t>
  </si>
  <si>
    <t>面</t>
  </si>
  <si>
    <t>高级的鱼</t>
  </si>
  <si>
    <t>味噌</t>
  </si>
  <si>
    <t>鸡蛋</t>
  </si>
  <si>
    <t>1,4</t>
  </si>
  <si>
    <t>炭烤和牛</t>
  </si>
  <si>
    <t>土豆</t>
  </si>
  <si>
    <t>高级的肉</t>
  </si>
  <si>
    <t>1,5</t>
  </si>
  <si>
    <t>极上的鱼</t>
  </si>
  <si>
    <t>2,3,4</t>
  </si>
  <si>
    <t>极上的肉</t>
  </si>
  <si>
    <t>味增</t>
  </si>
  <si>
    <t>2,4</t>
  </si>
  <si>
    <t>万能调味料</t>
  </si>
  <si>
    <t>3,4,5</t>
  </si>
  <si>
    <t>3,4</t>
  </si>
  <si>
    <t>刀工，煎烤，炖煮</t>
  </si>
  <si>
    <t>3,5</t>
  </si>
  <si>
    <t>1,2,3,4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</si>
</sst>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宋体"/>
      <charset val="134"/>
    </font>
    <font>
      <sz val="11"/>
      <color rgb="FF111F2C"/>
      <name val="Segoe UI"/>
      <charset val="134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/>
    <xf numFmtId="0" fontId="4" fillId="38" borderId="0" applyNumberFormat="0" applyBorder="0" applyAlignment="0" applyProtection="0">
      <alignment vertical="center"/>
    </xf>
    <xf numFmtId="0" fontId="0" fillId="0" borderId="0"/>
    <xf numFmtId="0" fontId="7" fillId="39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/>
    <xf numFmtId="0" fontId="0" fillId="2" borderId="0" xfId="0" applyFill="1"/>
    <xf numFmtId="0" fontId="0" fillId="3" borderId="1" xfId="0" applyFill="1" applyBorder="1" applyAlignment="1">
      <alignment vertical="center"/>
    </xf>
    <xf numFmtId="0" fontId="0" fillId="4" borderId="0" xfId="0" applyFill="1"/>
    <xf numFmtId="0" fontId="0" fillId="5" borderId="2" xfId="0" applyFill="1" applyBorder="1"/>
    <xf numFmtId="0" fontId="0" fillId="6" borderId="2" xfId="0" applyFill="1" applyBorder="1"/>
    <xf numFmtId="0" fontId="0" fillId="6" borderId="3" xfId="0" applyFill="1" applyBorder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7" borderId="1" xfId="0" applyFill="1" applyBorder="1"/>
    <xf numFmtId="0" fontId="0" fillId="0" borderId="1" xfId="0" applyBorder="1"/>
    <xf numFmtId="0" fontId="3" fillId="7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9" borderId="1" xfId="0" applyFill="1" applyBorder="1"/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常规 10 2" xfId="49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23"/>
  <sheetViews>
    <sheetView tabSelected="1" topLeftCell="A2" workbookViewId="0">
      <selection activeCell="D22" sqref="D22"/>
    </sheetView>
  </sheetViews>
  <sheetFormatPr defaultColWidth="9" defaultRowHeight="14.25"/>
  <cols>
    <col min="1" max="3" width="9" style="12" customWidth="1"/>
    <col min="4" max="4" width="12.875" style="12" customWidth="1"/>
    <col min="5" max="6" width="17.375" style="12" customWidth="1"/>
    <col min="7" max="8" width="14.375" style="12" customWidth="1"/>
    <col min="9" max="9" width="16.75" style="12" customWidth="1"/>
    <col min="10" max="10" width="16" style="12" customWidth="1"/>
    <col min="11" max="14" width="21.875" style="12" customWidth="1"/>
    <col min="15" max="15" width="69.875" style="13" customWidth="1"/>
    <col min="16" max="16" width="34" customWidth="1"/>
  </cols>
  <sheetData>
    <row r="1" s="10" customFormat="1" ht="16.5" customHeight="1" spans="1:15">
      <c r="A1" s="14" t="s">
        <v>0</v>
      </c>
      <c r="B1" s="15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="10" customFormat="1" ht="16.5" customHeight="1" spans="1:15">
      <c r="A2" s="14" t="s">
        <v>0</v>
      </c>
      <c r="B2" s="15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</row>
    <row r="3" s="10" customFormat="1" ht="16.5" customHeight="1" spans="1:15">
      <c r="A3" s="15" t="s">
        <v>15</v>
      </c>
      <c r="B3" s="15" t="s">
        <v>16</v>
      </c>
      <c r="C3" s="15" t="s">
        <v>16</v>
      </c>
      <c r="D3" s="12" t="s">
        <v>15</v>
      </c>
      <c r="E3" s="15" t="s">
        <v>16</v>
      </c>
      <c r="F3" s="15" t="s">
        <v>16</v>
      </c>
      <c r="G3" s="12" t="s">
        <v>15</v>
      </c>
      <c r="H3" s="12" t="s">
        <v>15</v>
      </c>
      <c r="I3" s="12" t="s">
        <v>16</v>
      </c>
      <c r="J3" s="12" t="s">
        <v>16</v>
      </c>
      <c r="K3" s="12" t="s">
        <v>15</v>
      </c>
      <c r="L3" s="12" t="s">
        <v>16</v>
      </c>
      <c r="M3" s="12" t="s">
        <v>16</v>
      </c>
      <c r="N3" s="12" t="s">
        <v>16</v>
      </c>
      <c r="O3" s="12" t="s">
        <v>15</v>
      </c>
    </row>
    <row r="4" s="10" customFormat="1" ht="16.5" customHeight="1" spans="1:15">
      <c r="A4" s="15" t="s">
        <v>17</v>
      </c>
      <c r="B4" s="15" t="s">
        <v>18</v>
      </c>
      <c r="C4" s="12" t="s">
        <v>19</v>
      </c>
      <c r="D4" s="12" t="s">
        <v>3</v>
      </c>
      <c r="E4" s="12" t="s">
        <v>20</v>
      </c>
      <c r="F4" s="12" t="s">
        <v>21</v>
      </c>
      <c r="G4" s="12" t="s">
        <v>22</v>
      </c>
      <c r="H4" s="12" t="s">
        <v>23</v>
      </c>
      <c r="I4" s="12" t="s">
        <v>24</v>
      </c>
      <c r="J4" s="12" t="s">
        <v>25</v>
      </c>
      <c r="K4" s="12" t="s">
        <v>26</v>
      </c>
      <c r="L4" s="12" t="s">
        <v>27</v>
      </c>
      <c r="M4" s="12" t="s">
        <v>28</v>
      </c>
      <c r="N4" s="12" t="s">
        <v>29</v>
      </c>
      <c r="O4" s="12" t="s">
        <v>30</v>
      </c>
    </row>
    <row r="5" s="10" customFormat="1" ht="16.5" customHeight="1" spans="1:15">
      <c r="A5" s="15" t="s">
        <v>31</v>
      </c>
      <c r="B5" s="15" t="s">
        <v>32</v>
      </c>
      <c r="C5" s="12" t="s">
        <v>32</v>
      </c>
      <c r="D5" s="12">
        <v>101</v>
      </c>
      <c r="E5" s="12" t="s">
        <v>33</v>
      </c>
      <c r="F5" s="12" t="s">
        <v>32</v>
      </c>
      <c r="G5" s="12" t="s">
        <v>32</v>
      </c>
      <c r="H5" s="12" t="s">
        <v>32</v>
      </c>
      <c r="I5" s="12" t="s">
        <v>32</v>
      </c>
      <c r="J5" s="12" t="s">
        <v>32</v>
      </c>
      <c r="K5" s="12" t="s">
        <v>32</v>
      </c>
      <c r="L5" s="12" t="s">
        <v>34</v>
      </c>
      <c r="M5" s="12" t="s">
        <v>34</v>
      </c>
      <c r="N5" s="12" t="s">
        <v>34</v>
      </c>
      <c r="O5" s="12">
        <v>101</v>
      </c>
    </row>
    <row r="6" s="3" customFormat="1" spans="1:15">
      <c r="A6" s="16" t="s">
        <v>35</v>
      </c>
      <c r="B6" s="17">
        <v>1</v>
      </c>
      <c r="C6" s="17">
        <v>1</v>
      </c>
      <c r="D6" s="18" t="s">
        <v>36</v>
      </c>
      <c r="E6" s="19">
        <v>314005003</v>
      </c>
      <c r="F6" s="17">
        <v>1</v>
      </c>
      <c r="G6" s="20" t="s">
        <v>37</v>
      </c>
      <c r="H6" s="20">
        <v>1</v>
      </c>
      <c r="I6" s="18">
        <v>2</v>
      </c>
      <c r="J6" s="18">
        <v>10</v>
      </c>
      <c r="K6" s="25" t="s">
        <v>38</v>
      </c>
      <c r="L6" s="18">
        <v>0</v>
      </c>
      <c r="M6" s="18">
        <v>4</v>
      </c>
      <c r="N6" s="17">
        <v>3801</v>
      </c>
      <c r="O6" s="17" t="s">
        <v>39</v>
      </c>
    </row>
    <row r="7" s="3" customFormat="1" spans="1:15">
      <c r="A7" s="16" t="s">
        <v>35</v>
      </c>
      <c r="B7" s="17">
        <v>2</v>
      </c>
      <c r="C7" s="17">
        <v>1</v>
      </c>
      <c r="D7" s="18" t="s">
        <v>40</v>
      </c>
      <c r="E7" s="19">
        <v>314005006</v>
      </c>
      <c r="F7" s="17">
        <v>1</v>
      </c>
      <c r="G7" s="20" t="s">
        <v>41</v>
      </c>
      <c r="H7" s="20">
        <v>2</v>
      </c>
      <c r="I7" s="18">
        <v>2</v>
      </c>
      <c r="J7" s="18">
        <v>10</v>
      </c>
      <c r="K7" s="25" t="s">
        <v>42</v>
      </c>
      <c r="L7" s="18">
        <v>0</v>
      </c>
      <c r="M7" s="18">
        <v>4</v>
      </c>
      <c r="N7" s="17">
        <v>3802</v>
      </c>
      <c r="O7" s="17" t="s">
        <v>43</v>
      </c>
    </row>
    <row r="8" s="3" customFormat="1" spans="1:15">
      <c r="A8" s="16" t="s">
        <v>35</v>
      </c>
      <c r="B8" s="17">
        <v>3</v>
      </c>
      <c r="C8" s="17">
        <v>1</v>
      </c>
      <c r="D8" s="18" t="s">
        <v>44</v>
      </c>
      <c r="E8" s="19">
        <v>314005018</v>
      </c>
      <c r="F8" s="17">
        <v>1</v>
      </c>
      <c r="G8" s="20" t="s">
        <v>45</v>
      </c>
      <c r="H8" s="20">
        <v>3</v>
      </c>
      <c r="I8" s="18">
        <v>2</v>
      </c>
      <c r="J8" s="18">
        <v>10</v>
      </c>
      <c r="K8" s="25" t="s">
        <v>46</v>
      </c>
      <c r="L8" s="18">
        <v>0</v>
      </c>
      <c r="M8" s="18">
        <v>4</v>
      </c>
      <c r="N8" s="17">
        <v>3803</v>
      </c>
      <c r="O8" s="17" t="s">
        <v>47</v>
      </c>
    </row>
    <row r="9" s="3" customFormat="1" spans="1:15">
      <c r="A9" s="16" t="s">
        <v>35</v>
      </c>
      <c r="B9" s="17">
        <v>4</v>
      </c>
      <c r="C9" s="17">
        <v>1</v>
      </c>
      <c r="D9" s="18" t="s">
        <v>48</v>
      </c>
      <c r="E9" s="19">
        <v>314005023</v>
      </c>
      <c r="F9" s="17">
        <v>1</v>
      </c>
      <c r="G9" s="20" t="s">
        <v>49</v>
      </c>
      <c r="H9" s="20">
        <v>2</v>
      </c>
      <c r="I9" s="18">
        <v>2</v>
      </c>
      <c r="J9" s="18">
        <v>10</v>
      </c>
      <c r="K9" s="26" t="s">
        <v>50</v>
      </c>
      <c r="L9" s="18">
        <v>0</v>
      </c>
      <c r="M9" s="18">
        <v>4</v>
      </c>
      <c r="N9" s="17">
        <v>3804</v>
      </c>
      <c r="O9" s="17" t="s">
        <v>51</v>
      </c>
    </row>
    <row r="10" s="3" customFormat="1" spans="1:15">
      <c r="A10" s="16" t="s">
        <v>35</v>
      </c>
      <c r="B10" s="17">
        <v>5</v>
      </c>
      <c r="C10" s="17">
        <v>1</v>
      </c>
      <c r="D10" s="18" t="s">
        <v>52</v>
      </c>
      <c r="E10" s="19">
        <v>314005020</v>
      </c>
      <c r="F10" s="17">
        <v>1</v>
      </c>
      <c r="G10" s="20" t="s">
        <v>53</v>
      </c>
      <c r="H10" s="20" t="s">
        <v>54</v>
      </c>
      <c r="I10" s="18">
        <v>2</v>
      </c>
      <c r="J10" s="18">
        <v>30</v>
      </c>
      <c r="K10" s="25" t="s">
        <v>55</v>
      </c>
      <c r="L10" s="18">
        <v>0</v>
      </c>
      <c r="M10" s="18">
        <v>8</v>
      </c>
      <c r="N10" s="17">
        <v>3805</v>
      </c>
      <c r="O10" s="17" t="s">
        <v>56</v>
      </c>
    </row>
    <row r="11" s="3" customFormat="1" spans="1:15">
      <c r="A11" s="16" t="s">
        <v>35</v>
      </c>
      <c r="B11" s="17">
        <v>6</v>
      </c>
      <c r="C11" s="17">
        <v>1</v>
      </c>
      <c r="D11" s="18" t="s">
        <v>57</v>
      </c>
      <c r="E11" s="19">
        <v>314005024</v>
      </c>
      <c r="F11" s="17">
        <v>1</v>
      </c>
      <c r="G11" s="20" t="s">
        <v>58</v>
      </c>
      <c r="H11" s="20" t="s">
        <v>59</v>
      </c>
      <c r="I11" s="18">
        <v>2</v>
      </c>
      <c r="J11" s="18">
        <v>30</v>
      </c>
      <c r="K11" s="26" t="s">
        <v>60</v>
      </c>
      <c r="L11" s="18">
        <v>0</v>
      </c>
      <c r="M11" s="18">
        <v>8</v>
      </c>
      <c r="N11" s="17">
        <v>3806</v>
      </c>
      <c r="O11" s="17" t="s">
        <v>61</v>
      </c>
    </row>
    <row r="12" s="3" customFormat="1" spans="1:15">
      <c r="A12" s="16" t="s">
        <v>35</v>
      </c>
      <c r="B12" s="17">
        <v>7</v>
      </c>
      <c r="C12" s="17">
        <v>1</v>
      </c>
      <c r="D12" s="18" t="s">
        <v>62</v>
      </c>
      <c r="E12" s="19">
        <v>314005007</v>
      </c>
      <c r="F12" s="17">
        <v>1</v>
      </c>
      <c r="G12" s="20" t="s">
        <v>63</v>
      </c>
      <c r="H12" s="20" t="s">
        <v>64</v>
      </c>
      <c r="I12" s="18">
        <v>2</v>
      </c>
      <c r="J12" s="18">
        <v>30</v>
      </c>
      <c r="K12" s="25" t="s">
        <v>65</v>
      </c>
      <c r="L12" s="18">
        <v>0</v>
      </c>
      <c r="M12" s="18">
        <v>12</v>
      </c>
      <c r="N12" s="17">
        <v>3807</v>
      </c>
      <c r="O12" s="17" t="s">
        <v>66</v>
      </c>
    </row>
    <row r="13" s="3" customFormat="1" spans="1:15">
      <c r="A13" s="16" t="s">
        <v>35</v>
      </c>
      <c r="B13" s="17">
        <v>8</v>
      </c>
      <c r="C13" s="17">
        <v>1</v>
      </c>
      <c r="D13" s="18" t="s">
        <v>67</v>
      </c>
      <c r="E13" s="19">
        <v>314005004</v>
      </c>
      <c r="F13" s="17">
        <v>1</v>
      </c>
      <c r="G13" s="20" t="s">
        <v>68</v>
      </c>
      <c r="H13" s="20" t="s">
        <v>59</v>
      </c>
      <c r="I13" s="18">
        <v>2</v>
      </c>
      <c r="J13" s="18">
        <v>30</v>
      </c>
      <c r="K13" s="25" t="s">
        <v>69</v>
      </c>
      <c r="L13" s="18">
        <v>0</v>
      </c>
      <c r="M13" s="18">
        <v>12</v>
      </c>
      <c r="N13" s="17">
        <v>3808</v>
      </c>
      <c r="O13" s="17" t="s">
        <v>70</v>
      </c>
    </row>
    <row r="14" s="3" customFormat="1" spans="1:15">
      <c r="A14" s="16" t="s">
        <v>35</v>
      </c>
      <c r="B14" s="17">
        <v>9</v>
      </c>
      <c r="C14" s="17">
        <v>1</v>
      </c>
      <c r="D14" s="18" t="s">
        <v>71</v>
      </c>
      <c r="E14" s="19">
        <v>314005017</v>
      </c>
      <c r="F14" s="17">
        <v>1</v>
      </c>
      <c r="G14" s="20" t="s">
        <v>72</v>
      </c>
      <c r="H14" s="20">
        <v>1</v>
      </c>
      <c r="I14" s="18">
        <v>4</v>
      </c>
      <c r="J14" s="18">
        <v>30</v>
      </c>
      <c r="K14" s="25" t="s">
        <v>73</v>
      </c>
      <c r="L14" s="18">
        <v>0</v>
      </c>
      <c r="M14" s="18">
        <v>12</v>
      </c>
      <c r="N14" s="17">
        <v>3809</v>
      </c>
      <c r="O14" s="17" t="s">
        <v>74</v>
      </c>
    </row>
    <row r="15" s="3" customFormat="1" spans="1:15">
      <c r="A15" s="16" t="s">
        <v>35</v>
      </c>
      <c r="B15" s="17">
        <v>10</v>
      </c>
      <c r="C15" s="17">
        <v>1</v>
      </c>
      <c r="D15" s="18" t="s">
        <v>75</v>
      </c>
      <c r="E15" s="19">
        <v>314005005</v>
      </c>
      <c r="F15" s="17">
        <v>1</v>
      </c>
      <c r="G15" s="20" t="s">
        <v>76</v>
      </c>
      <c r="H15" s="20">
        <v>3</v>
      </c>
      <c r="I15" s="18">
        <v>4</v>
      </c>
      <c r="J15" s="18">
        <v>30</v>
      </c>
      <c r="K15" s="26" t="s">
        <v>77</v>
      </c>
      <c r="L15" s="18">
        <v>0</v>
      </c>
      <c r="M15" s="18">
        <v>12</v>
      </c>
      <c r="N15" s="17">
        <v>3810</v>
      </c>
      <c r="O15" s="17" t="s">
        <v>78</v>
      </c>
    </row>
    <row r="16" s="3" customFormat="1" spans="1:15">
      <c r="A16" s="16" t="s">
        <v>35</v>
      </c>
      <c r="B16" s="17">
        <v>11</v>
      </c>
      <c r="C16" s="17">
        <v>1</v>
      </c>
      <c r="D16" s="18" t="s">
        <v>79</v>
      </c>
      <c r="E16" s="19">
        <v>314005022</v>
      </c>
      <c r="F16" s="17">
        <v>1</v>
      </c>
      <c r="G16" s="20" t="s">
        <v>80</v>
      </c>
      <c r="H16" s="20" t="s">
        <v>64</v>
      </c>
      <c r="I16" s="18">
        <v>3</v>
      </c>
      <c r="J16" s="18">
        <v>50</v>
      </c>
      <c r="K16" s="25" t="s">
        <v>81</v>
      </c>
      <c r="L16" s="18">
        <v>0</v>
      </c>
      <c r="M16" s="18">
        <v>24</v>
      </c>
      <c r="N16" s="17">
        <v>3811</v>
      </c>
      <c r="O16" s="17" t="s">
        <v>66</v>
      </c>
    </row>
    <row r="17" s="3" customFormat="1" spans="1:15">
      <c r="A17" s="16" t="s">
        <v>35</v>
      </c>
      <c r="B17" s="17">
        <v>12</v>
      </c>
      <c r="C17" s="17">
        <v>1</v>
      </c>
      <c r="D17" s="18" t="s">
        <v>82</v>
      </c>
      <c r="E17" s="19">
        <v>314005025</v>
      </c>
      <c r="F17" s="17">
        <v>1</v>
      </c>
      <c r="G17" s="20" t="s">
        <v>83</v>
      </c>
      <c r="H17" s="20" t="s">
        <v>84</v>
      </c>
      <c r="I17" s="18">
        <v>2</v>
      </c>
      <c r="J17" s="18">
        <v>50</v>
      </c>
      <c r="K17" s="25" t="s">
        <v>85</v>
      </c>
      <c r="L17" s="18">
        <v>0</v>
      </c>
      <c r="M17" s="18">
        <v>24</v>
      </c>
      <c r="N17" s="17">
        <v>3812</v>
      </c>
      <c r="O17" s="17" t="s">
        <v>70</v>
      </c>
    </row>
    <row r="18" s="3" customFormat="1" spans="1:15">
      <c r="A18" s="16" t="s">
        <v>35</v>
      </c>
      <c r="B18" s="17">
        <v>13</v>
      </c>
      <c r="C18" s="17">
        <v>1</v>
      </c>
      <c r="D18" s="18" t="s">
        <v>86</v>
      </c>
      <c r="E18" s="19">
        <v>314005016</v>
      </c>
      <c r="F18" s="17">
        <v>1</v>
      </c>
      <c r="G18" s="20" t="s">
        <v>87</v>
      </c>
      <c r="H18" s="20" t="s">
        <v>59</v>
      </c>
      <c r="I18" s="18">
        <v>3</v>
      </c>
      <c r="J18" s="18">
        <v>50</v>
      </c>
      <c r="K18" s="25" t="s">
        <v>88</v>
      </c>
      <c r="L18" s="18">
        <v>0</v>
      </c>
      <c r="M18" s="18">
        <v>24</v>
      </c>
      <c r="N18" s="17">
        <v>3813</v>
      </c>
      <c r="O18" s="17" t="s">
        <v>89</v>
      </c>
    </row>
    <row r="19" s="3" customFormat="1" spans="1:15">
      <c r="A19" s="16" t="s">
        <v>35</v>
      </c>
      <c r="B19" s="17">
        <v>14</v>
      </c>
      <c r="C19" s="17">
        <v>1</v>
      </c>
      <c r="D19" s="18" t="s">
        <v>90</v>
      </c>
      <c r="E19" s="19">
        <v>314005021</v>
      </c>
      <c r="F19" s="17">
        <v>1</v>
      </c>
      <c r="G19" s="20" t="s">
        <v>91</v>
      </c>
      <c r="H19" s="20" t="s">
        <v>54</v>
      </c>
      <c r="I19" s="18">
        <v>3</v>
      </c>
      <c r="J19" s="18">
        <v>50</v>
      </c>
      <c r="K19" s="26" t="s">
        <v>92</v>
      </c>
      <c r="L19" s="18">
        <v>0</v>
      </c>
      <c r="M19" s="18">
        <v>32</v>
      </c>
      <c r="N19" s="17">
        <v>3814</v>
      </c>
      <c r="O19" s="17" t="s">
        <v>93</v>
      </c>
    </row>
    <row r="20" s="3" customFormat="1" spans="1:15">
      <c r="A20" s="16" t="s">
        <v>35</v>
      </c>
      <c r="B20" s="17">
        <v>15</v>
      </c>
      <c r="C20" s="17">
        <v>1</v>
      </c>
      <c r="D20" s="18" t="s">
        <v>94</v>
      </c>
      <c r="E20" s="19">
        <v>314005019</v>
      </c>
      <c r="F20" s="17">
        <v>1</v>
      </c>
      <c r="G20" s="20" t="s">
        <v>95</v>
      </c>
      <c r="H20" s="20" t="s">
        <v>84</v>
      </c>
      <c r="I20" s="18">
        <v>2</v>
      </c>
      <c r="J20" s="18">
        <v>50</v>
      </c>
      <c r="K20" s="26" t="s">
        <v>96</v>
      </c>
      <c r="L20" s="18">
        <v>0</v>
      </c>
      <c r="M20" s="18">
        <v>32</v>
      </c>
      <c r="N20" s="17">
        <v>3815</v>
      </c>
      <c r="O20" s="17" t="s">
        <v>97</v>
      </c>
    </row>
    <row r="21" s="11" customFormat="1" spans="1:15">
      <c r="A21" s="21"/>
      <c r="B21" s="12">
        <v>16</v>
      </c>
      <c r="C21" s="12">
        <v>2</v>
      </c>
      <c r="D21" s="22" t="s">
        <v>98</v>
      </c>
      <c r="E21" s="12">
        <v>314005014</v>
      </c>
      <c r="F21" s="17">
        <v>1</v>
      </c>
      <c r="G21" s="23" t="s">
        <v>49</v>
      </c>
      <c r="H21" s="23" t="s">
        <v>54</v>
      </c>
      <c r="I21" s="22">
        <v>2</v>
      </c>
      <c r="J21" s="22">
        <v>5</v>
      </c>
      <c r="K21" s="27" t="s">
        <v>99</v>
      </c>
      <c r="L21" s="22">
        <v>0</v>
      </c>
      <c r="M21" s="22">
        <v>10</v>
      </c>
      <c r="N21" s="12">
        <v>118</v>
      </c>
      <c r="O21" s="12" t="s">
        <v>100</v>
      </c>
    </row>
    <row r="22" s="11" customFormat="1" spans="1:15">
      <c r="A22" s="21"/>
      <c r="B22" s="12">
        <v>17</v>
      </c>
      <c r="C22" s="12">
        <v>2</v>
      </c>
      <c r="D22" s="22" t="s">
        <v>101</v>
      </c>
      <c r="E22" s="12">
        <v>314005015</v>
      </c>
      <c r="F22" s="17">
        <v>1</v>
      </c>
      <c r="G22" s="23" t="s">
        <v>102</v>
      </c>
      <c r="H22" s="23" t="s">
        <v>54</v>
      </c>
      <c r="I22" s="22">
        <v>2</v>
      </c>
      <c r="J22" s="22">
        <v>5</v>
      </c>
      <c r="K22" s="27" t="s">
        <v>103</v>
      </c>
      <c r="L22" s="22">
        <v>0</v>
      </c>
      <c r="M22" s="22">
        <v>10</v>
      </c>
      <c r="N22" s="12">
        <v>119</v>
      </c>
      <c r="O22" s="12" t="s">
        <v>104</v>
      </c>
    </row>
    <row r="23" s="3" customFormat="1" spans="1:15">
      <c r="A23" s="16" t="s">
        <v>35</v>
      </c>
      <c r="B23" s="17">
        <v>18</v>
      </c>
      <c r="C23" s="17">
        <v>0</v>
      </c>
      <c r="D23" s="18" t="s">
        <v>105</v>
      </c>
      <c r="E23" s="17">
        <v>314005011</v>
      </c>
      <c r="F23" s="17">
        <v>1</v>
      </c>
      <c r="G23" s="24"/>
      <c r="H23" s="20" t="s">
        <v>84</v>
      </c>
      <c r="I23" s="18">
        <v>1</v>
      </c>
      <c r="J23" s="18">
        <v>5</v>
      </c>
      <c r="K23" s="25" t="s">
        <v>106</v>
      </c>
      <c r="L23" s="18">
        <v>0</v>
      </c>
      <c r="M23" s="18">
        <v>4</v>
      </c>
      <c r="N23" s="17">
        <v>3800</v>
      </c>
      <c r="O23" s="17" t="s">
        <v>107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16"/>
  <sheetViews>
    <sheetView workbookViewId="0">
      <selection activeCell="G4" sqref="G4"/>
    </sheetView>
  </sheetViews>
  <sheetFormatPr defaultColWidth="9" defaultRowHeight="14.25"/>
  <cols>
    <col min="5" max="5" width="12" customWidth="1"/>
    <col min="6" max="6" width="12.625" customWidth="1"/>
    <col min="8" max="8" width="15.125" customWidth="1"/>
    <col min="9" max="9" width="28.625" customWidth="1"/>
    <col min="12" max="12" width="11.875" customWidth="1"/>
  </cols>
  <sheetData>
    <row r="1" spans="1:9">
      <c r="A1" t="s">
        <v>108</v>
      </c>
      <c r="B1" s="1" t="s">
        <v>109</v>
      </c>
      <c r="C1" t="str">
        <f t="shared" ref="C1:C15" si="0">A1&amp;B1</f>
        <v>食谱-烤肉串</v>
      </c>
      <c r="E1">
        <v>1</v>
      </c>
      <c r="F1">
        <v>2</v>
      </c>
      <c r="G1" t="str">
        <f t="shared" ref="G1:G10" si="1">VLOOKUP(E1,$K$2:$O$7,5,FALSE)</f>
        <v>1120001,10000</v>
      </c>
      <c r="H1" t="str">
        <f t="shared" ref="H1:H10" si="2">VLOOKUP(F1,$K$2:$O$7,5,FALSE)</f>
        <v>1120002,1000</v>
      </c>
      <c r="I1" t="str">
        <f t="shared" ref="I1:I10" si="3">G1&amp;"|"&amp;H1</f>
        <v>1120001,10000|1120002,1000</v>
      </c>
    </row>
    <row r="2" spans="1:15">
      <c r="A2" t="s">
        <v>108</v>
      </c>
      <c r="B2" s="1" t="s">
        <v>110</v>
      </c>
      <c r="C2" t="str">
        <f t="shared" si="0"/>
        <v>食谱-烤鱼肉拼盘</v>
      </c>
      <c r="E2">
        <v>1</v>
      </c>
      <c r="F2">
        <v>3</v>
      </c>
      <c r="G2" t="str">
        <f t="shared" si="1"/>
        <v>1120001,10000</v>
      </c>
      <c r="H2" t="str">
        <f t="shared" si="2"/>
        <v>1120005,30</v>
      </c>
      <c r="I2" t="str">
        <f t="shared" si="3"/>
        <v>1120001,10000|1120005,30</v>
      </c>
      <c r="K2">
        <v>1</v>
      </c>
      <c r="L2">
        <v>1120001</v>
      </c>
      <c r="M2" t="s">
        <v>111</v>
      </c>
      <c r="N2">
        <v>10000</v>
      </c>
      <c r="O2" t="str">
        <f t="shared" ref="O2:O7" si="4">L2&amp;","&amp;N2</f>
        <v>1120001,10000</v>
      </c>
    </row>
    <row r="3" spans="1:15">
      <c r="A3" t="s">
        <v>108</v>
      </c>
      <c r="B3" s="1" t="s">
        <v>112</v>
      </c>
      <c r="C3" t="str">
        <f t="shared" si="0"/>
        <v>食谱-烤肉饭</v>
      </c>
      <c r="E3">
        <v>1</v>
      </c>
      <c r="F3">
        <v>4</v>
      </c>
      <c r="G3" t="str">
        <f t="shared" si="1"/>
        <v>1120001,10000</v>
      </c>
      <c r="H3" t="str">
        <f t="shared" si="2"/>
        <v>1120006,10</v>
      </c>
      <c r="I3" t="str">
        <f t="shared" si="3"/>
        <v>1120001,10000|1120006,10</v>
      </c>
      <c r="K3">
        <v>2</v>
      </c>
      <c r="L3">
        <v>1120002</v>
      </c>
      <c r="M3" t="s">
        <v>113</v>
      </c>
      <c r="N3">
        <v>1000</v>
      </c>
      <c r="O3" t="str">
        <f t="shared" si="4"/>
        <v>1120002,1000</v>
      </c>
    </row>
    <row r="4" spans="1:15">
      <c r="A4" t="s">
        <v>108</v>
      </c>
      <c r="B4" s="1" t="s">
        <v>114</v>
      </c>
      <c r="C4" t="str">
        <f t="shared" si="0"/>
        <v>食谱-寿喜锅</v>
      </c>
      <c r="E4">
        <v>1</v>
      </c>
      <c r="F4">
        <v>5</v>
      </c>
      <c r="G4" t="str">
        <f t="shared" si="1"/>
        <v>1120001,10000</v>
      </c>
      <c r="H4" t="str">
        <f t="shared" si="2"/>
        <v>1110006,2</v>
      </c>
      <c r="I4" t="str">
        <f t="shared" si="3"/>
        <v>1120001,10000|1110006,2</v>
      </c>
      <c r="K4">
        <v>3</v>
      </c>
      <c r="L4">
        <v>1120005</v>
      </c>
      <c r="M4" t="s">
        <v>115</v>
      </c>
      <c r="N4">
        <v>30</v>
      </c>
      <c r="O4" t="str">
        <f t="shared" si="4"/>
        <v>1120005,30</v>
      </c>
    </row>
    <row r="5" spans="1:15">
      <c r="A5" t="s">
        <v>108</v>
      </c>
      <c r="B5" s="1" t="s">
        <v>75</v>
      </c>
      <c r="C5" t="str">
        <f t="shared" si="0"/>
        <v>食谱-土豆炖肉</v>
      </c>
      <c r="E5">
        <v>1</v>
      </c>
      <c r="F5">
        <v>6</v>
      </c>
      <c r="G5" t="str">
        <f t="shared" si="1"/>
        <v>1120001,10000</v>
      </c>
      <c r="H5" t="str">
        <f t="shared" si="2"/>
        <v>1210001,5</v>
      </c>
      <c r="I5" t="str">
        <f t="shared" si="3"/>
        <v>1120001,10000|1210001,5</v>
      </c>
      <c r="K5">
        <v>4</v>
      </c>
      <c r="L5">
        <v>1120006</v>
      </c>
      <c r="M5" t="s">
        <v>116</v>
      </c>
      <c r="N5">
        <v>10</v>
      </c>
      <c r="O5" t="str">
        <f t="shared" si="4"/>
        <v>1120006,10</v>
      </c>
    </row>
    <row r="6" spans="1:15">
      <c r="A6" t="s">
        <v>108</v>
      </c>
      <c r="B6" s="1" t="s">
        <v>117</v>
      </c>
      <c r="C6" t="str">
        <f t="shared" si="0"/>
        <v>食谱-烤鱼串</v>
      </c>
      <c r="E6">
        <v>2</v>
      </c>
      <c r="F6">
        <v>2</v>
      </c>
      <c r="G6" t="str">
        <f t="shared" si="1"/>
        <v>1120002,1000</v>
      </c>
      <c r="H6" t="str">
        <f t="shared" si="2"/>
        <v>1120002,1000</v>
      </c>
      <c r="I6" t="str">
        <f t="shared" si="3"/>
        <v>1120002,1000|1120002,1000</v>
      </c>
      <c r="K6">
        <v>5</v>
      </c>
      <c r="L6">
        <v>1110006</v>
      </c>
      <c r="M6" t="s">
        <v>118</v>
      </c>
      <c r="N6">
        <v>2</v>
      </c>
      <c r="O6" t="str">
        <f t="shared" si="4"/>
        <v>1110006,2</v>
      </c>
    </row>
    <row r="7" spans="1:19">
      <c r="A7" t="s">
        <v>108</v>
      </c>
      <c r="B7" s="1" t="s">
        <v>62</v>
      </c>
      <c r="C7" t="str">
        <f t="shared" si="0"/>
        <v>食谱-寿司</v>
      </c>
      <c r="E7">
        <v>2</v>
      </c>
      <c r="F7">
        <v>3</v>
      </c>
      <c r="G7" t="str">
        <f t="shared" si="1"/>
        <v>1120002,1000</v>
      </c>
      <c r="H7" t="str">
        <f t="shared" si="2"/>
        <v>1120005,30</v>
      </c>
      <c r="I7" t="str">
        <f t="shared" si="3"/>
        <v>1120002,1000|1120005,30</v>
      </c>
      <c r="K7">
        <v>6</v>
      </c>
      <c r="L7">
        <v>1210001</v>
      </c>
      <c r="M7" t="s">
        <v>119</v>
      </c>
      <c r="N7">
        <v>5</v>
      </c>
      <c r="O7" t="str">
        <f t="shared" si="4"/>
        <v>1210001,5</v>
      </c>
      <c r="R7">
        <v>1210001</v>
      </c>
      <c r="S7" t="s">
        <v>119</v>
      </c>
    </row>
    <row r="8" spans="1:9">
      <c r="A8" t="s">
        <v>108</v>
      </c>
      <c r="B8" s="1" t="s">
        <v>120</v>
      </c>
      <c r="C8" t="str">
        <f t="shared" si="0"/>
        <v>食谱-海鲜鸡蛋羹</v>
      </c>
      <c r="E8">
        <v>2</v>
      </c>
      <c r="F8">
        <v>4</v>
      </c>
      <c r="G8" t="str">
        <f t="shared" si="1"/>
        <v>1120002,1000</v>
      </c>
      <c r="H8" t="str">
        <f t="shared" si="2"/>
        <v>1120006,10</v>
      </c>
      <c r="I8" t="str">
        <f t="shared" si="3"/>
        <v>1120002,1000|1120006,10</v>
      </c>
    </row>
    <row r="9" spans="1:9">
      <c r="A9" t="s">
        <v>108</v>
      </c>
      <c r="B9" s="1" t="s">
        <v>121</v>
      </c>
      <c r="C9" t="str">
        <f t="shared" si="0"/>
        <v>食谱-海鲜炒饭</v>
      </c>
      <c r="E9">
        <v>2</v>
      </c>
      <c r="F9">
        <v>5</v>
      </c>
      <c r="G9" t="str">
        <f t="shared" si="1"/>
        <v>1120002,1000</v>
      </c>
      <c r="H9" t="str">
        <f t="shared" si="2"/>
        <v>1110006,2</v>
      </c>
      <c r="I9" t="str">
        <f t="shared" si="3"/>
        <v>1120002,1000|1110006,2</v>
      </c>
    </row>
    <row r="10" spans="1:9">
      <c r="A10" t="s">
        <v>108</v>
      </c>
      <c r="B10" s="1" t="s">
        <v>122</v>
      </c>
      <c r="C10" t="str">
        <f t="shared" si="0"/>
        <v>食谱-饭团</v>
      </c>
      <c r="E10">
        <v>2</v>
      </c>
      <c r="F10">
        <v>6</v>
      </c>
      <c r="G10" t="str">
        <f t="shared" si="1"/>
        <v>1120002,1000</v>
      </c>
      <c r="H10" t="str">
        <f t="shared" si="2"/>
        <v>1210001,5</v>
      </c>
      <c r="I10" t="str">
        <f t="shared" si="3"/>
        <v>1120002,1000|1210001,5</v>
      </c>
    </row>
    <row r="11" spans="1:9">
      <c r="A11" t="s">
        <v>108</v>
      </c>
      <c r="B11" s="1" t="s">
        <v>123</v>
      </c>
      <c r="C11" t="str">
        <f t="shared" si="0"/>
        <v>食谱-生鸡蛋拌饭</v>
      </c>
      <c r="E11">
        <v>1</v>
      </c>
      <c r="G11" t="str">
        <f t="shared" ref="G11:G16" si="5">VLOOKUP(E11,$K$2:$O$7,5,FALSE)</f>
        <v>1120001,10000</v>
      </c>
      <c r="I11" t="s">
        <v>124</v>
      </c>
    </row>
    <row r="12" spans="1:9">
      <c r="A12" t="s">
        <v>108</v>
      </c>
      <c r="B12" s="1" t="s">
        <v>125</v>
      </c>
      <c r="C12" t="str">
        <f t="shared" si="0"/>
        <v>食谱-松茸饭</v>
      </c>
      <c r="E12">
        <v>2</v>
      </c>
      <c r="G12" t="str">
        <f t="shared" si="5"/>
        <v>1120002,1000</v>
      </c>
      <c r="I12" t="s">
        <v>126</v>
      </c>
    </row>
    <row r="13" spans="1:9">
      <c r="A13" t="s">
        <v>108</v>
      </c>
      <c r="B13" s="1" t="s">
        <v>127</v>
      </c>
      <c r="C13" t="str">
        <f t="shared" si="0"/>
        <v>食谱-煎蛋卷</v>
      </c>
      <c r="E13">
        <v>3</v>
      </c>
      <c r="G13" t="str">
        <f t="shared" si="5"/>
        <v>1120005,30</v>
      </c>
      <c r="I13" t="s">
        <v>81</v>
      </c>
    </row>
    <row r="14" spans="1:9">
      <c r="A14" t="s">
        <v>108</v>
      </c>
      <c r="B14" s="1" t="s">
        <v>98</v>
      </c>
      <c r="C14" t="str">
        <f t="shared" si="0"/>
        <v>食谱-鸡蛋土豆沙拉</v>
      </c>
      <c r="E14">
        <v>4</v>
      </c>
      <c r="G14" t="str">
        <f t="shared" si="5"/>
        <v>1120006,10</v>
      </c>
      <c r="I14" t="s">
        <v>99</v>
      </c>
    </row>
    <row r="15" spans="1:9">
      <c r="A15" t="s">
        <v>108</v>
      </c>
      <c r="B15" s="1" t="s">
        <v>101</v>
      </c>
      <c r="C15" t="str">
        <f t="shared" si="0"/>
        <v>食谱-薯条</v>
      </c>
      <c r="E15">
        <v>5</v>
      </c>
      <c r="G15" t="str">
        <f t="shared" si="5"/>
        <v>1110006,2</v>
      </c>
      <c r="I15" t="s">
        <v>103</v>
      </c>
    </row>
    <row r="16" spans="5:9">
      <c r="E16">
        <v>6</v>
      </c>
      <c r="G16" t="str">
        <f t="shared" si="5"/>
        <v>1210001,5</v>
      </c>
      <c r="I16" t="s">
        <v>128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I17"/>
  <sheetViews>
    <sheetView workbookViewId="0">
      <selection activeCell="B7" sqref="B7:E11"/>
    </sheetView>
  </sheetViews>
  <sheetFormatPr defaultColWidth="9" defaultRowHeight="14.25"/>
  <sheetData>
    <row r="1" spans="1:5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2:9">
      <c r="B2" t="s">
        <v>111</v>
      </c>
      <c r="C2">
        <v>10000</v>
      </c>
      <c r="D2" t="s">
        <v>113</v>
      </c>
      <c r="E2">
        <v>1000</v>
      </c>
      <c r="H2" t="s">
        <v>111</v>
      </c>
      <c r="I2">
        <v>1120001</v>
      </c>
    </row>
    <row r="3" spans="2:9">
      <c r="B3" t="s">
        <v>111</v>
      </c>
      <c r="C3">
        <v>10000</v>
      </c>
      <c r="D3" t="s">
        <v>115</v>
      </c>
      <c r="E3">
        <v>30</v>
      </c>
      <c r="H3" t="s">
        <v>113</v>
      </c>
      <c r="I3">
        <v>1120002</v>
      </c>
    </row>
    <row r="4" spans="2:9">
      <c r="B4" t="s">
        <v>111</v>
      </c>
      <c r="C4">
        <v>10000</v>
      </c>
      <c r="D4" t="s">
        <v>116</v>
      </c>
      <c r="E4">
        <v>10</v>
      </c>
      <c r="H4" t="s">
        <v>115</v>
      </c>
      <c r="I4">
        <v>1120005</v>
      </c>
    </row>
    <row r="5" spans="2:9">
      <c r="B5" t="s">
        <v>111</v>
      </c>
      <c r="C5">
        <v>10000</v>
      </c>
      <c r="D5" t="s">
        <v>118</v>
      </c>
      <c r="E5">
        <v>2</v>
      </c>
      <c r="H5" t="s">
        <v>116</v>
      </c>
      <c r="I5">
        <v>1120006</v>
      </c>
    </row>
    <row r="6" spans="2:9">
      <c r="B6" t="s">
        <v>111</v>
      </c>
      <c r="C6">
        <v>10000</v>
      </c>
      <c r="D6" t="s">
        <v>119</v>
      </c>
      <c r="E6">
        <v>5</v>
      </c>
      <c r="H6" t="s">
        <v>118</v>
      </c>
      <c r="I6">
        <v>1110006</v>
      </c>
    </row>
    <row r="7" spans="2:9">
      <c r="B7" t="s">
        <v>113</v>
      </c>
      <c r="C7">
        <v>1000</v>
      </c>
      <c r="D7" t="s">
        <v>113</v>
      </c>
      <c r="E7">
        <v>1000</v>
      </c>
      <c r="H7" t="s">
        <v>119</v>
      </c>
      <c r="I7">
        <v>1210001</v>
      </c>
    </row>
    <row r="8" spans="2:5">
      <c r="B8" t="s">
        <v>113</v>
      </c>
      <c r="C8">
        <v>1000</v>
      </c>
      <c r="D8" t="s">
        <v>115</v>
      </c>
      <c r="E8">
        <v>30</v>
      </c>
    </row>
    <row r="9" spans="2:5">
      <c r="B9" t="s">
        <v>113</v>
      </c>
      <c r="C9">
        <v>1000</v>
      </c>
      <c r="D9" t="s">
        <v>116</v>
      </c>
      <c r="E9">
        <v>10</v>
      </c>
    </row>
    <row r="10" spans="2:5">
      <c r="B10" t="s">
        <v>113</v>
      </c>
      <c r="C10">
        <v>1000</v>
      </c>
      <c r="D10" t="s">
        <v>118</v>
      </c>
      <c r="E10">
        <v>2</v>
      </c>
    </row>
    <row r="11" spans="2:5">
      <c r="B11" t="s">
        <v>113</v>
      </c>
      <c r="C11">
        <v>1000</v>
      </c>
      <c r="D11" t="s">
        <v>119</v>
      </c>
      <c r="E11">
        <v>5</v>
      </c>
    </row>
    <row r="12" spans="2:3">
      <c r="B12" t="s">
        <v>111</v>
      </c>
      <c r="C12">
        <v>10000</v>
      </c>
    </row>
    <row r="13" spans="2:3">
      <c r="B13" t="s">
        <v>113</v>
      </c>
      <c r="C13">
        <v>1000</v>
      </c>
    </row>
    <row r="14" spans="2:3">
      <c r="B14" t="s">
        <v>115</v>
      </c>
      <c r="C14">
        <v>30</v>
      </c>
    </row>
    <row r="15" spans="2:3">
      <c r="B15" t="s">
        <v>116</v>
      </c>
      <c r="C15">
        <v>10</v>
      </c>
    </row>
    <row r="16" spans="2:3">
      <c r="B16" t="s">
        <v>118</v>
      </c>
      <c r="C16">
        <v>2</v>
      </c>
    </row>
    <row r="17" spans="2:3">
      <c r="B17" t="s">
        <v>119</v>
      </c>
      <c r="C17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6"/>
  <sheetViews>
    <sheetView workbookViewId="0">
      <selection activeCell="A12" sqref="A12"/>
    </sheetView>
  </sheetViews>
  <sheetFormatPr defaultColWidth="9" defaultRowHeight="14.25" outlineLevelCol="2"/>
  <sheetData>
    <row r="1" ht="16.5" customHeight="1" spans="1:3">
      <c r="A1" s="9">
        <v>105</v>
      </c>
      <c r="B1">
        <v>0</v>
      </c>
      <c r="C1" t="s">
        <v>134</v>
      </c>
    </row>
    <row r="2" ht="16.5" customHeight="1" spans="1:3">
      <c r="A2" s="9">
        <v>106</v>
      </c>
      <c r="B2">
        <v>0</v>
      </c>
      <c r="C2" t="s">
        <v>135</v>
      </c>
    </row>
    <row r="3" ht="16.5" customHeight="1" spans="1:3">
      <c r="A3" s="9">
        <v>107</v>
      </c>
      <c r="B3">
        <v>0</v>
      </c>
      <c r="C3" t="s">
        <v>136</v>
      </c>
    </row>
    <row r="4" ht="16.5" customHeight="1" spans="1:3">
      <c r="A4" s="9">
        <v>108</v>
      </c>
      <c r="B4">
        <v>0</v>
      </c>
      <c r="C4" t="s">
        <v>137</v>
      </c>
    </row>
    <row r="5" ht="16.5" customHeight="1" spans="1:3">
      <c r="A5" s="9">
        <v>109</v>
      </c>
      <c r="B5">
        <v>0</v>
      </c>
      <c r="C5" t="s">
        <v>138</v>
      </c>
    </row>
    <row r="6" ht="16.5" customHeight="1" spans="1:3">
      <c r="A6" s="9">
        <v>110</v>
      </c>
      <c r="B6">
        <v>0</v>
      </c>
      <c r="C6" t="s">
        <v>139</v>
      </c>
    </row>
    <row r="7" ht="16.5" customHeight="1" spans="1:3">
      <c r="A7" s="9">
        <v>111</v>
      </c>
      <c r="B7">
        <v>0</v>
      </c>
      <c r="C7" t="s">
        <v>140</v>
      </c>
    </row>
    <row r="8" ht="16.5" customHeight="1" spans="1:3">
      <c r="A8" s="9">
        <v>112</v>
      </c>
      <c r="B8">
        <v>0</v>
      </c>
      <c r="C8" t="s">
        <v>141</v>
      </c>
    </row>
    <row r="9" ht="16.5" customHeight="1" spans="1:3">
      <c r="A9" s="9">
        <v>113</v>
      </c>
      <c r="B9">
        <v>0</v>
      </c>
      <c r="C9" t="s">
        <v>142</v>
      </c>
    </row>
    <row r="10" ht="16.5" customHeight="1" spans="1:3">
      <c r="A10" s="9">
        <v>114</v>
      </c>
      <c r="B10">
        <v>0</v>
      </c>
      <c r="C10" t="s">
        <v>143</v>
      </c>
    </row>
    <row r="11" ht="16.5" customHeight="1" spans="1:3">
      <c r="A11" s="9">
        <v>115</v>
      </c>
      <c r="B11">
        <v>0</v>
      </c>
      <c r="C11" t="s">
        <v>144</v>
      </c>
    </row>
    <row r="12" ht="16.5" customHeight="1" spans="1:3">
      <c r="A12" s="9">
        <v>116</v>
      </c>
      <c r="B12">
        <v>0</v>
      </c>
      <c r="C12" t="s">
        <v>145</v>
      </c>
    </row>
    <row r="13" ht="16.5" customHeight="1" spans="1:3">
      <c r="A13" s="9">
        <v>117</v>
      </c>
      <c r="B13">
        <v>0</v>
      </c>
      <c r="C13" t="s">
        <v>146</v>
      </c>
    </row>
    <row r="14" ht="16.5" customHeight="1" spans="1:3">
      <c r="A14" s="9">
        <v>118</v>
      </c>
      <c r="B14">
        <v>0</v>
      </c>
      <c r="C14" t="s">
        <v>147</v>
      </c>
    </row>
    <row r="15" ht="16.5" customHeight="1" spans="1:3">
      <c r="A15" s="9">
        <v>119</v>
      </c>
      <c r="B15">
        <v>0</v>
      </c>
      <c r="C15" t="s">
        <v>148</v>
      </c>
    </row>
    <row r="16" ht="16.5" customHeight="1" spans="1:3">
      <c r="A16" s="9">
        <v>120</v>
      </c>
      <c r="B16">
        <v>0</v>
      </c>
      <c r="C16" t="s">
        <v>149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T20"/>
  <sheetViews>
    <sheetView workbookViewId="0">
      <selection activeCell="D16" sqref="D16"/>
    </sheetView>
  </sheetViews>
  <sheetFormatPr defaultColWidth="9" defaultRowHeight="14.25"/>
  <cols>
    <col min="1" max="2" width="10.875" customWidth="1"/>
    <col min="5" max="5" width="16" customWidth="1"/>
    <col min="6" max="6" width="12.875" customWidth="1"/>
    <col min="8" max="8" width="12.875" customWidth="1"/>
    <col min="9" max="10" width="10.875" customWidth="1"/>
  </cols>
  <sheetData>
    <row r="1" spans="1:20">
      <c r="A1" s="1"/>
      <c r="D1" s="2" t="s">
        <v>150</v>
      </c>
      <c r="F1" s="3" t="s">
        <v>151</v>
      </c>
      <c r="G1" s="3"/>
      <c r="H1" s="3" t="s">
        <v>152</v>
      </c>
      <c r="I1" s="3"/>
      <c r="J1" s="3" t="s">
        <v>153</v>
      </c>
      <c r="K1" s="3"/>
      <c r="L1" s="3" t="s">
        <v>154</v>
      </c>
      <c r="M1" s="3" t="s">
        <v>155</v>
      </c>
      <c r="N1" s="3" t="s">
        <v>156</v>
      </c>
      <c r="T1" s="6" t="s">
        <v>157</v>
      </c>
    </row>
    <row r="2" spans="1:20">
      <c r="A2" s="1">
        <v>1</v>
      </c>
      <c r="B2" s="1" t="s">
        <v>109</v>
      </c>
      <c r="C2" s="4" t="s">
        <v>84</v>
      </c>
      <c r="F2" s="5" t="s">
        <v>36</v>
      </c>
      <c r="G2" t="s">
        <v>37</v>
      </c>
      <c r="H2" t="s">
        <v>52</v>
      </c>
      <c r="I2" t="s">
        <v>53</v>
      </c>
      <c r="J2" t="s">
        <v>79</v>
      </c>
      <c r="K2" t="s">
        <v>80</v>
      </c>
      <c r="L2" s="5" t="s">
        <v>158</v>
      </c>
      <c r="M2" s="5" t="s">
        <v>159</v>
      </c>
      <c r="N2" s="5" t="s">
        <v>160</v>
      </c>
      <c r="T2" s="7" t="s">
        <v>161</v>
      </c>
    </row>
    <row r="3" spans="1:20">
      <c r="A3" s="1">
        <v>2</v>
      </c>
      <c r="B3" s="1" t="s">
        <v>110</v>
      </c>
      <c r="C3" s="4" t="s">
        <v>54</v>
      </c>
      <c r="F3" s="5" t="s">
        <v>40</v>
      </c>
      <c r="G3" t="s">
        <v>41</v>
      </c>
      <c r="H3" t="s">
        <v>57</v>
      </c>
      <c r="I3" t="s">
        <v>58</v>
      </c>
      <c r="J3" t="s">
        <v>82</v>
      </c>
      <c r="K3" t="s">
        <v>83</v>
      </c>
      <c r="L3" s="5" t="s">
        <v>162</v>
      </c>
      <c r="M3" s="5" t="s">
        <v>163</v>
      </c>
      <c r="N3" s="5" t="s">
        <v>164</v>
      </c>
      <c r="T3" s="6" t="s">
        <v>158</v>
      </c>
    </row>
    <row r="4" spans="1:20">
      <c r="A4" s="1">
        <v>3</v>
      </c>
      <c r="B4" s="1" t="s">
        <v>112</v>
      </c>
      <c r="C4" s="4" t="s">
        <v>59</v>
      </c>
      <c r="F4" t="s">
        <v>44</v>
      </c>
      <c r="G4" t="s">
        <v>45</v>
      </c>
      <c r="H4" s="5" t="s">
        <v>62</v>
      </c>
      <c r="I4" t="s">
        <v>63</v>
      </c>
      <c r="J4" t="s">
        <v>86</v>
      </c>
      <c r="K4" t="s">
        <v>87</v>
      </c>
      <c r="L4" t="s">
        <v>165</v>
      </c>
      <c r="M4" s="5" t="s">
        <v>166</v>
      </c>
      <c r="N4" s="5" t="s">
        <v>167</v>
      </c>
      <c r="T4" s="7" t="s">
        <v>168</v>
      </c>
    </row>
    <row r="5" spans="1:20">
      <c r="A5" s="1">
        <v>4</v>
      </c>
      <c r="B5" s="1" t="s">
        <v>114</v>
      </c>
      <c r="C5" s="4" t="s">
        <v>169</v>
      </c>
      <c r="F5" t="s">
        <v>48</v>
      </c>
      <c r="G5" t="s">
        <v>49</v>
      </c>
      <c r="H5" s="5" t="s">
        <v>67</v>
      </c>
      <c r="I5" t="s">
        <v>68</v>
      </c>
      <c r="J5" t="s">
        <v>170</v>
      </c>
      <c r="K5" t="s">
        <v>91</v>
      </c>
      <c r="L5" s="5" t="s">
        <v>171</v>
      </c>
      <c r="M5" s="5" t="s">
        <v>172</v>
      </c>
      <c r="T5" s="6" t="s">
        <v>171</v>
      </c>
    </row>
    <row r="6" spans="1:20">
      <c r="A6" s="1">
        <v>5</v>
      </c>
      <c r="B6" s="1" t="s">
        <v>75</v>
      </c>
      <c r="C6" s="4" t="s">
        <v>173</v>
      </c>
      <c r="H6" t="s">
        <v>71</v>
      </c>
      <c r="I6" t="s">
        <v>72</v>
      </c>
      <c r="J6" t="s">
        <v>94</v>
      </c>
      <c r="K6" t="s">
        <v>95</v>
      </c>
      <c r="M6" t="s">
        <v>174</v>
      </c>
      <c r="T6" s="7" t="s">
        <v>160</v>
      </c>
    </row>
    <row r="7" spans="1:20">
      <c r="A7" s="1">
        <v>6</v>
      </c>
      <c r="B7" s="1" t="s">
        <v>117</v>
      </c>
      <c r="C7" s="4" t="s">
        <v>175</v>
      </c>
      <c r="H7" s="5" t="s">
        <v>75</v>
      </c>
      <c r="I7" t="s">
        <v>76</v>
      </c>
      <c r="M7" t="s">
        <v>176</v>
      </c>
      <c r="T7" s="7" t="s">
        <v>164</v>
      </c>
    </row>
    <row r="8" spans="1:20">
      <c r="A8" s="1">
        <v>7</v>
      </c>
      <c r="B8" s="1" t="s">
        <v>62</v>
      </c>
      <c r="C8" s="4" t="s">
        <v>64</v>
      </c>
      <c r="T8" s="7" t="s">
        <v>177</v>
      </c>
    </row>
    <row r="9" spans="1:20">
      <c r="A9" s="1">
        <v>8</v>
      </c>
      <c r="B9" s="1" t="s">
        <v>120</v>
      </c>
      <c r="C9" s="4" t="s">
        <v>178</v>
      </c>
      <c r="T9" s="8" t="s">
        <v>179</v>
      </c>
    </row>
    <row r="10" spans="1:3">
      <c r="A10" s="1">
        <v>9</v>
      </c>
      <c r="B10" s="1" t="s">
        <v>121</v>
      </c>
      <c r="C10" s="4" t="s">
        <v>41</v>
      </c>
    </row>
    <row r="11" spans="1:3">
      <c r="A11" s="1">
        <v>10</v>
      </c>
      <c r="B11" s="1" t="s">
        <v>122</v>
      </c>
      <c r="C11" s="4" t="s">
        <v>180</v>
      </c>
    </row>
    <row r="12" spans="1:20">
      <c r="A12" s="1">
        <v>11</v>
      </c>
      <c r="B12" s="1" t="s">
        <v>123</v>
      </c>
      <c r="C12" s="4" t="s">
        <v>181</v>
      </c>
      <c r="T12" s="2" t="s">
        <v>182</v>
      </c>
    </row>
    <row r="13" spans="1:3">
      <c r="A13" s="1">
        <v>12</v>
      </c>
      <c r="B13" s="1" t="s">
        <v>125</v>
      </c>
      <c r="C13" s="4" t="s">
        <v>183</v>
      </c>
    </row>
    <row r="14" spans="2:3">
      <c r="B14" s="1" t="s">
        <v>127</v>
      </c>
      <c r="C14" s="4" t="s">
        <v>184</v>
      </c>
    </row>
    <row r="15" spans="3:3">
      <c r="C15" s="4" t="s">
        <v>49</v>
      </c>
    </row>
    <row r="16" spans="3:3">
      <c r="C16" s="4" t="s">
        <v>102</v>
      </c>
    </row>
    <row r="18" spans="14:14">
      <c r="N18" s="2"/>
    </row>
    <row r="20" spans="6:14">
      <c r="F20" s="3"/>
      <c r="G20" s="3"/>
      <c r="H20" s="3"/>
      <c r="I20" s="3"/>
      <c r="J20" s="3"/>
      <c r="K20" s="3"/>
      <c r="L20" s="3"/>
      <c r="M20" s="3"/>
      <c r="N2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user-20210811</cp:lastModifiedBy>
  <dcterms:created xsi:type="dcterms:W3CDTF">2015-06-05T18:17:00Z</dcterms:created>
  <dcterms:modified xsi:type="dcterms:W3CDTF">2022-06-29T03:10:01Z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806B759C19614F989E2952EC45E3019E</vt:lpwstr>
  </property>
  <property fmtid="{D5CDD505-2E9C-101B-9397-08002B2CF9AE}" pid="3" name="KSOProductBuildVer">
    <vt:lpwstr>2052-11.1.0.11830</vt:lpwstr>
  </property>
</Properties>
</file>