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xuewang/workspace/006_onepunchman_config/Dev/"/>
    </mc:Choice>
  </mc:AlternateContent>
  <xr:revisionPtr revIDLastSave="0" documentId="13_ncr:1_{FB5EB264-E635-A24E-A92E-9177280917D2}" xr6:coauthVersionLast="47" xr6:coauthVersionMax="47" xr10:uidLastSave="{00000000-0000-0000-0000-000000000000}"/>
  <bookViews>
    <workbookView xWindow="0" yWindow="500" windowWidth="28120" windowHeight="12540" xr2:uid="{00000000-000D-0000-FFFF-FFFF00000000}"/>
  </bookViews>
  <sheets>
    <sheet name="Sheet1" sheetId="1" r:id="rId1"/>
    <sheet name="Sheet4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" i="1" l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H9" i="4" l="1"/>
  <c r="G9" i="4"/>
  <c r="F9" i="4"/>
  <c r="I9" i="4" s="1"/>
  <c r="H8" i="4"/>
  <c r="G8" i="4"/>
  <c r="F8" i="4"/>
  <c r="H7" i="4"/>
  <c r="G7" i="4"/>
  <c r="F7" i="4"/>
  <c r="H6" i="4"/>
  <c r="G6" i="4"/>
  <c r="F6" i="4"/>
  <c r="H5" i="4"/>
  <c r="G5" i="4"/>
  <c r="F5" i="4"/>
  <c r="I5" i="4" s="1"/>
  <c r="H4" i="4"/>
  <c r="G4" i="4"/>
  <c r="F4" i="4"/>
  <c r="H3" i="4"/>
  <c r="G3" i="4"/>
  <c r="F3" i="4"/>
  <c r="I3" i="4" s="1"/>
  <c r="H2" i="4"/>
  <c r="G2" i="4"/>
  <c r="F2" i="4"/>
  <c r="I2" i="4" s="1"/>
  <c r="H1" i="4"/>
  <c r="G1" i="4"/>
  <c r="F1" i="4"/>
  <c r="I1" i="4" s="1"/>
  <c r="H59" i="2"/>
  <c r="G59" i="2"/>
  <c r="A59" i="2"/>
  <c r="H58" i="2"/>
  <c r="G58" i="2"/>
  <c r="A58" i="2"/>
  <c r="H57" i="2"/>
  <c r="G57" i="2"/>
  <c r="A57" i="2"/>
  <c r="H56" i="2"/>
  <c r="G56" i="2"/>
  <c r="A56" i="2"/>
  <c r="H55" i="2"/>
  <c r="G55" i="2"/>
  <c r="A55" i="2"/>
  <c r="H54" i="2"/>
  <c r="G54" i="2"/>
  <c r="A54" i="2"/>
  <c r="H53" i="2"/>
  <c r="G53" i="2"/>
  <c r="A53" i="2"/>
  <c r="H52" i="2"/>
  <c r="G52" i="2"/>
  <c r="A52" i="2"/>
  <c r="H51" i="2"/>
  <c r="G51" i="2"/>
  <c r="A51" i="2"/>
  <c r="H50" i="2"/>
  <c r="G50" i="2"/>
  <c r="A50" i="2"/>
  <c r="H49" i="2"/>
  <c r="G49" i="2"/>
  <c r="A49" i="2"/>
  <c r="H48" i="2"/>
  <c r="G48" i="2"/>
  <c r="A48" i="2"/>
  <c r="H47" i="2"/>
  <c r="G47" i="2"/>
  <c r="A47" i="2"/>
  <c r="H46" i="2"/>
  <c r="G46" i="2"/>
  <c r="A46" i="2"/>
  <c r="H45" i="2"/>
  <c r="G45" i="2"/>
  <c r="A45" i="2"/>
  <c r="H44" i="2"/>
  <c r="G44" i="2"/>
  <c r="A44" i="2"/>
  <c r="H43" i="2"/>
  <c r="G43" i="2"/>
  <c r="A43" i="2"/>
  <c r="H42" i="2"/>
  <c r="G42" i="2"/>
  <c r="A42" i="2"/>
  <c r="H41" i="2"/>
  <c r="G41" i="2"/>
  <c r="A41" i="2"/>
  <c r="H39" i="2"/>
  <c r="G39" i="2"/>
  <c r="A39" i="2"/>
  <c r="H38" i="2"/>
  <c r="G38" i="2"/>
  <c r="A38" i="2"/>
  <c r="H37" i="2"/>
  <c r="G37" i="2"/>
  <c r="A37" i="2"/>
  <c r="H36" i="2"/>
  <c r="G36" i="2"/>
  <c r="A36" i="2"/>
  <c r="H35" i="2"/>
  <c r="G35" i="2"/>
  <c r="A35" i="2"/>
  <c r="H34" i="2"/>
  <c r="G34" i="2"/>
  <c r="A34" i="2"/>
  <c r="H33" i="2"/>
  <c r="G33" i="2"/>
  <c r="A33" i="2"/>
  <c r="H32" i="2"/>
  <c r="G32" i="2"/>
  <c r="A32" i="2"/>
  <c r="H31" i="2"/>
  <c r="G31" i="2"/>
  <c r="A31" i="2"/>
  <c r="H30" i="2"/>
  <c r="G30" i="2"/>
  <c r="A30" i="2"/>
  <c r="H29" i="2"/>
  <c r="G29" i="2"/>
  <c r="A29" i="2"/>
  <c r="H28" i="2"/>
  <c r="G28" i="2"/>
  <c r="A28" i="2"/>
  <c r="H27" i="2"/>
  <c r="G27" i="2"/>
  <c r="A27" i="2"/>
  <c r="H26" i="2"/>
  <c r="G26" i="2"/>
  <c r="A26" i="2"/>
  <c r="H25" i="2"/>
  <c r="G25" i="2"/>
  <c r="A25" i="2"/>
  <c r="H24" i="2"/>
  <c r="G24" i="2"/>
  <c r="A24" i="2"/>
  <c r="H23" i="2"/>
  <c r="G23" i="2"/>
  <c r="A23" i="2"/>
  <c r="H22" i="2"/>
  <c r="G22" i="2"/>
  <c r="A22" i="2"/>
  <c r="H21" i="2"/>
  <c r="G21" i="2"/>
  <c r="A21" i="2"/>
  <c r="H19" i="2"/>
  <c r="G19" i="2"/>
  <c r="A19" i="2"/>
  <c r="H18" i="2"/>
  <c r="G18" i="2"/>
  <c r="A18" i="2"/>
  <c r="H17" i="2"/>
  <c r="G17" i="2"/>
  <c r="A17" i="2"/>
  <c r="H16" i="2"/>
  <c r="G16" i="2"/>
  <c r="A16" i="2"/>
  <c r="H15" i="2"/>
  <c r="G15" i="2"/>
  <c r="A15" i="2"/>
  <c r="H14" i="2"/>
  <c r="G14" i="2"/>
  <c r="A14" i="2"/>
  <c r="H13" i="2"/>
  <c r="G13" i="2"/>
  <c r="A13" i="2"/>
  <c r="H12" i="2"/>
  <c r="G12" i="2"/>
  <c r="A12" i="2"/>
  <c r="H11" i="2"/>
  <c r="G11" i="2"/>
  <c r="A11" i="2"/>
  <c r="H10" i="2"/>
  <c r="G10" i="2"/>
  <c r="A10" i="2"/>
  <c r="H9" i="2"/>
  <c r="G9" i="2"/>
  <c r="A9" i="2"/>
  <c r="H8" i="2"/>
  <c r="G8" i="2"/>
  <c r="A8" i="2"/>
  <c r="H7" i="2"/>
  <c r="G7" i="2"/>
  <c r="A7" i="2"/>
  <c r="H6" i="2"/>
  <c r="G6" i="2"/>
  <c r="A6" i="2"/>
  <c r="H5" i="2"/>
  <c r="G5" i="2"/>
  <c r="A5" i="2"/>
  <c r="H4" i="2"/>
  <c r="G4" i="2"/>
  <c r="A4" i="2"/>
  <c r="H3" i="2"/>
  <c r="G3" i="2"/>
  <c r="A3" i="2"/>
  <c r="H2" i="2"/>
  <c r="G2" i="2"/>
  <c r="A2" i="2"/>
  <c r="H1" i="2"/>
  <c r="G1" i="2"/>
  <c r="A1" i="2"/>
  <c r="I8" i="4" l="1"/>
  <c r="I6" i="4"/>
  <c r="I4" i="4"/>
  <c r="I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user-20201226</author>
    <author>a</author>
  </authors>
  <commentList>
    <comment ref="J2" authorId="0" shapeId="0" xr:uid="{00000000-0006-0000-00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user-20201226:
对应scennInfo表
</t>
        </r>
      </text>
    </comment>
    <comment ref="D4" authorId="1" shapeId="0" xr:uid="{00000000-0006-0000-00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>a:
2：关卡</t>
        </r>
      </text>
    </comment>
    <comment ref="E4" authorId="1" shapeId="0" xr:uid="{00000000-0006-0000-00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>a:
2：关卡</t>
        </r>
      </text>
    </comment>
    <comment ref="H4" authorId="1" shapeId="0" xr:uid="{00000000-0006-0000-00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>a:
2：关卡</t>
        </r>
      </text>
    </comment>
    <comment ref="J4" authorId="1" shapeId="0" xr:uid="{00000000-0006-0000-00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>a:
事件类型1：掉落id、
事件类型2：关卡id</t>
        </r>
      </text>
    </comment>
  </commentList>
</comments>
</file>

<file path=xl/sharedStrings.xml><?xml version="1.0" encoding="utf-8"?>
<sst xmlns="http://schemas.openxmlformats.org/spreadsheetml/2006/main" count="299" uniqueCount="87">
  <si>
    <t>_flag</t>
  </si>
  <si>
    <t>id</t>
  </si>
  <si>
    <t>resourceId</t>
  </si>
  <si>
    <t>STRING</t>
  </si>
  <si>
    <t>INT</t>
  </si>
  <si>
    <t>转表标记</t>
  </si>
  <si>
    <t>编号</t>
  </si>
  <si>
    <t>立绘id</t>
  </si>
  <si>
    <t>0</t>
  </si>
  <si>
    <t>110</t>
  </si>
  <si>
    <t>100</t>
  </si>
  <si>
    <t>#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</si>
  <si>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</si>
  <si>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</si>
  <si>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</si>
  <si>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</si>
  <si>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</si>
  <si>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</si>
  <si>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</si>
  <si>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</si>
  <si>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</si>
  <si>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</si>
  <si>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</si>
  <si>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</si>
  <si>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斯奈克</t>
  </si>
  <si>
    <t>青焰</t>
  </si>
  <si>
    <t>微笑超人</t>
  </si>
  <si>
    <t>重型金刚</t>
  </si>
  <si>
    <t>音速索尼克</t>
  </si>
  <si>
    <t>钉锤头</t>
  </si>
  <si>
    <t>雷光源氏</t>
  </si>
  <si>
    <t>601101|601201|601302</t>
  </si>
  <si>
    <t>601102|601201|601302</t>
  </si>
  <si>
    <t>601103|601201|601302</t>
  </si>
  <si>
    <t>602101|602201|602302</t>
  </si>
  <si>
    <t>602102|602201|602302</t>
  </si>
  <si>
    <t>602103|602201|602302</t>
  </si>
  <si>
    <t>603101|603201|603302</t>
  </si>
  <si>
    <t>603102|603201|603302</t>
  </si>
  <si>
    <t>603103|603201|603302</t>
  </si>
  <si>
    <t>601101|601201|601303</t>
  </si>
  <si>
    <t>601102|601201|601303</t>
  </si>
  <si>
    <t>601103|601201|601303</t>
  </si>
  <si>
    <t>602101|602201|602303</t>
  </si>
  <si>
    <t>602102|602201|602303</t>
  </si>
  <si>
    <t>602103|602201|602303</t>
  </si>
  <si>
    <t>603101|603201|603303</t>
  </si>
  <si>
    <t>603102|603201|603303</t>
  </si>
  <si>
    <t>603103|603201|603303</t>
  </si>
  <si>
    <t>601101|601201|601304</t>
  </si>
  <si>
    <t>type</t>
  </si>
  <si>
    <t>事件类型</t>
  </si>
  <si>
    <t>para</t>
  </si>
  <si>
    <t>参数</t>
  </si>
  <si>
    <t>beizhu</t>
  </si>
  <si>
    <t>headId</t>
  </si>
  <si>
    <t>shift</t>
  </si>
  <si>
    <t>effectResource</t>
  </si>
  <si>
    <t>missionTitle</t>
  </si>
  <si>
    <t>备注</t>
  </si>
  <si>
    <t>头像Id</t>
  </si>
  <si>
    <t>立绘偏移</t>
  </si>
  <si>
    <t>特效id</t>
  </si>
  <si>
    <t>任务标题</t>
  </si>
  <si>
    <t>难度1</t>
  </si>
  <si>
    <t>170,-220</t>
  </si>
  <si>
    <t>19,-248</t>
  </si>
  <si>
    <t>-8,-194</t>
  </si>
  <si>
    <t>-8,-130</t>
  </si>
  <si>
    <t>15,-242</t>
  </si>
  <si>
    <t>3.4,-227</t>
  </si>
  <si>
    <t>1.4,-221</t>
  </si>
  <si>
    <t>1.5,-217</t>
  </si>
  <si>
    <t>1.4,-227</t>
  </si>
  <si>
    <t>3.4,-194</t>
  </si>
  <si>
    <t>94,-232</t>
  </si>
  <si>
    <t>3.4,-186</t>
  </si>
  <si>
    <t>3.4,-217</t>
  </si>
  <si>
    <t>19,-219</t>
  </si>
  <si>
    <t>11,-221</t>
  </si>
  <si>
    <t>21,-238</t>
  </si>
  <si>
    <t>-16,-219</t>
  </si>
  <si>
    <t>-16,-180</t>
  </si>
  <si>
    <t>杰诺斯</t>
  </si>
  <si>
    <t>2,-207</t>
  </si>
  <si>
    <t>难度2</t>
  </si>
  <si>
    <t>难度3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</si>
</sst>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0"/>
      <color theme="1"/>
      <name val="Microsoft YaHei Light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Microsoft YaHei Light"/>
      <family val="2"/>
    </font>
    <font>
      <sz val="11"/>
      <color rgb="FF000000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indexed="8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0" xfId="0" applyNumberFormat="1"/>
    <xf numFmtId="0" fontId="0" fillId="2" borderId="0" xfId="0" applyFill="1"/>
    <xf numFmtId="0" fontId="1" fillId="2" borderId="1" xfId="1" applyFon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4" fillId="3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4" fillId="6" borderId="1" xfId="1" applyFont="1" applyFill="1" applyBorder="1" applyAlignment="1">
      <alignment horizontal="center"/>
    </xf>
    <xf numFmtId="49" fontId="2" fillId="6" borderId="0" xfId="0" applyNumberFormat="1" applyFont="1" applyFill="1"/>
    <xf numFmtId="0" fontId="6" fillId="6" borderId="0" xfId="0" applyFont="1" applyFill="1"/>
    <xf numFmtId="0" fontId="7" fillId="0" borderId="2" xfId="0" applyFont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4" fillId="7" borderId="1" xfId="1" applyFont="1" applyFill="1" applyBorder="1" applyAlignment="1">
      <alignment horizontal="center"/>
    </xf>
    <xf numFmtId="49" fontId="0" fillId="7" borderId="0" xfId="0" applyNumberFormat="1" applyFill="1"/>
    <xf numFmtId="0" fontId="6" fillId="7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4" fillId="8" borderId="1" xfId="1" applyFont="1" applyFill="1" applyBorder="1" applyAlignment="1">
      <alignment horizontal="center"/>
    </xf>
    <xf numFmtId="49" fontId="0" fillId="8" borderId="0" xfId="0" applyNumberFormat="1" applyFill="1"/>
    <xf numFmtId="0" fontId="6" fillId="8" borderId="0" xfId="0" applyFont="1" applyFill="1"/>
  </cellXfs>
  <cellStyles count="2">
    <cellStyle name="常规" xfId="0" builtinId="0"/>
    <cellStyle name="常规 2" xfId="1" xr:uid="{00000000-0005-0000-0000-000001000000}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5"/>
  <sheetViews>
    <sheetView tabSelected="1" workbookViewId="0">
      <selection activeCell="K8" sqref="K8"/>
    </sheetView>
  </sheetViews>
  <sheetFormatPr baseColWidth="10" defaultColWidth="9" defaultRowHeight="15"/>
  <cols>
    <col min="3" max="3" width="9.5" style="6" customWidth="1"/>
    <col min="4" max="4" width="25.33203125" style="6" customWidth="1"/>
    <col min="5" max="5" width="13.1640625" customWidth="1"/>
    <col min="6" max="6" width="17.1640625" bestFit="1" customWidth="1"/>
    <col min="7" max="7" width="15.1640625" bestFit="1" customWidth="1"/>
    <col min="8" max="8" width="15.1640625" style="2" customWidth="1"/>
  </cols>
  <sheetData>
    <row r="1" spans="1:10" ht="16.5" customHeight="1">
      <c r="A1" s="7" t="s">
        <v>0</v>
      </c>
      <c r="B1" s="8" t="s">
        <v>1</v>
      </c>
      <c r="C1" s="9" t="s">
        <v>54</v>
      </c>
      <c r="D1" t="s">
        <v>50</v>
      </c>
      <c r="E1" t="s">
        <v>2</v>
      </c>
      <c r="F1" t="s">
        <v>55</v>
      </c>
      <c r="G1" s="2" t="s">
        <v>56</v>
      </c>
      <c r="H1" t="s">
        <v>57</v>
      </c>
      <c r="I1" t="s">
        <v>58</v>
      </c>
      <c r="J1" t="s">
        <v>52</v>
      </c>
    </row>
    <row r="2" spans="1:10" ht="16.5" customHeight="1">
      <c r="A2" s="7" t="s">
        <v>0</v>
      </c>
      <c r="B2" s="8" t="s">
        <v>1</v>
      </c>
      <c r="C2" s="9" t="s">
        <v>54</v>
      </c>
      <c r="D2" t="s">
        <v>50</v>
      </c>
      <c r="E2" t="s">
        <v>2</v>
      </c>
      <c r="F2" t="s">
        <v>55</v>
      </c>
      <c r="G2" s="2" t="s">
        <v>56</v>
      </c>
      <c r="H2" t="s">
        <v>57</v>
      </c>
      <c r="I2" t="s">
        <v>58</v>
      </c>
      <c r="J2" t="s">
        <v>52</v>
      </c>
    </row>
    <row r="3" spans="1:10" ht="16.5" customHeight="1">
      <c r="A3" s="10" t="s">
        <v>3</v>
      </c>
      <c r="B3" s="11" t="s">
        <v>4</v>
      </c>
      <c r="C3" s="12" t="s">
        <v>3</v>
      </c>
      <c r="D3" s="11" t="s">
        <v>4</v>
      </c>
      <c r="E3" s="11" t="s">
        <v>4</v>
      </c>
      <c r="F3" s="11" t="s">
        <v>4</v>
      </c>
      <c r="G3" s="11" t="s">
        <v>3</v>
      </c>
      <c r="H3" s="11" t="s">
        <v>4</v>
      </c>
      <c r="I3" s="11" t="s">
        <v>3</v>
      </c>
      <c r="J3" s="11" t="s">
        <v>3</v>
      </c>
    </row>
    <row r="4" spans="1:10" ht="16.5" customHeight="1">
      <c r="A4" s="10" t="s">
        <v>5</v>
      </c>
      <c r="B4" s="11" t="s">
        <v>6</v>
      </c>
      <c r="C4" s="9" t="s">
        <v>59</v>
      </c>
      <c r="D4" t="s">
        <v>51</v>
      </c>
      <c r="E4" t="s">
        <v>7</v>
      </c>
      <c r="F4" t="s">
        <v>60</v>
      </c>
      <c r="G4" s="2" t="s">
        <v>61</v>
      </c>
      <c r="H4" t="s">
        <v>62</v>
      </c>
      <c r="I4" t="s">
        <v>63</v>
      </c>
      <c r="J4" t="s">
        <v>53</v>
      </c>
    </row>
    <row r="5" spans="1:10" ht="16.5" customHeight="1">
      <c r="A5" s="13" t="s">
        <v>8</v>
      </c>
      <c r="B5" s="14" t="s">
        <v>9</v>
      </c>
      <c r="C5" s="9" t="s">
        <v>8</v>
      </c>
      <c r="D5" t="s">
        <v>9</v>
      </c>
      <c r="E5" t="s">
        <v>10</v>
      </c>
      <c r="F5" t="s">
        <v>10</v>
      </c>
      <c r="G5" s="2" t="s">
        <v>10</v>
      </c>
      <c r="H5" t="s">
        <v>10</v>
      </c>
      <c r="I5">
        <v>100</v>
      </c>
      <c r="J5" t="s">
        <v>9</v>
      </c>
    </row>
    <row r="6" spans="1:10" s="5" customFormat="1" ht="17.25" customHeight="1">
      <c r="A6" s="13"/>
      <c r="B6" s="14" t="s">
        <v>64</v>
      </c>
      <c r="C6" s="9"/>
      <c r="D6"/>
      <c r="E6"/>
      <c r="F6"/>
      <c r="G6" s="2"/>
      <c r="H6"/>
      <c r="I6"/>
      <c r="J6"/>
    </row>
    <row r="7" spans="1:10" s="5" customFormat="1" ht="17.25" customHeight="1">
      <c r="A7" s="15" t="s">
        <v>11</v>
      </c>
      <c r="B7" s="16">
        <v>601104</v>
      </c>
      <c r="C7" s="17" t="s">
        <v>12</v>
      </c>
      <c r="D7" s="16">
        <v>2</v>
      </c>
      <c r="E7" s="17">
        <v>321000401</v>
      </c>
      <c r="F7" s="17">
        <v>322000401</v>
      </c>
      <c r="G7" s="18" t="s">
        <v>65</v>
      </c>
      <c r="H7" s="19">
        <v>250000100</v>
      </c>
      <c r="I7" s="16" t="str">
        <f t="shared" ref="I7:I25" si="0">"任务目标：优先击败"&amp;C7</f>
        <v>任务目标：优先击败银色獠牙</v>
      </c>
      <c r="J7" s="16" t="str">
        <f t="shared" ref="J7:J25" si="1">B7&amp;"|"&amp;VALUE(LEFT(B7,3)&amp;"201")&amp;"|"&amp;VALUE(LEFT(B7,3)&amp;"301")</f>
        <v>601104|601201|601301</v>
      </c>
    </row>
    <row r="8" spans="1:10" s="5" customFormat="1" ht="17.25" customHeight="1">
      <c r="A8" s="15" t="s">
        <v>11</v>
      </c>
      <c r="B8" s="16">
        <v>601105</v>
      </c>
      <c r="C8" s="17" t="s">
        <v>13</v>
      </c>
      <c r="D8" s="16">
        <v>2</v>
      </c>
      <c r="E8" s="17">
        <v>321000501</v>
      </c>
      <c r="F8" s="17">
        <v>322000501</v>
      </c>
      <c r="G8" s="18" t="s">
        <v>66</v>
      </c>
      <c r="H8" s="19">
        <v>250000100</v>
      </c>
      <c r="I8" s="16" t="str">
        <f t="shared" si="0"/>
        <v>任务目标：优先击败KING</v>
      </c>
      <c r="J8" s="16" t="str">
        <f t="shared" si="1"/>
        <v>601105|601201|601301</v>
      </c>
    </row>
    <row r="9" spans="1:10" s="5" customFormat="1" ht="17.25" customHeight="1">
      <c r="A9" s="15" t="s">
        <v>11</v>
      </c>
      <c r="B9" s="16">
        <v>601106</v>
      </c>
      <c r="C9" s="17" t="s">
        <v>14</v>
      </c>
      <c r="D9" s="16">
        <v>2</v>
      </c>
      <c r="E9" s="17">
        <v>321000601</v>
      </c>
      <c r="F9" s="17">
        <v>322000601</v>
      </c>
      <c r="G9" s="18" t="s">
        <v>67</v>
      </c>
      <c r="H9" s="19">
        <v>250000100</v>
      </c>
      <c r="I9" s="16" t="str">
        <f t="shared" si="0"/>
        <v>任务目标：优先击败原子武士</v>
      </c>
      <c r="J9" s="16" t="str">
        <f t="shared" si="1"/>
        <v>601106|601201|601301</v>
      </c>
    </row>
    <row r="10" spans="1:10" s="5" customFormat="1" ht="17.25" customHeight="1">
      <c r="A10" s="15" t="s">
        <v>11</v>
      </c>
      <c r="B10" s="16">
        <v>601107</v>
      </c>
      <c r="C10" s="17" t="s">
        <v>15</v>
      </c>
      <c r="D10" s="16">
        <v>2</v>
      </c>
      <c r="E10" s="17">
        <v>321000701</v>
      </c>
      <c r="F10" s="17">
        <v>322000701</v>
      </c>
      <c r="G10" s="18" t="s">
        <v>68</v>
      </c>
      <c r="H10" s="19">
        <v>250000100</v>
      </c>
      <c r="I10" s="16" t="str">
        <f t="shared" si="0"/>
        <v>任务目标：优先击败金属骑士</v>
      </c>
      <c r="J10" s="16" t="str">
        <f t="shared" si="1"/>
        <v>601107|601201|601301</v>
      </c>
    </row>
    <row r="11" spans="1:10" s="5" customFormat="1" ht="17.25" customHeight="1">
      <c r="A11" s="15" t="s">
        <v>11</v>
      </c>
      <c r="B11" s="16">
        <v>601108</v>
      </c>
      <c r="C11" s="17" t="s">
        <v>16</v>
      </c>
      <c r="D11" s="16">
        <v>2</v>
      </c>
      <c r="E11" s="17">
        <v>321000801</v>
      </c>
      <c r="F11" s="17">
        <v>322000801</v>
      </c>
      <c r="G11" s="18" t="s">
        <v>69</v>
      </c>
      <c r="H11" s="19">
        <v>250000100</v>
      </c>
      <c r="I11" s="16" t="str">
        <f t="shared" si="0"/>
        <v>任务目标：优先击败金属球棒</v>
      </c>
      <c r="J11" s="16" t="str">
        <f t="shared" si="1"/>
        <v>601108|601201|601301</v>
      </c>
    </row>
    <row r="12" spans="1:10" s="5" customFormat="1" ht="17.25" customHeight="1">
      <c r="A12" s="15" t="s">
        <v>11</v>
      </c>
      <c r="B12" s="16">
        <v>601109</v>
      </c>
      <c r="C12" s="17" t="s">
        <v>17</v>
      </c>
      <c r="D12" s="16">
        <v>2</v>
      </c>
      <c r="E12" s="17">
        <v>321000901</v>
      </c>
      <c r="F12" s="17">
        <v>322000901</v>
      </c>
      <c r="G12" s="18" t="s">
        <v>70</v>
      </c>
      <c r="H12" s="19">
        <v>250000100</v>
      </c>
      <c r="I12" s="16" t="str">
        <f t="shared" si="0"/>
        <v>任务目标：优先击败性感囚犯</v>
      </c>
      <c r="J12" s="16" t="str">
        <f t="shared" si="1"/>
        <v>601109|601201|601301</v>
      </c>
    </row>
    <row r="13" spans="1:10" s="5" customFormat="1" ht="17.25" customHeight="1">
      <c r="A13" s="15" t="s">
        <v>11</v>
      </c>
      <c r="B13" s="16">
        <v>601110</v>
      </c>
      <c r="C13" s="17" t="s">
        <v>18</v>
      </c>
      <c r="D13" s="16">
        <v>2</v>
      </c>
      <c r="E13" s="17">
        <v>321001001</v>
      </c>
      <c r="F13" s="17">
        <v>322001001</v>
      </c>
      <c r="G13" s="18" t="s">
        <v>71</v>
      </c>
      <c r="H13" s="19">
        <v>250000100</v>
      </c>
      <c r="I13" s="16" t="str">
        <f t="shared" si="0"/>
        <v>任务目标：优先击败甜心假面</v>
      </c>
      <c r="J13" s="16" t="str">
        <f t="shared" si="1"/>
        <v>601110|601201|601301</v>
      </c>
    </row>
    <row r="14" spans="1:10" s="5" customFormat="1" ht="17.25" customHeight="1">
      <c r="A14" s="15" t="s">
        <v>11</v>
      </c>
      <c r="B14" s="16">
        <v>601111</v>
      </c>
      <c r="C14" s="17" t="s">
        <v>19</v>
      </c>
      <c r="D14" s="16">
        <v>2</v>
      </c>
      <c r="E14" s="17">
        <v>321001101</v>
      </c>
      <c r="F14" s="17">
        <v>322001101</v>
      </c>
      <c r="G14" s="18" t="s">
        <v>72</v>
      </c>
      <c r="H14" s="19">
        <v>250000100</v>
      </c>
      <c r="I14" s="16" t="str">
        <f t="shared" si="0"/>
        <v>任务目标：优先击败闪电麦克斯</v>
      </c>
      <c r="J14" s="16" t="str">
        <f t="shared" si="1"/>
        <v>601111|601201|601301</v>
      </c>
    </row>
    <row r="15" spans="1:10" s="5" customFormat="1" ht="17.25" customHeight="1">
      <c r="A15" s="15" t="s">
        <v>11</v>
      </c>
      <c r="B15" s="16">
        <v>601112</v>
      </c>
      <c r="C15" s="17" t="s">
        <v>20</v>
      </c>
      <c r="D15" s="16">
        <v>2</v>
      </c>
      <c r="E15" s="17">
        <v>321001201</v>
      </c>
      <c r="F15" s="17">
        <v>322001201</v>
      </c>
      <c r="G15" s="18" t="s">
        <v>73</v>
      </c>
      <c r="H15" s="19">
        <v>250000100</v>
      </c>
      <c r="I15" s="16" t="str">
        <f t="shared" si="0"/>
        <v>任务目标：优先击败居合庵</v>
      </c>
      <c r="J15" s="16" t="str">
        <f t="shared" si="1"/>
        <v>601112|601201|601301</v>
      </c>
    </row>
    <row r="16" spans="1:10" s="5" customFormat="1" ht="17.25" customHeight="1">
      <c r="A16" s="15" t="s">
        <v>11</v>
      </c>
      <c r="B16" s="16">
        <v>601113</v>
      </c>
      <c r="C16" s="17" t="s">
        <v>21</v>
      </c>
      <c r="D16" s="16">
        <v>2</v>
      </c>
      <c r="E16" s="17">
        <v>321001301</v>
      </c>
      <c r="F16" s="17">
        <v>322001301</v>
      </c>
      <c r="G16" s="18" t="s">
        <v>74</v>
      </c>
      <c r="H16" s="19">
        <v>250000100</v>
      </c>
      <c r="I16" s="16" t="str">
        <f t="shared" si="0"/>
        <v>任务目标：优先击败毒刺</v>
      </c>
      <c r="J16" s="16" t="str">
        <f t="shared" si="1"/>
        <v>601113|601201|601301</v>
      </c>
    </row>
    <row r="17" spans="1:10" s="5" customFormat="1" ht="17.25" customHeight="1">
      <c r="A17" s="15" t="s">
        <v>11</v>
      </c>
      <c r="B17" s="16">
        <v>601114</v>
      </c>
      <c r="C17" s="17" t="s">
        <v>22</v>
      </c>
      <c r="D17" s="16">
        <v>2</v>
      </c>
      <c r="E17" s="17">
        <v>321001401</v>
      </c>
      <c r="F17" s="17">
        <v>322001401</v>
      </c>
      <c r="G17" s="18" t="s">
        <v>75</v>
      </c>
      <c r="H17" s="19">
        <v>250000100</v>
      </c>
      <c r="I17" s="16" t="str">
        <f t="shared" si="0"/>
        <v>任务目标：优先击败黄金球</v>
      </c>
      <c r="J17" s="16" t="str">
        <f t="shared" si="1"/>
        <v>601114|601201|601301</v>
      </c>
    </row>
    <row r="18" spans="1:10" s="5" customFormat="1" ht="17.25" customHeight="1">
      <c r="A18" s="15" t="s">
        <v>11</v>
      </c>
      <c r="B18" s="16">
        <v>601115</v>
      </c>
      <c r="C18" s="17" t="s">
        <v>23</v>
      </c>
      <c r="D18" s="16">
        <v>2</v>
      </c>
      <c r="E18" s="17">
        <v>321001501</v>
      </c>
      <c r="F18" s="17">
        <v>322001501</v>
      </c>
      <c r="G18" s="18" t="s">
        <v>76</v>
      </c>
      <c r="H18" s="19">
        <v>250000100</v>
      </c>
      <c r="I18" s="16" t="str">
        <f t="shared" si="0"/>
        <v>任务目标：优先击败弹簧胡子</v>
      </c>
      <c r="J18" s="16" t="str">
        <f t="shared" si="1"/>
        <v>601115|601201|601301</v>
      </c>
    </row>
    <row r="19" spans="1:10" s="5" customFormat="1" ht="17.25" customHeight="1">
      <c r="A19" s="15" t="s">
        <v>11</v>
      </c>
      <c r="B19" s="16">
        <v>601116</v>
      </c>
      <c r="C19" s="17" t="s">
        <v>24</v>
      </c>
      <c r="D19" s="16">
        <v>2</v>
      </c>
      <c r="E19" s="17">
        <v>321001601</v>
      </c>
      <c r="F19" s="17">
        <v>322001601</v>
      </c>
      <c r="G19" s="18" t="s">
        <v>77</v>
      </c>
      <c r="H19" s="19">
        <v>250000100</v>
      </c>
      <c r="I19" s="16" t="str">
        <f t="shared" si="0"/>
        <v>任务目标：优先击败斯奈克</v>
      </c>
      <c r="J19" s="16" t="str">
        <f t="shared" si="1"/>
        <v>601116|601201|601301</v>
      </c>
    </row>
    <row r="20" spans="1:10" s="5" customFormat="1" ht="17.25" customHeight="1">
      <c r="A20" s="15" t="s">
        <v>11</v>
      </c>
      <c r="B20" s="16">
        <v>601117</v>
      </c>
      <c r="C20" s="17" t="s">
        <v>25</v>
      </c>
      <c r="D20" s="16">
        <v>2</v>
      </c>
      <c r="E20" s="17">
        <v>321001701</v>
      </c>
      <c r="F20" s="17">
        <v>322001701</v>
      </c>
      <c r="G20" s="18" t="s">
        <v>78</v>
      </c>
      <c r="H20" s="19">
        <v>250000100</v>
      </c>
      <c r="I20" s="16" t="str">
        <f t="shared" si="0"/>
        <v>任务目标：优先击败青焰</v>
      </c>
      <c r="J20" s="16" t="str">
        <f t="shared" si="1"/>
        <v>601117|601201|601301</v>
      </c>
    </row>
    <row r="21" spans="1:10" ht="16">
      <c r="A21" s="15" t="s">
        <v>11</v>
      </c>
      <c r="B21" s="16">
        <v>601119</v>
      </c>
      <c r="C21" s="17" t="s">
        <v>26</v>
      </c>
      <c r="D21" s="16">
        <v>2</v>
      </c>
      <c r="E21" s="17">
        <v>321001901</v>
      </c>
      <c r="F21" s="17">
        <v>322001901</v>
      </c>
      <c r="G21" s="18" t="s">
        <v>79</v>
      </c>
      <c r="H21" s="19">
        <v>250000100</v>
      </c>
      <c r="I21" s="16" t="str">
        <f t="shared" si="0"/>
        <v>任务目标：优先击败微笑超人</v>
      </c>
      <c r="J21" s="16" t="str">
        <f t="shared" si="1"/>
        <v>601119|601201|601301</v>
      </c>
    </row>
    <row r="22" spans="1:10" ht="16">
      <c r="A22" s="15" t="s">
        <v>11</v>
      </c>
      <c r="B22" s="16">
        <v>601120</v>
      </c>
      <c r="C22" s="17" t="s">
        <v>27</v>
      </c>
      <c r="D22" s="16">
        <v>2</v>
      </c>
      <c r="E22" s="17">
        <v>321002001</v>
      </c>
      <c r="F22" s="17">
        <v>322002001</v>
      </c>
      <c r="G22" s="18" t="s">
        <v>80</v>
      </c>
      <c r="H22" s="19">
        <v>250000100</v>
      </c>
      <c r="I22" s="16" t="str">
        <f t="shared" si="0"/>
        <v>任务目标：优先击败重型金刚</v>
      </c>
      <c r="J22" s="16" t="str">
        <f t="shared" si="1"/>
        <v>601120|601201|601301</v>
      </c>
    </row>
    <row r="23" spans="1:10" ht="16">
      <c r="A23" s="15" t="s">
        <v>11</v>
      </c>
      <c r="B23" s="16">
        <v>601139</v>
      </c>
      <c r="C23" s="17" t="s">
        <v>28</v>
      </c>
      <c r="D23" s="16">
        <v>2</v>
      </c>
      <c r="E23" s="17">
        <v>321003901</v>
      </c>
      <c r="F23" s="17">
        <v>322003901</v>
      </c>
      <c r="G23" s="18" t="s">
        <v>81</v>
      </c>
      <c r="H23" s="19">
        <v>250000100</v>
      </c>
      <c r="I23" s="16" t="str">
        <f t="shared" si="0"/>
        <v>任务目标：优先击败音速索尼克</v>
      </c>
      <c r="J23" s="16" t="str">
        <f t="shared" si="1"/>
        <v>601139|601201|601301</v>
      </c>
    </row>
    <row r="24" spans="1:10" ht="16">
      <c r="A24" s="15" t="s">
        <v>11</v>
      </c>
      <c r="B24" s="16">
        <v>601140</v>
      </c>
      <c r="C24" s="17" t="s">
        <v>29</v>
      </c>
      <c r="D24" s="16">
        <v>2</v>
      </c>
      <c r="E24" s="17">
        <v>321004001</v>
      </c>
      <c r="F24" s="17">
        <v>322004001</v>
      </c>
      <c r="G24" s="18" t="s">
        <v>82</v>
      </c>
      <c r="H24" s="19">
        <v>250000100</v>
      </c>
      <c r="I24" s="16" t="str">
        <f t="shared" si="0"/>
        <v>任务目标：优先击败钉锤头</v>
      </c>
      <c r="J24" s="16" t="str">
        <f t="shared" si="1"/>
        <v>601140|601201|601301</v>
      </c>
    </row>
    <row r="25" spans="1:10" ht="16">
      <c r="A25" s="15" t="s">
        <v>11</v>
      </c>
      <c r="B25" s="16">
        <v>601150</v>
      </c>
      <c r="C25" s="17" t="s">
        <v>83</v>
      </c>
      <c r="D25" s="16">
        <v>2</v>
      </c>
      <c r="E25" s="17">
        <v>321005001</v>
      </c>
      <c r="F25" s="17">
        <v>322005001</v>
      </c>
      <c r="G25" s="18" t="s">
        <v>84</v>
      </c>
      <c r="H25" s="19">
        <v>250000100</v>
      </c>
      <c r="I25" s="16" t="str">
        <f t="shared" si="0"/>
        <v>任务目标：优先击败杰诺斯</v>
      </c>
      <c r="J25" s="16" t="str">
        <f t="shared" si="1"/>
        <v>601150|601201|601301</v>
      </c>
    </row>
    <row r="26" spans="1:10" ht="16">
      <c r="B26" s="14" t="s">
        <v>85</v>
      </c>
      <c r="C26" s="3"/>
      <c r="D26"/>
      <c r="F26" s="20"/>
      <c r="G26" s="2"/>
      <c r="H26"/>
    </row>
    <row r="27" spans="1:10" ht="16">
      <c r="A27" s="21" t="s">
        <v>11</v>
      </c>
      <c r="B27" s="22">
        <v>602104</v>
      </c>
      <c r="C27" s="23" t="s">
        <v>12</v>
      </c>
      <c r="D27" s="22">
        <v>2</v>
      </c>
      <c r="E27" s="23">
        <v>321000401</v>
      </c>
      <c r="F27" s="17">
        <v>322000401</v>
      </c>
      <c r="G27" s="24" t="s">
        <v>65</v>
      </c>
      <c r="H27" s="25">
        <v>250000100</v>
      </c>
      <c r="I27" s="22" t="str">
        <f t="shared" ref="I27:I45" si="2">"任务目标：优先击败"&amp;C27</f>
        <v>任务目标：优先击败银色獠牙</v>
      </c>
      <c r="J27" s="22" t="str">
        <f t="shared" ref="J27:J45" si="3">B27&amp;"|"&amp;VALUE(LEFT(B27,3)&amp;"201")&amp;"|"&amp;VALUE(LEFT(B27,3)&amp;"301")</f>
        <v>602104|602201|602301</v>
      </c>
    </row>
    <row r="28" spans="1:10" ht="16">
      <c r="A28" s="21" t="s">
        <v>11</v>
      </c>
      <c r="B28" s="22">
        <v>602105</v>
      </c>
      <c r="C28" s="23" t="s">
        <v>13</v>
      </c>
      <c r="D28" s="22">
        <v>2</v>
      </c>
      <c r="E28" s="23">
        <v>321000501</v>
      </c>
      <c r="F28" s="17">
        <v>322000501</v>
      </c>
      <c r="G28" s="24" t="s">
        <v>66</v>
      </c>
      <c r="H28" s="25">
        <v>250000100</v>
      </c>
      <c r="I28" s="22" t="str">
        <f t="shared" si="2"/>
        <v>任务目标：优先击败KING</v>
      </c>
      <c r="J28" s="22" t="str">
        <f t="shared" si="3"/>
        <v>602105|602201|602301</v>
      </c>
    </row>
    <row r="29" spans="1:10" ht="16">
      <c r="A29" s="21" t="s">
        <v>11</v>
      </c>
      <c r="B29" s="22">
        <v>602106</v>
      </c>
      <c r="C29" s="23" t="s">
        <v>14</v>
      </c>
      <c r="D29" s="22">
        <v>2</v>
      </c>
      <c r="E29" s="23">
        <v>321000601</v>
      </c>
      <c r="F29" s="17">
        <v>322000601</v>
      </c>
      <c r="G29" s="24" t="s">
        <v>67</v>
      </c>
      <c r="H29" s="25">
        <v>250000100</v>
      </c>
      <c r="I29" s="22" t="str">
        <f t="shared" si="2"/>
        <v>任务目标：优先击败原子武士</v>
      </c>
      <c r="J29" s="22" t="str">
        <f t="shared" si="3"/>
        <v>602106|602201|602301</v>
      </c>
    </row>
    <row r="30" spans="1:10" ht="16">
      <c r="A30" s="21" t="s">
        <v>11</v>
      </c>
      <c r="B30" s="22">
        <v>602107</v>
      </c>
      <c r="C30" s="23" t="s">
        <v>15</v>
      </c>
      <c r="D30" s="22">
        <v>2</v>
      </c>
      <c r="E30" s="23">
        <v>321000701</v>
      </c>
      <c r="F30" s="17">
        <v>322000701</v>
      </c>
      <c r="G30" s="24" t="s">
        <v>68</v>
      </c>
      <c r="H30" s="25">
        <v>250000100</v>
      </c>
      <c r="I30" s="22" t="str">
        <f t="shared" si="2"/>
        <v>任务目标：优先击败金属骑士</v>
      </c>
      <c r="J30" s="22" t="str">
        <f t="shared" si="3"/>
        <v>602107|602201|602301</v>
      </c>
    </row>
    <row r="31" spans="1:10" ht="16">
      <c r="A31" s="21" t="s">
        <v>11</v>
      </c>
      <c r="B31" s="22">
        <v>602108</v>
      </c>
      <c r="C31" s="23" t="s">
        <v>16</v>
      </c>
      <c r="D31" s="22">
        <v>2</v>
      </c>
      <c r="E31" s="23">
        <v>321000801</v>
      </c>
      <c r="F31" s="17">
        <v>322000801</v>
      </c>
      <c r="G31" s="24" t="s">
        <v>69</v>
      </c>
      <c r="H31" s="25">
        <v>250000100</v>
      </c>
      <c r="I31" s="22" t="str">
        <f t="shared" si="2"/>
        <v>任务目标：优先击败金属球棒</v>
      </c>
      <c r="J31" s="22" t="str">
        <f t="shared" si="3"/>
        <v>602108|602201|602301</v>
      </c>
    </row>
    <row r="32" spans="1:10" ht="16">
      <c r="A32" s="21" t="s">
        <v>11</v>
      </c>
      <c r="B32" s="22">
        <v>602109</v>
      </c>
      <c r="C32" s="23" t="s">
        <v>17</v>
      </c>
      <c r="D32" s="22">
        <v>2</v>
      </c>
      <c r="E32" s="23">
        <v>321000901</v>
      </c>
      <c r="F32" s="17">
        <v>322000901</v>
      </c>
      <c r="G32" s="24" t="s">
        <v>70</v>
      </c>
      <c r="H32" s="25">
        <v>250000100</v>
      </c>
      <c r="I32" s="22" t="str">
        <f t="shared" si="2"/>
        <v>任务目标：优先击败性感囚犯</v>
      </c>
      <c r="J32" s="22" t="str">
        <f t="shared" si="3"/>
        <v>602109|602201|602301</v>
      </c>
    </row>
    <row r="33" spans="1:10" ht="16">
      <c r="A33" s="21" t="s">
        <v>11</v>
      </c>
      <c r="B33" s="22">
        <v>602110</v>
      </c>
      <c r="C33" s="23" t="s">
        <v>18</v>
      </c>
      <c r="D33" s="22">
        <v>2</v>
      </c>
      <c r="E33" s="23">
        <v>321001001</v>
      </c>
      <c r="F33" s="17">
        <v>322001001</v>
      </c>
      <c r="G33" s="24" t="s">
        <v>71</v>
      </c>
      <c r="H33" s="25">
        <v>250000100</v>
      </c>
      <c r="I33" s="22" t="str">
        <f t="shared" si="2"/>
        <v>任务目标：优先击败甜心假面</v>
      </c>
      <c r="J33" s="22" t="str">
        <f t="shared" si="3"/>
        <v>602110|602201|602301</v>
      </c>
    </row>
    <row r="34" spans="1:10" ht="16">
      <c r="A34" s="21" t="s">
        <v>11</v>
      </c>
      <c r="B34" s="22">
        <v>602111</v>
      </c>
      <c r="C34" s="23" t="s">
        <v>19</v>
      </c>
      <c r="D34" s="22">
        <v>2</v>
      </c>
      <c r="E34" s="23">
        <v>321001101</v>
      </c>
      <c r="F34" s="17">
        <v>322001101</v>
      </c>
      <c r="G34" s="24" t="s">
        <v>72</v>
      </c>
      <c r="H34" s="25">
        <v>250000100</v>
      </c>
      <c r="I34" s="22" t="str">
        <f t="shared" si="2"/>
        <v>任务目标：优先击败闪电麦克斯</v>
      </c>
      <c r="J34" s="22" t="str">
        <f t="shared" si="3"/>
        <v>602111|602201|602301</v>
      </c>
    </row>
    <row r="35" spans="1:10" ht="16">
      <c r="A35" s="21" t="s">
        <v>11</v>
      </c>
      <c r="B35" s="22">
        <v>602112</v>
      </c>
      <c r="C35" s="23" t="s">
        <v>20</v>
      </c>
      <c r="D35" s="22">
        <v>2</v>
      </c>
      <c r="E35" s="23">
        <v>321001201</v>
      </c>
      <c r="F35" s="17">
        <v>322001201</v>
      </c>
      <c r="G35" s="24" t="s">
        <v>73</v>
      </c>
      <c r="H35" s="25">
        <v>250000100</v>
      </c>
      <c r="I35" s="22" t="str">
        <f t="shared" si="2"/>
        <v>任务目标：优先击败居合庵</v>
      </c>
      <c r="J35" s="22" t="str">
        <f t="shared" si="3"/>
        <v>602112|602201|602301</v>
      </c>
    </row>
    <row r="36" spans="1:10" ht="16">
      <c r="A36" s="21" t="s">
        <v>11</v>
      </c>
      <c r="B36" s="22">
        <v>602113</v>
      </c>
      <c r="C36" s="23" t="s">
        <v>21</v>
      </c>
      <c r="D36" s="22">
        <v>2</v>
      </c>
      <c r="E36" s="23">
        <v>321001301</v>
      </c>
      <c r="F36" s="17">
        <v>322001301</v>
      </c>
      <c r="G36" s="24" t="s">
        <v>74</v>
      </c>
      <c r="H36" s="25">
        <v>250000100</v>
      </c>
      <c r="I36" s="22" t="str">
        <f t="shared" si="2"/>
        <v>任务目标：优先击败毒刺</v>
      </c>
      <c r="J36" s="22" t="str">
        <f t="shared" si="3"/>
        <v>602113|602201|602301</v>
      </c>
    </row>
    <row r="37" spans="1:10" ht="16">
      <c r="A37" s="21" t="s">
        <v>11</v>
      </c>
      <c r="B37" s="22">
        <v>602114</v>
      </c>
      <c r="C37" s="23" t="s">
        <v>22</v>
      </c>
      <c r="D37" s="22">
        <v>2</v>
      </c>
      <c r="E37" s="23">
        <v>321001401</v>
      </c>
      <c r="F37" s="17">
        <v>322001401</v>
      </c>
      <c r="G37" s="24" t="s">
        <v>75</v>
      </c>
      <c r="H37" s="25">
        <v>250000100</v>
      </c>
      <c r="I37" s="22" t="str">
        <f t="shared" si="2"/>
        <v>任务目标：优先击败黄金球</v>
      </c>
      <c r="J37" s="22" t="str">
        <f t="shared" si="3"/>
        <v>602114|602201|602301</v>
      </c>
    </row>
    <row r="38" spans="1:10" ht="16">
      <c r="A38" s="21" t="s">
        <v>11</v>
      </c>
      <c r="B38" s="22">
        <v>602115</v>
      </c>
      <c r="C38" s="23" t="s">
        <v>23</v>
      </c>
      <c r="D38" s="22">
        <v>2</v>
      </c>
      <c r="E38" s="23">
        <v>321001501</v>
      </c>
      <c r="F38" s="17">
        <v>322001501</v>
      </c>
      <c r="G38" s="24" t="s">
        <v>76</v>
      </c>
      <c r="H38" s="25">
        <v>250000100</v>
      </c>
      <c r="I38" s="22" t="str">
        <f t="shared" si="2"/>
        <v>任务目标：优先击败弹簧胡子</v>
      </c>
      <c r="J38" s="22" t="str">
        <f t="shared" si="3"/>
        <v>602115|602201|602301</v>
      </c>
    </row>
    <row r="39" spans="1:10" ht="16">
      <c r="A39" s="21" t="s">
        <v>11</v>
      </c>
      <c r="B39" s="22">
        <v>602116</v>
      </c>
      <c r="C39" s="23" t="s">
        <v>24</v>
      </c>
      <c r="D39" s="22">
        <v>2</v>
      </c>
      <c r="E39" s="23">
        <v>321001601</v>
      </c>
      <c r="F39" s="17">
        <v>322001601</v>
      </c>
      <c r="G39" s="24" t="s">
        <v>77</v>
      </c>
      <c r="H39" s="25">
        <v>250000100</v>
      </c>
      <c r="I39" s="22" t="str">
        <f t="shared" si="2"/>
        <v>任务目标：优先击败斯奈克</v>
      </c>
      <c r="J39" s="22" t="str">
        <f t="shared" si="3"/>
        <v>602116|602201|602301</v>
      </c>
    </row>
    <row r="40" spans="1:10" ht="16">
      <c r="A40" s="21" t="s">
        <v>11</v>
      </c>
      <c r="B40" s="22">
        <v>602117</v>
      </c>
      <c r="C40" s="23" t="s">
        <v>25</v>
      </c>
      <c r="D40" s="22">
        <v>2</v>
      </c>
      <c r="E40" s="23">
        <v>321001701</v>
      </c>
      <c r="F40" s="17">
        <v>322001701</v>
      </c>
      <c r="G40" s="24" t="s">
        <v>78</v>
      </c>
      <c r="H40" s="25">
        <v>250000100</v>
      </c>
      <c r="I40" s="22" t="str">
        <f t="shared" si="2"/>
        <v>任务目标：优先击败青焰</v>
      </c>
      <c r="J40" s="22" t="str">
        <f t="shared" si="3"/>
        <v>602117|602201|602301</v>
      </c>
    </row>
    <row r="41" spans="1:10" ht="16">
      <c r="A41" s="21" t="s">
        <v>11</v>
      </c>
      <c r="B41" s="22">
        <v>602119</v>
      </c>
      <c r="C41" s="23" t="s">
        <v>26</v>
      </c>
      <c r="D41" s="22">
        <v>2</v>
      </c>
      <c r="E41" s="23">
        <v>321001901</v>
      </c>
      <c r="F41" s="17">
        <v>322001901</v>
      </c>
      <c r="G41" s="24" t="s">
        <v>79</v>
      </c>
      <c r="H41" s="25">
        <v>250000100</v>
      </c>
      <c r="I41" s="22" t="str">
        <f t="shared" si="2"/>
        <v>任务目标：优先击败微笑超人</v>
      </c>
      <c r="J41" s="22" t="str">
        <f t="shared" si="3"/>
        <v>602119|602201|602301</v>
      </c>
    </row>
    <row r="42" spans="1:10" ht="16">
      <c r="A42" s="21" t="s">
        <v>11</v>
      </c>
      <c r="B42" s="22">
        <v>602120</v>
      </c>
      <c r="C42" s="23" t="s">
        <v>27</v>
      </c>
      <c r="D42" s="22">
        <v>2</v>
      </c>
      <c r="E42" s="23">
        <v>321002001</v>
      </c>
      <c r="F42" s="17">
        <v>322002001</v>
      </c>
      <c r="G42" s="24" t="s">
        <v>80</v>
      </c>
      <c r="H42" s="25">
        <v>250000100</v>
      </c>
      <c r="I42" s="22" t="str">
        <f t="shared" si="2"/>
        <v>任务目标：优先击败重型金刚</v>
      </c>
      <c r="J42" s="22" t="str">
        <f t="shared" si="3"/>
        <v>602120|602201|602301</v>
      </c>
    </row>
    <row r="43" spans="1:10" ht="16">
      <c r="A43" s="21" t="s">
        <v>11</v>
      </c>
      <c r="B43" s="22">
        <v>602139</v>
      </c>
      <c r="C43" s="23" t="s">
        <v>28</v>
      </c>
      <c r="D43" s="22">
        <v>2</v>
      </c>
      <c r="E43" s="23">
        <v>321003901</v>
      </c>
      <c r="F43" s="17">
        <v>322003901</v>
      </c>
      <c r="G43" s="24" t="s">
        <v>81</v>
      </c>
      <c r="H43" s="25">
        <v>250000100</v>
      </c>
      <c r="I43" s="22" t="str">
        <f t="shared" si="2"/>
        <v>任务目标：优先击败音速索尼克</v>
      </c>
      <c r="J43" s="22" t="str">
        <f t="shared" si="3"/>
        <v>602139|602201|602301</v>
      </c>
    </row>
    <row r="44" spans="1:10" ht="16">
      <c r="A44" s="21" t="s">
        <v>11</v>
      </c>
      <c r="B44" s="22">
        <v>602140</v>
      </c>
      <c r="C44" s="23" t="s">
        <v>29</v>
      </c>
      <c r="D44" s="22">
        <v>2</v>
      </c>
      <c r="E44" s="23">
        <v>321004001</v>
      </c>
      <c r="F44" s="17">
        <v>322004001</v>
      </c>
      <c r="G44" s="24" t="s">
        <v>82</v>
      </c>
      <c r="H44" s="25">
        <v>250000100</v>
      </c>
      <c r="I44" s="22" t="str">
        <f t="shared" si="2"/>
        <v>任务目标：优先击败钉锤头</v>
      </c>
      <c r="J44" s="22" t="str">
        <f t="shared" si="3"/>
        <v>602140|602201|602301</v>
      </c>
    </row>
    <row r="45" spans="1:10" ht="16">
      <c r="A45" s="21" t="s">
        <v>11</v>
      </c>
      <c r="B45" s="22">
        <v>602150</v>
      </c>
      <c r="C45" s="23" t="s">
        <v>83</v>
      </c>
      <c r="D45" s="22">
        <v>2</v>
      </c>
      <c r="E45" s="23">
        <v>321005001</v>
      </c>
      <c r="F45" s="17">
        <v>322005001</v>
      </c>
      <c r="G45" s="24" t="s">
        <v>84</v>
      </c>
      <c r="H45" s="25">
        <v>250000100</v>
      </c>
      <c r="I45" s="22" t="str">
        <f t="shared" si="2"/>
        <v>任务目标：优先击败杰诺斯</v>
      </c>
      <c r="J45" s="22" t="str">
        <f t="shared" si="3"/>
        <v>602150|602201|602301</v>
      </c>
    </row>
    <row r="46" spans="1:10" ht="16">
      <c r="B46" s="14" t="s">
        <v>86</v>
      </c>
      <c r="C46" s="3"/>
      <c r="D46"/>
      <c r="G46" s="2"/>
      <c r="H46"/>
    </row>
    <row r="47" spans="1:10" ht="16">
      <c r="A47" s="26" t="s">
        <v>11</v>
      </c>
      <c r="B47" s="27">
        <v>603104</v>
      </c>
      <c r="C47" s="28" t="s">
        <v>12</v>
      </c>
      <c r="D47" s="27">
        <v>2</v>
      </c>
      <c r="E47" s="28">
        <v>321000401</v>
      </c>
      <c r="F47" s="17">
        <v>322000401</v>
      </c>
      <c r="G47" s="29" t="s">
        <v>65</v>
      </c>
      <c r="H47" s="30">
        <v>250000100</v>
      </c>
      <c r="I47" s="27" t="str">
        <f t="shared" ref="I47:I65" si="4">"任务目标：优先击败"&amp;C47</f>
        <v>任务目标：优先击败银色獠牙</v>
      </c>
      <c r="J47" s="27" t="str">
        <f t="shared" ref="J47:J65" si="5">B47&amp;"|"&amp;VALUE(LEFT(B47,3)&amp;"201")&amp;"|"&amp;VALUE(LEFT(B47,3)&amp;"301")</f>
        <v>603104|603201|603301</v>
      </c>
    </row>
    <row r="48" spans="1:10" ht="16">
      <c r="A48" s="26" t="s">
        <v>11</v>
      </c>
      <c r="B48" s="27">
        <v>603105</v>
      </c>
      <c r="C48" s="28" t="s">
        <v>13</v>
      </c>
      <c r="D48" s="27">
        <v>2</v>
      </c>
      <c r="E48" s="28">
        <v>321000501</v>
      </c>
      <c r="F48" s="17">
        <v>322000501</v>
      </c>
      <c r="G48" s="29" t="s">
        <v>66</v>
      </c>
      <c r="H48" s="30">
        <v>250000100</v>
      </c>
      <c r="I48" s="27" t="str">
        <f t="shared" si="4"/>
        <v>任务目标：优先击败KING</v>
      </c>
      <c r="J48" s="27" t="str">
        <f t="shared" si="5"/>
        <v>603105|603201|603301</v>
      </c>
    </row>
    <row r="49" spans="1:10" ht="16">
      <c r="A49" s="26" t="s">
        <v>11</v>
      </c>
      <c r="B49" s="27">
        <v>603106</v>
      </c>
      <c r="C49" s="28" t="s">
        <v>14</v>
      </c>
      <c r="D49" s="27">
        <v>2</v>
      </c>
      <c r="E49" s="28">
        <v>321000601</v>
      </c>
      <c r="F49" s="17">
        <v>322000601</v>
      </c>
      <c r="G49" s="29" t="s">
        <v>67</v>
      </c>
      <c r="H49" s="30">
        <v>250000100</v>
      </c>
      <c r="I49" s="27" t="str">
        <f t="shared" si="4"/>
        <v>任务目标：优先击败原子武士</v>
      </c>
      <c r="J49" s="27" t="str">
        <f t="shared" si="5"/>
        <v>603106|603201|603301</v>
      </c>
    </row>
    <row r="50" spans="1:10" ht="16">
      <c r="A50" s="26" t="s">
        <v>11</v>
      </c>
      <c r="B50" s="27">
        <v>603107</v>
      </c>
      <c r="C50" s="28" t="s">
        <v>15</v>
      </c>
      <c r="D50" s="27">
        <v>2</v>
      </c>
      <c r="E50" s="28">
        <v>321000701</v>
      </c>
      <c r="F50" s="17">
        <v>322000701</v>
      </c>
      <c r="G50" s="29" t="s">
        <v>68</v>
      </c>
      <c r="H50" s="30">
        <v>250000100</v>
      </c>
      <c r="I50" s="27" t="str">
        <f t="shared" si="4"/>
        <v>任务目标：优先击败金属骑士</v>
      </c>
      <c r="J50" s="27" t="str">
        <f t="shared" si="5"/>
        <v>603107|603201|603301</v>
      </c>
    </row>
    <row r="51" spans="1:10" ht="16">
      <c r="A51" s="26" t="s">
        <v>11</v>
      </c>
      <c r="B51" s="27">
        <v>603108</v>
      </c>
      <c r="C51" s="28" t="s">
        <v>16</v>
      </c>
      <c r="D51" s="27">
        <v>2</v>
      </c>
      <c r="E51" s="28">
        <v>321000801</v>
      </c>
      <c r="F51" s="17">
        <v>322000801</v>
      </c>
      <c r="G51" s="29" t="s">
        <v>69</v>
      </c>
      <c r="H51" s="30">
        <v>250000100</v>
      </c>
      <c r="I51" s="27" t="str">
        <f t="shared" si="4"/>
        <v>任务目标：优先击败金属球棒</v>
      </c>
      <c r="J51" s="27" t="str">
        <f t="shared" si="5"/>
        <v>603108|603201|603301</v>
      </c>
    </row>
    <row r="52" spans="1:10" ht="16">
      <c r="A52" s="26" t="s">
        <v>11</v>
      </c>
      <c r="B52" s="27">
        <v>603109</v>
      </c>
      <c r="C52" s="28" t="s">
        <v>17</v>
      </c>
      <c r="D52" s="27">
        <v>2</v>
      </c>
      <c r="E52" s="28">
        <v>321000901</v>
      </c>
      <c r="F52" s="17">
        <v>322000901</v>
      </c>
      <c r="G52" s="29" t="s">
        <v>70</v>
      </c>
      <c r="H52" s="30">
        <v>250000100</v>
      </c>
      <c r="I52" s="27" t="str">
        <f t="shared" si="4"/>
        <v>任务目标：优先击败性感囚犯</v>
      </c>
      <c r="J52" s="27" t="str">
        <f t="shared" si="5"/>
        <v>603109|603201|603301</v>
      </c>
    </row>
    <row r="53" spans="1:10" ht="16">
      <c r="A53" s="26" t="s">
        <v>11</v>
      </c>
      <c r="B53" s="27">
        <v>603110</v>
      </c>
      <c r="C53" s="28" t="s">
        <v>18</v>
      </c>
      <c r="D53" s="27">
        <v>2</v>
      </c>
      <c r="E53" s="28">
        <v>321001001</v>
      </c>
      <c r="F53" s="17">
        <v>322001001</v>
      </c>
      <c r="G53" s="29" t="s">
        <v>71</v>
      </c>
      <c r="H53" s="30">
        <v>250000100</v>
      </c>
      <c r="I53" s="27" t="str">
        <f t="shared" si="4"/>
        <v>任务目标：优先击败甜心假面</v>
      </c>
      <c r="J53" s="27" t="str">
        <f t="shared" si="5"/>
        <v>603110|603201|603301</v>
      </c>
    </row>
    <row r="54" spans="1:10" ht="16">
      <c r="A54" s="26" t="s">
        <v>11</v>
      </c>
      <c r="B54" s="27">
        <v>603111</v>
      </c>
      <c r="C54" s="28" t="s">
        <v>19</v>
      </c>
      <c r="D54" s="27">
        <v>2</v>
      </c>
      <c r="E54" s="28">
        <v>321001101</v>
      </c>
      <c r="F54" s="17">
        <v>322001101</v>
      </c>
      <c r="G54" s="29" t="s">
        <v>72</v>
      </c>
      <c r="H54" s="30">
        <v>250000100</v>
      </c>
      <c r="I54" s="27" t="str">
        <f t="shared" si="4"/>
        <v>任务目标：优先击败闪电麦克斯</v>
      </c>
      <c r="J54" s="27" t="str">
        <f t="shared" si="5"/>
        <v>603111|603201|603301</v>
      </c>
    </row>
    <row r="55" spans="1:10" ht="16">
      <c r="A55" s="26" t="s">
        <v>11</v>
      </c>
      <c r="B55" s="27">
        <v>603112</v>
      </c>
      <c r="C55" s="28" t="s">
        <v>20</v>
      </c>
      <c r="D55" s="27">
        <v>2</v>
      </c>
      <c r="E55" s="28">
        <v>321001201</v>
      </c>
      <c r="F55" s="17">
        <v>322001201</v>
      </c>
      <c r="G55" s="29" t="s">
        <v>73</v>
      </c>
      <c r="H55" s="30">
        <v>250000100</v>
      </c>
      <c r="I55" s="27" t="str">
        <f t="shared" si="4"/>
        <v>任务目标：优先击败居合庵</v>
      </c>
      <c r="J55" s="27" t="str">
        <f t="shared" si="5"/>
        <v>603112|603201|603301</v>
      </c>
    </row>
    <row r="56" spans="1:10" ht="16">
      <c r="A56" s="26" t="s">
        <v>11</v>
      </c>
      <c r="B56" s="27">
        <v>603113</v>
      </c>
      <c r="C56" s="28" t="s">
        <v>21</v>
      </c>
      <c r="D56" s="27">
        <v>2</v>
      </c>
      <c r="E56" s="28">
        <v>321001301</v>
      </c>
      <c r="F56" s="17">
        <v>322001301</v>
      </c>
      <c r="G56" s="29" t="s">
        <v>74</v>
      </c>
      <c r="H56" s="30">
        <v>250000100</v>
      </c>
      <c r="I56" s="27" t="str">
        <f t="shared" si="4"/>
        <v>任务目标：优先击败毒刺</v>
      </c>
      <c r="J56" s="27" t="str">
        <f t="shared" si="5"/>
        <v>603113|603201|603301</v>
      </c>
    </row>
    <row r="57" spans="1:10" ht="16">
      <c r="A57" s="26" t="s">
        <v>11</v>
      </c>
      <c r="B57" s="27">
        <v>603114</v>
      </c>
      <c r="C57" s="28" t="s">
        <v>22</v>
      </c>
      <c r="D57" s="27">
        <v>2</v>
      </c>
      <c r="E57" s="28">
        <v>321001401</v>
      </c>
      <c r="F57" s="17">
        <v>322001401</v>
      </c>
      <c r="G57" s="29" t="s">
        <v>75</v>
      </c>
      <c r="H57" s="30">
        <v>250000100</v>
      </c>
      <c r="I57" s="27" t="str">
        <f t="shared" si="4"/>
        <v>任务目标：优先击败黄金球</v>
      </c>
      <c r="J57" s="27" t="str">
        <f t="shared" si="5"/>
        <v>603114|603201|603301</v>
      </c>
    </row>
    <row r="58" spans="1:10" ht="16">
      <c r="A58" s="26" t="s">
        <v>11</v>
      </c>
      <c r="B58" s="27">
        <v>603115</v>
      </c>
      <c r="C58" s="28" t="s">
        <v>23</v>
      </c>
      <c r="D58" s="27">
        <v>2</v>
      </c>
      <c r="E58" s="28">
        <v>321001501</v>
      </c>
      <c r="F58" s="17">
        <v>322001501</v>
      </c>
      <c r="G58" s="29" t="s">
        <v>76</v>
      </c>
      <c r="H58" s="30">
        <v>250000100</v>
      </c>
      <c r="I58" s="27" t="str">
        <f t="shared" si="4"/>
        <v>任务目标：优先击败弹簧胡子</v>
      </c>
      <c r="J58" s="27" t="str">
        <f t="shared" si="5"/>
        <v>603115|603201|603301</v>
      </c>
    </row>
    <row r="59" spans="1:10" ht="16">
      <c r="A59" s="26" t="s">
        <v>11</v>
      </c>
      <c r="B59" s="27">
        <v>603116</v>
      </c>
      <c r="C59" s="28" t="s">
        <v>24</v>
      </c>
      <c r="D59" s="27">
        <v>2</v>
      </c>
      <c r="E59" s="28">
        <v>321001601</v>
      </c>
      <c r="F59" s="17">
        <v>322001601</v>
      </c>
      <c r="G59" s="29" t="s">
        <v>77</v>
      </c>
      <c r="H59" s="30">
        <v>250000100</v>
      </c>
      <c r="I59" s="27" t="str">
        <f t="shared" si="4"/>
        <v>任务目标：优先击败斯奈克</v>
      </c>
      <c r="J59" s="27" t="str">
        <f t="shared" si="5"/>
        <v>603116|603201|603301</v>
      </c>
    </row>
    <row r="60" spans="1:10" ht="16">
      <c r="A60" s="26" t="s">
        <v>11</v>
      </c>
      <c r="B60" s="27">
        <v>603117</v>
      </c>
      <c r="C60" s="28" t="s">
        <v>25</v>
      </c>
      <c r="D60" s="27">
        <v>2</v>
      </c>
      <c r="E60" s="28">
        <v>321001701</v>
      </c>
      <c r="F60" s="17">
        <v>322001701</v>
      </c>
      <c r="G60" s="29" t="s">
        <v>78</v>
      </c>
      <c r="H60" s="30">
        <v>250000100</v>
      </c>
      <c r="I60" s="27" t="str">
        <f t="shared" si="4"/>
        <v>任务目标：优先击败青焰</v>
      </c>
      <c r="J60" s="27" t="str">
        <f t="shared" si="5"/>
        <v>603117|603201|603301</v>
      </c>
    </row>
    <row r="61" spans="1:10" ht="16">
      <c r="A61" s="26" t="s">
        <v>11</v>
      </c>
      <c r="B61" s="27">
        <v>603119</v>
      </c>
      <c r="C61" s="28" t="s">
        <v>26</v>
      </c>
      <c r="D61" s="27">
        <v>2</v>
      </c>
      <c r="E61" s="28">
        <v>321001901</v>
      </c>
      <c r="F61" s="17">
        <v>322001901</v>
      </c>
      <c r="G61" s="29" t="s">
        <v>79</v>
      </c>
      <c r="H61" s="30">
        <v>250000100</v>
      </c>
      <c r="I61" s="27" t="str">
        <f t="shared" si="4"/>
        <v>任务目标：优先击败微笑超人</v>
      </c>
      <c r="J61" s="27" t="str">
        <f t="shared" si="5"/>
        <v>603119|603201|603301</v>
      </c>
    </row>
    <row r="62" spans="1:10" ht="16">
      <c r="A62" s="26" t="s">
        <v>11</v>
      </c>
      <c r="B62" s="27">
        <v>603120</v>
      </c>
      <c r="C62" s="28" t="s">
        <v>27</v>
      </c>
      <c r="D62" s="27">
        <v>2</v>
      </c>
      <c r="E62" s="28">
        <v>321002001</v>
      </c>
      <c r="F62" s="17">
        <v>322002001</v>
      </c>
      <c r="G62" s="29" t="s">
        <v>80</v>
      </c>
      <c r="H62" s="30">
        <v>250000100</v>
      </c>
      <c r="I62" s="27" t="str">
        <f t="shared" si="4"/>
        <v>任务目标：优先击败重型金刚</v>
      </c>
      <c r="J62" s="27" t="str">
        <f t="shared" si="5"/>
        <v>603120|603201|603301</v>
      </c>
    </row>
    <row r="63" spans="1:10" ht="16">
      <c r="A63" s="26" t="s">
        <v>11</v>
      </c>
      <c r="B63" s="27">
        <v>603139</v>
      </c>
      <c r="C63" s="28" t="s">
        <v>28</v>
      </c>
      <c r="D63" s="27">
        <v>2</v>
      </c>
      <c r="E63" s="28">
        <v>321003901</v>
      </c>
      <c r="F63" s="17">
        <v>322003901</v>
      </c>
      <c r="G63" s="29" t="s">
        <v>81</v>
      </c>
      <c r="H63" s="30">
        <v>250000100</v>
      </c>
      <c r="I63" s="27" t="str">
        <f t="shared" si="4"/>
        <v>任务目标：优先击败音速索尼克</v>
      </c>
      <c r="J63" s="27" t="str">
        <f t="shared" si="5"/>
        <v>603139|603201|603301</v>
      </c>
    </row>
    <row r="64" spans="1:10" ht="16">
      <c r="A64" s="26" t="s">
        <v>11</v>
      </c>
      <c r="B64" s="27">
        <v>603140</v>
      </c>
      <c r="C64" s="28" t="s">
        <v>29</v>
      </c>
      <c r="D64" s="27">
        <v>2</v>
      </c>
      <c r="E64" s="28">
        <v>321004001</v>
      </c>
      <c r="F64" s="17">
        <v>322004001</v>
      </c>
      <c r="G64" s="29" t="s">
        <v>82</v>
      </c>
      <c r="H64" s="30">
        <v>250000100</v>
      </c>
      <c r="I64" s="27" t="str">
        <f t="shared" si="4"/>
        <v>任务目标：优先击败钉锤头</v>
      </c>
      <c r="J64" s="27" t="str">
        <f t="shared" si="5"/>
        <v>603140|603201|603301</v>
      </c>
    </row>
    <row r="65" spans="1:10" ht="16">
      <c r="A65" s="26" t="s">
        <v>11</v>
      </c>
      <c r="B65" s="27">
        <v>603150</v>
      </c>
      <c r="C65" s="28" t="s">
        <v>83</v>
      </c>
      <c r="D65" s="27">
        <v>2</v>
      </c>
      <c r="E65" s="28">
        <v>321005001</v>
      </c>
      <c r="F65" s="17">
        <v>322005001</v>
      </c>
      <c r="G65" s="29" t="s">
        <v>84</v>
      </c>
      <c r="H65" s="30">
        <v>250000100</v>
      </c>
      <c r="I65" s="27" t="str">
        <f t="shared" si="4"/>
        <v>任务目标：优先击败杰诺斯</v>
      </c>
      <c r="J65" s="27" t="str">
        <f t="shared" si="5"/>
        <v>603150|603201|603301</v>
      </c>
    </row>
  </sheetData>
  <phoneticPr fontId="3" type="noConversion"/>
  <conditionalFormatting sqref="F26">
    <cfRule type="duplicateValues" dxfId="21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9"/>
  <sheetViews>
    <sheetView workbookViewId="0">
      <selection activeCell="L63" sqref="L63"/>
    </sheetView>
  </sheetViews>
  <sheetFormatPr baseColWidth="10" defaultColWidth="9" defaultRowHeight="15"/>
  <sheetData>
    <row r="1" spans="1:8" ht="16.5" customHeight="1">
      <c r="A1">
        <f t="shared" ref="A1:A19" si="0">B1*100+C1</f>
        <v>104</v>
      </c>
      <c r="B1" s="3">
        <v>1</v>
      </c>
      <c r="C1" s="4">
        <v>4</v>
      </c>
      <c r="D1" s="4" t="s">
        <v>12</v>
      </c>
      <c r="E1">
        <v>1</v>
      </c>
      <c r="G1">
        <f t="shared" ref="G1:G19" si="1">600000+B1*1000+100+C1</f>
        <v>601104</v>
      </c>
      <c r="H1" t="str">
        <f t="shared" ref="H1:H19" si="2">"强者之梦-难度"&amp;B1&amp;"-"&amp;D1</f>
        <v>强者之梦-难度1-银色獠牙</v>
      </c>
    </row>
    <row r="2" spans="1:8" ht="16.5" customHeight="1">
      <c r="A2">
        <f t="shared" si="0"/>
        <v>105</v>
      </c>
      <c r="B2" s="3">
        <v>1</v>
      </c>
      <c r="C2" s="4">
        <v>5</v>
      </c>
      <c r="D2" s="4" t="s">
        <v>13</v>
      </c>
      <c r="E2">
        <v>1</v>
      </c>
      <c r="G2">
        <f t="shared" si="1"/>
        <v>601105</v>
      </c>
      <c r="H2" t="str">
        <f t="shared" si="2"/>
        <v>强者之梦-难度1-KING</v>
      </c>
    </row>
    <row r="3" spans="1:8" ht="16.5" customHeight="1">
      <c r="A3">
        <f t="shared" si="0"/>
        <v>106</v>
      </c>
      <c r="B3" s="3">
        <v>1</v>
      </c>
      <c r="C3" s="4">
        <v>6</v>
      </c>
      <c r="D3" s="4" t="s">
        <v>14</v>
      </c>
      <c r="E3">
        <v>1</v>
      </c>
      <c r="G3">
        <f t="shared" si="1"/>
        <v>601106</v>
      </c>
      <c r="H3" t="str">
        <f t="shared" si="2"/>
        <v>强者之梦-难度1-原子武士</v>
      </c>
    </row>
    <row r="4" spans="1:8" ht="16.5" customHeight="1">
      <c r="A4">
        <f t="shared" si="0"/>
        <v>107</v>
      </c>
      <c r="B4" s="3">
        <v>1</v>
      </c>
      <c r="C4" s="4">
        <v>7</v>
      </c>
      <c r="D4" s="4" t="s">
        <v>15</v>
      </c>
      <c r="E4">
        <v>1</v>
      </c>
      <c r="G4">
        <f t="shared" si="1"/>
        <v>601107</v>
      </c>
      <c r="H4" t="str">
        <f t="shared" si="2"/>
        <v>强者之梦-难度1-金属骑士</v>
      </c>
    </row>
    <row r="5" spans="1:8" ht="16.5" customHeight="1">
      <c r="A5">
        <f t="shared" si="0"/>
        <v>108</v>
      </c>
      <c r="B5" s="3">
        <v>1</v>
      </c>
      <c r="C5" s="4">
        <v>8</v>
      </c>
      <c r="D5" s="4" t="s">
        <v>16</v>
      </c>
      <c r="E5">
        <v>1</v>
      </c>
      <c r="G5">
        <f t="shared" si="1"/>
        <v>601108</v>
      </c>
      <c r="H5" t="str">
        <f t="shared" si="2"/>
        <v>强者之梦-难度1-金属球棒</v>
      </c>
    </row>
    <row r="6" spans="1:8" ht="16.5" customHeight="1">
      <c r="A6">
        <f t="shared" si="0"/>
        <v>109</v>
      </c>
      <c r="B6" s="3">
        <v>1</v>
      </c>
      <c r="C6" s="4">
        <v>9</v>
      </c>
      <c r="D6" s="4" t="s">
        <v>17</v>
      </c>
      <c r="E6">
        <v>1</v>
      </c>
      <c r="G6">
        <f t="shared" si="1"/>
        <v>601109</v>
      </c>
      <c r="H6" t="str">
        <f t="shared" si="2"/>
        <v>强者之梦-难度1-性感囚犯</v>
      </c>
    </row>
    <row r="7" spans="1:8" ht="16.5" customHeight="1">
      <c r="A7">
        <f t="shared" si="0"/>
        <v>110</v>
      </c>
      <c r="B7" s="3">
        <v>1</v>
      </c>
      <c r="C7" s="4">
        <v>10</v>
      </c>
      <c r="D7" s="4" t="s">
        <v>18</v>
      </c>
      <c r="E7">
        <v>1</v>
      </c>
      <c r="G7">
        <f t="shared" si="1"/>
        <v>601110</v>
      </c>
      <c r="H7" t="str">
        <f t="shared" si="2"/>
        <v>强者之梦-难度1-甜心假面</v>
      </c>
    </row>
    <row r="8" spans="1:8" ht="16.5" customHeight="1">
      <c r="A8">
        <f t="shared" si="0"/>
        <v>111</v>
      </c>
      <c r="B8" s="3">
        <v>1</v>
      </c>
      <c r="C8" s="4">
        <v>11</v>
      </c>
      <c r="D8" s="4" t="s">
        <v>19</v>
      </c>
      <c r="E8">
        <v>1</v>
      </c>
      <c r="G8">
        <f t="shared" si="1"/>
        <v>601111</v>
      </c>
      <c r="H8" t="str">
        <f t="shared" si="2"/>
        <v>强者之梦-难度1-闪电麦克斯</v>
      </c>
    </row>
    <row r="9" spans="1:8" ht="16.5" customHeight="1">
      <c r="A9">
        <f t="shared" si="0"/>
        <v>112</v>
      </c>
      <c r="B9" s="3">
        <v>1</v>
      </c>
      <c r="C9" s="4">
        <v>12</v>
      </c>
      <c r="D9" s="4" t="s">
        <v>20</v>
      </c>
      <c r="E9">
        <v>1</v>
      </c>
      <c r="G9">
        <f t="shared" si="1"/>
        <v>601112</v>
      </c>
      <c r="H9" t="str">
        <f t="shared" si="2"/>
        <v>强者之梦-难度1-居合庵</v>
      </c>
    </row>
    <row r="10" spans="1:8" ht="16.5" customHeight="1">
      <c r="A10">
        <f t="shared" si="0"/>
        <v>113</v>
      </c>
      <c r="B10" s="3">
        <v>1</v>
      </c>
      <c r="C10" s="4">
        <v>13</v>
      </c>
      <c r="D10" s="4" t="s">
        <v>21</v>
      </c>
      <c r="E10">
        <v>1</v>
      </c>
      <c r="G10">
        <f t="shared" si="1"/>
        <v>601113</v>
      </c>
      <c r="H10" t="str">
        <f t="shared" si="2"/>
        <v>强者之梦-难度1-毒刺</v>
      </c>
    </row>
    <row r="11" spans="1:8" ht="16.5" customHeight="1">
      <c r="A11">
        <f t="shared" si="0"/>
        <v>114</v>
      </c>
      <c r="B11" s="3">
        <v>1</v>
      </c>
      <c r="C11" s="4">
        <v>14</v>
      </c>
      <c r="D11" s="4" t="s">
        <v>22</v>
      </c>
      <c r="E11">
        <v>1</v>
      </c>
      <c r="G11">
        <f t="shared" si="1"/>
        <v>601114</v>
      </c>
      <c r="H11" t="str">
        <f t="shared" si="2"/>
        <v>强者之梦-难度1-黄金球</v>
      </c>
    </row>
    <row r="12" spans="1:8" ht="16.5" customHeight="1">
      <c r="A12">
        <f t="shared" si="0"/>
        <v>115</v>
      </c>
      <c r="B12" s="3">
        <v>1</v>
      </c>
      <c r="C12" s="4">
        <v>15</v>
      </c>
      <c r="D12" s="4" t="s">
        <v>23</v>
      </c>
      <c r="E12">
        <v>1</v>
      </c>
      <c r="G12">
        <f t="shared" si="1"/>
        <v>601115</v>
      </c>
      <c r="H12" t="str">
        <f t="shared" si="2"/>
        <v>强者之梦-难度1-弹簧胡子</v>
      </c>
    </row>
    <row r="13" spans="1:8" ht="16.5" customHeight="1">
      <c r="A13">
        <f t="shared" si="0"/>
        <v>116</v>
      </c>
      <c r="B13" s="3">
        <v>1</v>
      </c>
      <c r="C13" s="4">
        <v>16</v>
      </c>
      <c r="D13" s="4" t="s">
        <v>24</v>
      </c>
      <c r="E13">
        <v>1</v>
      </c>
      <c r="G13">
        <f t="shared" si="1"/>
        <v>601116</v>
      </c>
      <c r="H13" t="str">
        <f t="shared" si="2"/>
        <v>强者之梦-难度1-斯奈克</v>
      </c>
    </row>
    <row r="14" spans="1:8" ht="16.5" customHeight="1">
      <c r="A14">
        <f t="shared" si="0"/>
        <v>117</v>
      </c>
      <c r="B14" s="3">
        <v>1</v>
      </c>
      <c r="C14" s="4">
        <v>17</v>
      </c>
      <c r="D14" s="4" t="s">
        <v>25</v>
      </c>
      <c r="E14">
        <v>1</v>
      </c>
      <c r="G14">
        <f t="shared" si="1"/>
        <v>601117</v>
      </c>
      <c r="H14" t="str">
        <f t="shared" si="2"/>
        <v>强者之梦-难度1-青焰</v>
      </c>
    </row>
    <row r="15" spans="1:8" ht="16.5" customHeight="1">
      <c r="A15">
        <f t="shared" si="0"/>
        <v>118</v>
      </c>
      <c r="B15" s="3">
        <v>1</v>
      </c>
      <c r="C15" s="4">
        <v>18</v>
      </c>
      <c r="D15" s="4" t="s">
        <v>30</v>
      </c>
      <c r="E15">
        <v>1</v>
      </c>
      <c r="G15">
        <f t="shared" si="1"/>
        <v>601118</v>
      </c>
      <c r="H15" t="str">
        <f t="shared" si="2"/>
        <v>强者之梦-难度1-雷光源氏</v>
      </c>
    </row>
    <row r="16" spans="1:8" ht="16.5" customHeight="1">
      <c r="A16">
        <f t="shared" si="0"/>
        <v>119</v>
      </c>
      <c r="B16" s="3">
        <v>1</v>
      </c>
      <c r="C16" s="4">
        <v>19</v>
      </c>
      <c r="D16" s="4" t="s">
        <v>26</v>
      </c>
      <c r="E16">
        <v>1</v>
      </c>
      <c r="G16">
        <f t="shared" si="1"/>
        <v>601119</v>
      </c>
      <c r="H16" t="str">
        <f t="shared" si="2"/>
        <v>强者之梦-难度1-微笑超人</v>
      </c>
    </row>
    <row r="17" spans="1:8" ht="16.5" customHeight="1">
      <c r="A17">
        <f t="shared" si="0"/>
        <v>120</v>
      </c>
      <c r="B17" s="3">
        <v>1</v>
      </c>
      <c r="C17" s="4">
        <v>20</v>
      </c>
      <c r="D17" s="4" t="s">
        <v>27</v>
      </c>
      <c r="E17">
        <v>1</v>
      </c>
      <c r="G17">
        <f t="shared" si="1"/>
        <v>601120</v>
      </c>
      <c r="H17" t="str">
        <f t="shared" si="2"/>
        <v>强者之梦-难度1-重型金刚</v>
      </c>
    </row>
    <row r="18" spans="1:8" ht="16.5" customHeight="1">
      <c r="A18">
        <f t="shared" si="0"/>
        <v>139</v>
      </c>
      <c r="B18" s="3">
        <v>1</v>
      </c>
      <c r="C18" s="4">
        <v>39</v>
      </c>
      <c r="D18" s="4" t="s">
        <v>28</v>
      </c>
      <c r="E18">
        <v>1</v>
      </c>
      <c r="G18">
        <f t="shared" si="1"/>
        <v>601139</v>
      </c>
      <c r="H18" t="str">
        <f t="shared" si="2"/>
        <v>强者之梦-难度1-音速索尼克</v>
      </c>
    </row>
    <row r="19" spans="1:8" ht="16.5" customHeight="1">
      <c r="A19">
        <f t="shared" si="0"/>
        <v>140</v>
      </c>
      <c r="B19" s="3">
        <v>1</v>
      </c>
      <c r="C19" s="4">
        <v>40</v>
      </c>
      <c r="D19" s="4" t="s">
        <v>29</v>
      </c>
      <c r="E19">
        <v>1</v>
      </c>
      <c r="G19">
        <f t="shared" si="1"/>
        <v>601140</v>
      </c>
      <c r="H19" t="str">
        <f t="shared" si="2"/>
        <v>强者之梦-难度1-钉锤头</v>
      </c>
    </row>
    <row r="20" spans="1:8">
      <c r="B20" s="3"/>
      <c r="C20" s="3"/>
      <c r="D20" s="3"/>
    </row>
    <row r="21" spans="1:8" ht="16.5" customHeight="1">
      <c r="A21">
        <f t="shared" ref="A21:A39" si="3">B21*100+C21</f>
        <v>204</v>
      </c>
      <c r="B21" s="3">
        <v>2</v>
      </c>
      <c r="C21" s="4">
        <v>4</v>
      </c>
      <c r="D21" s="4" t="s">
        <v>12</v>
      </c>
      <c r="E21">
        <v>1</v>
      </c>
      <c r="G21">
        <f t="shared" ref="G21:G39" si="4">600000+B21*1000+100+C21</f>
        <v>602104</v>
      </c>
      <c r="H21" t="str">
        <f t="shared" ref="H21:H39" si="5">"强者之梦-难度"&amp;B21&amp;"-"&amp;D21</f>
        <v>强者之梦-难度2-银色獠牙</v>
      </c>
    </row>
    <row r="22" spans="1:8" ht="16.5" customHeight="1">
      <c r="A22">
        <f t="shared" si="3"/>
        <v>205</v>
      </c>
      <c r="B22" s="3">
        <v>2</v>
      </c>
      <c r="C22" s="4">
        <v>5</v>
      </c>
      <c r="D22" s="4" t="s">
        <v>13</v>
      </c>
      <c r="E22">
        <v>1</v>
      </c>
      <c r="G22">
        <f t="shared" si="4"/>
        <v>602105</v>
      </c>
      <c r="H22" t="str">
        <f t="shared" si="5"/>
        <v>强者之梦-难度2-KING</v>
      </c>
    </row>
    <row r="23" spans="1:8" ht="16.5" customHeight="1">
      <c r="A23">
        <f t="shared" si="3"/>
        <v>206</v>
      </c>
      <c r="B23" s="3">
        <v>2</v>
      </c>
      <c r="C23" s="4">
        <v>6</v>
      </c>
      <c r="D23" s="4" t="s">
        <v>14</v>
      </c>
      <c r="E23">
        <v>1</v>
      </c>
      <c r="G23">
        <f t="shared" si="4"/>
        <v>602106</v>
      </c>
      <c r="H23" t="str">
        <f t="shared" si="5"/>
        <v>强者之梦-难度2-原子武士</v>
      </c>
    </row>
    <row r="24" spans="1:8" ht="16.5" customHeight="1">
      <c r="A24">
        <f t="shared" si="3"/>
        <v>207</v>
      </c>
      <c r="B24" s="3">
        <v>2</v>
      </c>
      <c r="C24" s="4">
        <v>7</v>
      </c>
      <c r="D24" s="4" t="s">
        <v>15</v>
      </c>
      <c r="E24">
        <v>1</v>
      </c>
      <c r="G24">
        <f t="shared" si="4"/>
        <v>602107</v>
      </c>
      <c r="H24" t="str">
        <f t="shared" si="5"/>
        <v>强者之梦-难度2-金属骑士</v>
      </c>
    </row>
    <row r="25" spans="1:8" ht="16.5" customHeight="1">
      <c r="A25">
        <f t="shared" si="3"/>
        <v>208</v>
      </c>
      <c r="B25" s="3">
        <v>2</v>
      </c>
      <c r="C25" s="4">
        <v>8</v>
      </c>
      <c r="D25" s="4" t="s">
        <v>16</v>
      </c>
      <c r="E25">
        <v>1</v>
      </c>
      <c r="G25">
        <f t="shared" si="4"/>
        <v>602108</v>
      </c>
      <c r="H25" t="str">
        <f t="shared" si="5"/>
        <v>强者之梦-难度2-金属球棒</v>
      </c>
    </row>
    <row r="26" spans="1:8" ht="16.5" customHeight="1">
      <c r="A26">
        <f t="shared" si="3"/>
        <v>209</v>
      </c>
      <c r="B26" s="3">
        <v>2</v>
      </c>
      <c r="C26" s="4">
        <v>9</v>
      </c>
      <c r="D26" s="4" t="s">
        <v>17</v>
      </c>
      <c r="E26">
        <v>1</v>
      </c>
      <c r="G26">
        <f t="shared" si="4"/>
        <v>602109</v>
      </c>
      <c r="H26" t="str">
        <f t="shared" si="5"/>
        <v>强者之梦-难度2-性感囚犯</v>
      </c>
    </row>
    <row r="27" spans="1:8" ht="16.5" customHeight="1">
      <c r="A27">
        <f t="shared" si="3"/>
        <v>210</v>
      </c>
      <c r="B27" s="3">
        <v>2</v>
      </c>
      <c r="C27" s="4">
        <v>10</v>
      </c>
      <c r="D27" s="4" t="s">
        <v>18</v>
      </c>
      <c r="E27">
        <v>1</v>
      </c>
      <c r="G27">
        <f t="shared" si="4"/>
        <v>602110</v>
      </c>
      <c r="H27" t="str">
        <f t="shared" si="5"/>
        <v>强者之梦-难度2-甜心假面</v>
      </c>
    </row>
    <row r="28" spans="1:8" ht="16.5" customHeight="1">
      <c r="A28">
        <f t="shared" si="3"/>
        <v>211</v>
      </c>
      <c r="B28" s="3">
        <v>2</v>
      </c>
      <c r="C28" s="4">
        <v>11</v>
      </c>
      <c r="D28" s="4" t="s">
        <v>19</v>
      </c>
      <c r="E28">
        <v>1</v>
      </c>
      <c r="G28">
        <f t="shared" si="4"/>
        <v>602111</v>
      </c>
      <c r="H28" t="str">
        <f t="shared" si="5"/>
        <v>强者之梦-难度2-闪电麦克斯</v>
      </c>
    </row>
    <row r="29" spans="1:8" ht="16.5" customHeight="1">
      <c r="A29">
        <f t="shared" si="3"/>
        <v>212</v>
      </c>
      <c r="B29" s="3">
        <v>2</v>
      </c>
      <c r="C29" s="4">
        <v>12</v>
      </c>
      <c r="D29" s="4" t="s">
        <v>20</v>
      </c>
      <c r="E29">
        <v>1</v>
      </c>
      <c r="G29">
        <f t="shared" si="4"/>
        <v>602112</v>
      </c>
      <c r="H29" t="str">
        <f t="shared" si="5"/>
        <v>强者之梦-难度2-居合庵</v>
      </c>
    </row>
    <row r="30" spans="1:8" ht="16.5" customHeight="1">
      <c r="A30">
        <f t="shared" si="3"/>
        <v>213</v>
      </c>
      <c r="B30" s="3">
        <v>2</v>
      </c>
      <c r="C30" s="4">
        <v>13</v>
      </c>
      <c r="D30" s="4" t="s">
        <v>21</v>
      </c>
      <c r="E30">
        <v>1</v>
      </c>
      <c r="G30">
        <f t="shared" si="4"/>
        <v>602113</v>
      </c>
      <c r="H30" t="str">
        <f t="shared" si="5"/>
        <v>强者之梦-难度2-毒刺</v>
      </c>
    </row>
    <row r="31" spans="1:8" ht="16.5" customHeight="1">
      <c r="A31">
        <f t="shared" si="3"/>
        <v>214</v>
      </c>
      <c r="B31" s="3">
        <v>2</v>
      </c>
      <c r="C31" s="4">
        <v>14</v>
      </c>
      <c r="D31" s="4" t="s">
        <v>22</v>
      </c>
      <c r="E31">
        <v>1</v>
      </c>
      <c r="G31">
        <f t="shared" si="4"/>
        <v>602114</v>
      </c>
      <c r="H31" t="str">
        <f t="shared" si="5"/>
        <v>强者之梦-难度2-黄金球</v>
      </c>
    </row>
    <row r="32" spans="1:8" ht="16.5" customHeight="1">
      <c r="A32">
        <f t="shared" si="3"/>
        <v>215</v>
      </c>
      <c r="B32" s="3">
        <v>2</v>
      </c>
      <c r="C32" s="4">
        <v>15</v>
      </c>
      <c r="D32" s="4" t="s">
        <v>23</v>
      </c>
      <c r="E32">
        <v>1</v>
      </c>
      <c r="G32">
        <f t="shared" si="4"/>
        <v>602115</v>
      </c>
      <c r="H32" t="str">
        <f t="shared" si="5"/>
        <v>强者之梦-难度2-弹簧胡子</v>
      </c>
    </row>
    <row r="33" spans="1:8" ht="16.5" customHeight="1">
      <c r="A33">
        <f t="shared" si="3"/>
        <v>216</v>
      </c>
      <c r="B33" s="3">
        <v>2</v>
      </c>
      <c r="C33" s="4">
        <v>16</v>
      </c>
      <c r="D33" s="4" t="s">
        <v>24</v>
      </c>
      <c r="E33">
        <v>1</v>
      </c>
      <c r="G33">
        <f t="shared" si="4"/>
        <v>602116</v>
      </c>
      <c r="H33" t="str">
        <f t="shared" si="5"/>
        <v>强者之梦-难度2-斯奈克</v>
      </c>
    </row>
    <row r="34" spans="1:8" ht="16.5" customHeight="1">
      <c r="A34">
        <f t="shared" si="3"/>
        <v>217</v>
      </c>
      <c r="B34" s="3">
        <v>2</v>
      </c>
      <c r="C34" s="4">
        <v>17</v>
      </c>
      <c r="D34" s="4" t="s">
        <v>25</v>
      </c>
      <c r="E34">
        <v>1</v>
      </c>
      <c r="G34">
        <f t="shared" si="4"/>
        <v>602117</v>
      </c>
      <c r="H34" t="str">
        <f t="shared" si="5"/>
        <v>强者之梦-难度2-青焰</v>
      </c>
    </row>
    <row r="35" spans="1:8" ht="16.5" customHeight="1">
      <c r="A35">
        <f t="shared" si="3"/>
        <v>218</v>
      </c>
      <c r="B35" s="3">
        <v>2</v>
      </c>
      <c r="C35" s="4">
        <v>18</v>
      </c>
      <c r="D35" s="4" t="s">
        <v>30</v>
      </c>
      <c r="E35">
        <v>1</v>
      </c>
      <c r="G35">
        <f t="shared" si="4"/>
        <v>602118</v>
      </c>
      <c r="H35" t="str">
        <f t="shared" si="5"/>
        <v>强者之梦-难度2-雷光源氏</v>
      </c>
    </row>
    <row r="36" spans="1:8" ht="16.5" customHeight="1">
      <c r="A36">
        <f t="shared" si="3"/>
        <v>219</v>
      </c>
      <c r="B36" s="3">
        <v>2</v>
      </c>
      <c r="C36" s="4">
        <v>19</v>
      </c>
      <c r="D36" s="4" t="s">
        <v>26</v>
      </c>
      <c r="E36">
        <v>1</v>
      </c>
      <c r="G36">
        <f t="shared" si="4"/>
        <v>602119</v>
      </c>
      <c r="H36" t="str">
        <f t="shared" si="5"/>
        <v>强者之梦-难度2-微笑超人</v>
      </c>
    </row>
    <row r="37" spans="1:8" ht="16.5" customHeight="1">
      <c r="A37">
        <f t="shared" si="3"/>
        <v>220</v>
      </c>
      <c r="B37" s="3">
        <v>2</v>
      </c>
      <c r="C37" s="4">
        <v>20</v>
      </c>
      <c r="D37" s="4" t="s">
        <v>27</v>
      </c>
      <c r="E37">
        <v>1</v>
      </c>
      <c r="G37">
        <f t="shared" si="4"/>
        <v>602120</v>
      </c>
      <c r="H37" t="str">
        <f t="shared" si="5"/>
        <v>强者之梦-难度2-重型金刚</v>
      </c>
    </row>
    <row r="38" spans="1:8" ht="16.5" customHeight="1">
      <c r="A38">
        <f t="shared" si="3"/>
        <v>239</v>
      </c>
      <c r="B38" s="3">
        <v>2</v>
      </c>
      <c r="C38" s="4">
        <v>39</v>
      </c>
      <c r="D38" s="4" t="s">
        <v>28</v>
      </c>
      <c r="E38">
        <v>1</v>
      </c>
      <c r="G38">
        <f t="shared" si="4"/>
        <v>602139</v>
      </c>
      <c r="H38" t="str">
        <f t="shared" si="5"/>
        <v>强者之梦-难度2-音速索尼克</v>
      </c>
    </row>
    <row r="39" spans="1:8" ht="16.5" customHeight="1">
      <c r="A39">
        <f t="shared" si="3"/>
        <v>240</v>
      </c>
      <c r="B39" s="3">
        <v>2</v>
      </c>
      <c r="C39" s="4">
        <v>40</v>
      </c>
      <c r="D39" s="4" t="s">
        <v>29</v>
      </c>
      <c r="E39">
        <v>1</v>
      </c>
      <c r="G39">
        <f t="shared" si="4"/>
        <v>602140</v>
      </c>
      <c r="H39" t="str">
        <f t="shared" si="5"/>
        <v>强者之梦-难度2-钉锤头</v>
      </c>
    </row>
    <row r="40" spans="1:8">
      <c r="B40" s="3"/>
      <c r="C40" s="3"/>
      <c r="D40" s="3"/>
    </row>
    <row r="41" spans="1:8" ht="16.5" customHeight="1">
      <c r="A41">
        <f t="shared" ref="A41:A59" si="6">B41*100+C41</f>
        <v>304</v>
      </c>
      <c r="B41" s="3">
        <v>3</v>
      </c>
      <c r="C41" s="4">
        <v>4</v>
      </c>
      <c r="D41" s="4" t="s">
        <v>12</v>
      </c>
      <c r="E41">
        <v>1</v>
      </c>
      <c r="G41">
        <f t="shared" ref="G41:G59" si="7">600000+B41*1000+100+C41</f>
        <v>603104</v>
      </c>
      <c r="H41" t="str">
        <f t="shared" ref="H41:H59" si="8">"强者之梦-难度"&amp;B41&amp;"-"&amp;D41</f>
        <v>强者之梦-难度3-银色獠牙</v>
      </c>
    </row>
    <row r="42" spans="1:8" ht="16.5" customHeight="1">
      <c r="A42">
        <f t="shared" si="6"/>
        <v>305</v>
      </c>
      <c r="B42" s="3">
        <v>3</v>
      </c>
      <c r="C42" s="4">
        <v>5</v>
      </c>
      <c r="D42" s="4" t="s">
        <v>13</v>
      </c>
      <c r="E42">
        <v>1</v>
      </c>
      <c r="G42">
        <f t="shared" si="7"/>
        <v>603105</v>
      </c>
      <c r="H42" t="str">
        <f t="shared" si="8"/>
        <v>强者之梦-难度3-KING</v>
      </c>
    </row>
    <row r="43" spans="1:8" ht="16.5" customHeight="1">
      <c r="A43">
        <f t="shared" si="6"/>
        <v>306</v>
      </c>
      <c r="B43" s="3">
        <v>3</v>
      </c>
      <c r="C43" s="4">
        <v>6</v>
      </c>
      <c r="D43" s="4" t="s">
        <v>14</v>
      </c>
      <c r="E43">
        <v>1</v>
      </c>
      <c r="G43">
        <f t="shared" si="7"/>
        <v>603106</v>
      </c>
      <c r="H43" t="str">
        <f t="shared" si="8"/>
        <v>强者之梦-难度3-原子武士</v>
      </c>
    </row>
    <row r="44" spans="1:8" ht="16.5" customHeight="1">
      <c r="A44">
        <f t="shared" si="6"/>
        <v>307</v>
      </c>
      <c r="B44" s="3">
        <v>3</v>
      </c>
      <c r="C44" s="4">
        <v>7</v>
      </c>
      <c r="D44" s="4" t="s">
        <v>15</v>
      </c>
      <c r="E44">
        <v>1</v>
      </c>
      <c r="G44">
        <f t="shared" si="7"/>
        <v>603107</v>
      </c>
      <c r="H44" t="str">
        <f t="shared" si="8"/>
        <v>强者之梦-难度3-金属骑士</v>
      </c>
    </row>
    <row r="45" spans="1:8" ht="16.5" customHeight="1">
      <c r="A45">
        <f t="shared" si="6"/>
        <v>308</v>
      </c>
      <c r="B45" s="3">
        <v>3</v>
      </c>
      <c r="C45" s="4">
        <v>8</v>
      </c>
      <c r="D45" s="4" t="s">
        <v>16</v>
      </c>
      <c r="E45">
        <v>1</v>
      </c>
      <c r="G45">
        <f t="shared" si="7"/>
        <v>603108</v>
      </c>
      <c r="H45" t="str">
        <f t="shared" si="8"/>
        <v>强者之梦-难度3-金属球棒</v>
      </c>
    </row>
    <row r="46" spans="1:8" ht="16.5" customHeight="1">
      <c r="A46">
        <f t="shared" si="6"/>
        <v>309</v>
      </c>
      <c r="B46" s="3">
        <v>3</v>
      </c>
      <c r="C46" s="4">
        <v>9</v>
      </c>
      <c r="D46" s="4" t="s">
        <v>17</v>
      </c>
      <c r="E46">
        <v>1</v>
      </c>
      <c r="G46">
        <f t="shared" si="7"/>
        <v>603109</v>
      </c>
      <c r="H46" t="str">
        <f t="shared" si="8"/>
        <v>强者之梦-难度3-性感囚犯</v>
      </c>
    </row>
    <row r="47" spans="1:8" ht="16.5" customHeight="1">
      <c r="A47">
        <f t="shared" si="6"/>
        <v>310</v>
      </c>
      <c r="B47" s="3">
        <v>3</v>
      </c>
      <c r="C47" s="4">
        <v>10</v>
      </c>
      <c r="D47" s="4" t="s">
        <v>18</v>
      </c>
      <c r="E47">
        <v>1</v>
      </c>
      <c r="G47">
        <f t="shared" si="7"/>
        <v>603110</v>
      </c>
      <c r="H47" t="str">
        <f t="shared" si="8"/>
        <v>强者之梦-难度3-甜心假面</v>
      </c>
    </row>
    <row r="48" spans="1:8" ht="16.5" customHeight="1">
      <c r="A48">
        <f t="shared" si="6"/>
        <v>311</v>
      </c>
      <c r="B48" s="3">
        <v>3</v>
      </c>
      <c r="C48" s="4">
        <v>11</v>
      </c>
      <c r="D48" s="4" t="s">
        <v>19</v>
      </c>
      <c r="E48">
        <v>1</v>
      </c>
      <c r="G48">
        <f t="shared" si="7"/>
        <v>603111</v>
      </c>
      <c r="H48" t="str">
        <f t="shared" si="8"/>
        <v>强者之梦-难度3-闪电麦克斯</v>
      </c>
    </row>
    <row r="49" spans="1:8" ht="16.5" customHeight="1">
      <c r="A49">
        <f t="shared" si="6"/>
        <v>312</v>
      </c>
      <c r="B49" s="3">
        <v>3</v>
      </c>
      <c r="C49" s="4">
        <v>12</v>
      </c>
      <c r="D49" s="4" t="s">
        <v>20</v>
      </c>
      <c r="E49">
        <v>1</v>
      </c>
      <c r="G49">
        <f t="shared" si="7"/>
        <v>603112</v>
      </c>
      <c r="H49" t="str">
        <f t="shared" si="8"/>
        <v>强者之梦-难度3-居合庵</v>
      </c>
    </row>
    <row r="50" spans="1:8" ht="16.5" customHeight="1">
      <c r="A50">
        <f t="shared" si="6"/>
        <v>313</v>
      </c>
      <c r="B50" s="3">
        <v>3</v>
      </c>
      <c r="C50" s="4">
        <v>13</v>
      </c>
      <c r="D50" s="4" t="s">
        <v>21</v>
      </c>
      <c r="E50">
        <v>1</v>
      </c>
      <c r="G50">
        <f t="shared" si="7"/>
        <v>603113</v>
      </c>
      <c r="H50" t="str">
        <f t="shared" si="8"/>
        <v>强者之梦-难度3-毒刺</v>
      </c>
    </row>
    <row r="51" spans="1:8" ht="16.5" customHeight="1">
      <c r="A51">
        <f t="shared" si="6"/>
        <v>314</v>
      </c>
      <c r="B51" s="3">
        <v>3</v>
      </c>
      <c r="C51" s="4">
        <v>14</v>
      </c>
      <c r="D51" s="4" t="s">
        <v>22</v>
      </c>
      <c r="E51">
        <v>1</v>
      </c>
      <c r="G51">
        <f t="shared" si="7"/>
        <v>603114</v>
      </c>
      <c r="H51" t="str">
        <f t="shared" si="8"/>
        <v>强者之梦-难度3-黄金球</v>
      </c>
    </row>
    <row r="52" spans="1:8" ht="16.5" customHeight="1">
      <c r="A52">
        <f t="shared" si="6"/>
        <v>315</v>
      </c>
      <c r="B52" s="3">
        <v>3</v>
      </c>
      <c r="C52" s="4">
        <v>15</v>
      </c>
      <c r="D52" s="4" t="s">
        <v>23</v>
      </c>
      <c r="E52">
        <v>1</v>
      </c>
      <c r="G52">
        <f t="shared" si="7"/>
        <v>603115</v>
      </c>
      <c r="H52" t="str">
        <f t="shared" si="8"/>
        <v>强者之梦-难度3-弹簧胡子</v>
      </c>
    </row>
    <row r="53" spans="1:8" ht="16.5" customHeight="1">
      <c r="A53">
        <f t="shared" si="6"/>
        <v>316</v>
      </c>
      <c r="B53" s="3">
        <v>3</v>
      </c>
      <c r="C53" s="4">
        <v>16</v>
      </c>
      <c r="D53" s="4" t="s">
        <v>24</v>
      </c>
      <c r="E53">
        <v>1</v>
      </c>
      <c r="G53">
        <f t="shared" si="7"/>
        <v>603116</v>
      </c>
      <c r="H53" t="str">
        <f t="shared" si="8"/>
        <v>强者之梦-难度3-斯奈克</v>
      </c>
    </row>
    <row r="54" spans="1:8" ht="16.5" customHeight="1">
      <c r="A54">
        <f t="shared" si="6"/>
        <v>317</v>
      </c>
      <c r="B54" s="3">
        <v>3</v>
      </c>
      <c r="C54" s="4">
        <v>17</v>
      </c>
      <c r="D54" s="4" t="s">
        <v>25</v>
      </c>
      <c r="E54">
        <v>1</v>
      </c>
      <c r="G54">
        <f t="shared" si="7"/>
        <v>603117</v>
      </c>
      <c r="H54" t="str">
        <f t="shared" si="8"/>
        <v>强者之梦-难度3-青焰</v>
      </c>
    </row>
    <row r="55" spans="1:8" ht="16.5" customHeight="1">
      <c r="A55">
        <f t="shared" si="6"/>
        <v>318</v>
      </c>
      <c r="B55" s="3">
        <v>3</v>
      </c>
      <c r="C55" s="4">
        <v>18</v>
      </c>
      <c r="D55" s="4" t="s">
        <v>30</v>
      </c>
      <c r="E55">
        <v>1</v>
      </c>
      <c r="G55">
        <f t="shared" si="7"/>
        <v>603118</v>
      </c>
      <c r="H55" t="str">
        <f t="shared" si="8"/>
        <v>强者之梦-难度3-雷光源氏</v>
      </c>
    </row>
    <row r="56" spans="1:8" ht="16.5" customHeight="1">
      <c r="A56">
        <f t="shared" si="6"/>
        <v>319</v>
      </c>
      <c r="B56" s="3">
        <v>3</v>
      </c>
      <c r="C56" s="4">
        <v>19</v>
      </c>
      <c r="D56" s="4" t="s">
        <v>26</v>
      </c>
      <c r="E56">
        <v>1</v>
      </c>
      <c r="G56">
        <f t="shared" si="7"/>
        <v>603119</v>
      </c>
      <c r="H56" t="str">
        <f t="shared" si="8"/>
        <v>强者之梦-难度3-微笑超人</v>
      </c>
    </row>
    <row r="57" spans="1:8" ht="16.5" customHeight="1">
      <c r="A57">
        <f t="shared" si="6"/>
        <v>320</v>
      </c>
      <c r="B57" s="3">
        <v>3</v>
      </c>
      <c r="C57" s="4">
        <v>20</v>
      </c>
      <c r="D57" s="4" t="s">
        <v>27</v>
      </c>
      <c r="E57">
        <v>1</v>
      </c>
      <c r="G57">
        <f t="shared" si="7"/>
        <v>603120</v>
      </c>
      <c r="H57" t="str">
        <f t="shared" si="8"/>
        <v>强者之梦-难度3-重型金刚</v>
      </c>
    </row>
    <row r="58" spans="1:8" ht="16.5" customHeight="1">
      <c r="A58">
        <f t="shared" si="6"/>
        <v>339</v>
      </c>
      <c r="B58" s="3">
        <v>3</v>
      </c>
      <c r="C58" s="4">
        <v>39</v>
      </c>
      <c r="D58" s="4" t="s">
        <v>28</v>
      </c>
      <c r="E58">
        <v>1</v>
      </c>
      <c r="G58">
        <f t="shared" si="7"/>
        <v>603139</v>
      </c>
      <c r="H58" t="str">
        <f t="shared" si="8"/>
        <v>强者之梦-难度3-音速索尼克</v>
      </c>
    </row>
    <row r="59" spans="1:8" ht="16.5" customHeight="1">
      <c r="A59">
        <f t="shared" si="6"/>
        <v>340</v>
      </c>
      <c r="B59" s="3">
        <v>3</v>
      </c>
      <c r="C59" s="4">
        <v>40</v>
      </c>
      <c r="D59" s="4" t="s">
        <v>29</v>
      </c>
      <c r="E59">
        <v>1</v>
      </c>
      <c r="G59">
        <f t="shared" si="7"/>
        <v>603140</v>
      </c>
      <c r="H59" t="str">
        <f t="shared" si="8"/>
        <v>强者之梦-难度3-钉锤头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"/>
  <sheetViews>
    <sheetView workbookViewId="0">
      <selection activeCell="J34" sqref="J34"/>
    </sheetView>
  </sheetViews>
  <sheetFormatPr baseColWidth="10" defaultColWidth="9" defaultRowHeight="15"/>
  <cols>
    <col min="10" max="10" width="60.1640625" customWidth="1"/>
  </cols>
  <sheetData>
    <row r="1" spans="1:10">
      <c r="A1" s="2">
        <v>10101</v>
      </c>
      <c r="B1">
        <v>100</v>
      </c>
      <c r="J1" t="s">
        <v>31</v>
      </c>
    </row>
    <row r="2" spans="1:10">
      <c r="A2" s="2">
        <v>10201</v>
      </c>
      <c r="B2">
        <v>100</v>
      </c>
      <c r="J2" t="s">
        <v>32</v>
      </c>
    </row>
    <row r="3" spans="1:10">
      <c r="A3" s="2">
        <v>10301</v>
      </c>
      <c r="B3">
        <v>100</v>
      </c>
      <c r="J3" t="s">
        <v>33</v>
      </c>
    </row>
    <row r="4" spans="1:10">
      <c r="A4" s="2">
        <v>20101</v>
      </c>
      <c r="B4">
        <v>100</v>
      </c>
      <c r="J4" t="s">
        <v>34</v>
      </c>
    </row>
    <row r="5" spans="1:10">
      <c r="A5" s="2">
        <v>20201</v>
      </c>
      <c r="B5">
        <v>100</v>
      </c>
      <c r="J5" t="s">
        <v>35</v>
      </c>
    </row>
    <row r="6" spans="1:10">
      <c r="A6" s="2">
        <v>20301</v>
      </c>
      <c r="B6">
        <v>100</v>
      </c>
      <c r="J6" t="s">
        <v>36</v>
      </c>
    </row>
    <row r="7" spans="1:10">
      <c r="A7" s="2">
        <v>30101</v>
      </c>
      <c r="B7">
        <v>100</v>
      </c>
      <c r="J7" t="s">
        <v>37</v>
      </c>
    </row>
    <row r="8" spans="1:10">
      <c r="J8" t="s">
        <v>38</v>
      </c>
    </row>
    <row r="9" spans="1:10">
      <c r="J9" t="s">
        <v>39</v>
      </c>
    </row>
    <row r="10" spans="1:10">
      <c r="J10" t="s">
        <v>40</v>
      </c>
    </row>
    <row r="11" spans="1:10">
      <c r="J11" t="s">
        <v>41</v>
      </c>
    </row>
    <row r="12" spans="1:10">
      <c r="J12" t="s">
        <v>42</v>
      </c>
    </row>
    <row r="13" spans="1:10">
      <c r="J13" t="s">
        <v>43</v>
      </c>
    </row>
    <row r="14" spans="1:10">
      <c r="J14" t="s">
        <v>44</v>
      </c>
    </row>
    <row r="15" spans="1:10">
      <c r="J15" t="s">
        <v>45</v>
      </c>
    </row>
    <row r="16" spans="1:10">
      <c r="J16" t="s">
        <v>46</v>
      </c>
    </row>
    <row r="17" spans="10:10">
      <c r="J17" t="s">
        <v>47</v>
      </c>
    </row>
    <row r="18" spans="10:10">
      <c r="J18" t="s">
        <v>48</v>
      </c>
    </row>
    <row r="19" spans="10:10">
      <c r="J19" t="s">
        <v>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1"/>
  <sheetViews>
    <sheetView workbookViewId="0">
      <selection activeCell="N25" sqref="N25"/>
    </sheetView>
  </sheetViews>
  <sheetFormatPr baseColWidth="10" defaultColWidth="9" defaultRowHeight="15"/>
  <sheetData>
    <row r="1" spans="1:9" ht="16.5" customHeight="1">
      <c r="A1" s="1">
        <v>601101</v>
      </c>
      <c r="B1" s="1">
        <v>601201</v>
      </c>
      <c r="C1" s="1">
        <v>601302</v>
      </c>
      <c r="F1">
        <f t="shared" ref="F1:F9" si="0">A1</f>
        <v>601101</v>
      </c>
      <c r="G1" t="str">
        <f t="shared" ref="G1:G9" si="1">"|"&amp;B1</f>
        <v>|601201</v>
      </c>
      <c r="H1" t="str">
        <f t="shared" ref="H1:H9" si="2">"|"&amp;C1</f>
        <v>|601302</v>
      </c>
      <c r="I1" t="str">
        <f t="shared" ref="I1:I9" si="3">F1&amp;G1&amp;H1</f>
        <v>601101|601201|601302</v>
      </c>
    </row>
    <row r="2" spans="1:9" ht="16.5" customHeight="1">
      <c r="A2" s="1">
        <v>601102</v>
      </c>
      <c r="B2" s="1">
        <v>601201</v>
      </c>
      <c r="C2" s="1">
        <v>601302</v>
      </c>
      <c r="F2">
        <f t="shared" si="0"/>
        <v>601102</v>
      </c>
      <c r="G2" t="str">
        <f t="shared" si="1"/>
        <v>|601201</v>
      </c>
      <c r="H2" t="str">
        <f t="shared" si="2"/>
        <v>|601302</v>
      </c>
      <c r="I2" t="str">
        <f t="shared" si="3"/>
        <v>601102|601201|601302</v>
      </c>
    </row>
    <row r="3" spans="1:9" ht="16.5" customHeight="1">
      <c r="A3" s="1">
        <v>601103</v>
      </c>
      <c r="B3" s="1">
        <v>601201</v>
      </c>
      <c r="C3" s="1">
        <v>601302</v>
      </c>
      <c r="F3">
        <f t="shared" si="0"/>
        <v>601103</v>
      </c>
      <c r="G3" t="str">
        <f t="shared" si="1"/>
        <v>|601201</v>
      </c>
      <c r="H3" t="str">
        <f t="shared" si="2"/>
        <v>|601302</v>
      </c>
      <c r="I3" t="str">
        <f t="shared" si="3"/>
        <v>601103|601201|601302</v>
      </c>
    </row>
    <row r="4" spans="1:9" ht="16.5" customHeight="1">
      <c r="A4" s="1">
        <v>602101</v>
      </c>
      <c r="B4" s="1">
        <v>602201</v>
      </c>
      <c r="C4" s="1">
        <v>602302</v>
      </c>
      <c r="F4">
        <f t="shared" si="0"/>
        <v>602101</v>
      </c>
      <c r="G4" t="str">
        <f t="shared" si="1"/>
        <v>|602201</v>
      </c>
      <c r="H4" t="str">
        <f t="shared" si="2"/>
        <v>|602302</v>
      </c>
      <c r="I4" t="str">
        <f t="shared" si="3"/>
        <v>602101|602201|602302</v>
      </c>
    </row>
    <row r="5" spans="1:9" ht="16.5" customHeight="1">
      <c r="A5" s="1">
        <v>602102</v>
      </c>
      <c r="B5" s="1">
        <v>602201</v>
      </c>
      <c r="C5" s="1">
        <v>602302</v>
      </c>
      <c r="F5">
        <f t="shared" si="0"/>
        <v>602102</v>
      </c>
      <c r="G5" t="str">
        <f t="shared" si="1"/>
        <v>|602201</v>
      </c>
      <c r="H5" t="str">
        <f t="shared" si="2"/>
        <v>|602302</v>
      </c>
      <c r="I5" t="str">
        <f t="shared" si="3"/>
        <v>602102|602201|602302</v>
      </c>
    </row>
    <row r="6" spans="1:9" ht="16.5" customHeight="1">
      <c r="A6" s="1">
        <v>602103</v>
      </c>
      <c r="B6" s="1">
        <v>602201</v>
      </c>
      <c r="C6" s="1">
        <v>602302</v>
      </c>
      <c r="F6">
        <f t="shared" si="0"/>
        <v>602103</v>
      </c>
      <c r="G6" t="str">
        <f t="shared" si="1"/>
        <v>|602201</v>
      </c>
      <c r="H6" t="str">
        <f t="shared" si="2"/>
        <v>|602302</v>
      </c>
      <c r="I6" t="str">
        <f t="shared" si="3"/>
        <v>602103|602201|602302</v>
      </c>
    </row>
    <row r="7" spans="1:9" ht="16.5" customHeight="1">
      <c r="A7" s="1">
        <v>603101</v>
      </c>
      <c r="B7" s="1">
        <v>603201</v>
      </c>
      <c r="C7" s="1">
        <v>603302</v>
      </c>
      <c r="F7">
        <f t="shared" si="0"/>
        <v>603101</v>
      </c>
      <c r="G7" t="str">
        <f t="shared" si="1"/>
        <v>|603201</v>
      </c>
      <c r="H7" t="str">
        <f t="shared" si="2"/>
        <v>|603302</v>
      </c>
      <c r="I7" t="str">
        <f t="shared" si="3"/>
        <v>603101|603201|603302</v>
      </c>
    </row>
    <row r="8" spans="1:9" ht="16.5" customHeight="1">
      <c r="A8" s="1">
        <v>603102</v>
      </c>
      <c r="B8" s="1">
        <v>603201</v>
      </c>
      <c r="C8" s="1">
        <v>603302</v>
      </c>
      <c r="F8">
        <f t="shared" si="0"/>
        <v>603102</v>
      </c>
      <c r="G8" t="str">
        <f t="shared" si="1"/>
        <v>|603201</v>
      </c>
      <c r="H8" t="str">
        <f t="shared" si="2"/>
        <v>|603302</v>
      </c>
      <c r="I8" t="str">
        <f t="shared" si="3"/>
        <v>603102|603201|603302</v>
      </c>
    </row>
    <row r="9" spans="1:9" ht="16.5" customHeight="1">
      <c r="A9" s="1">
        <v>603103</v>
      </c>
      <c r="B9" s="1">
        <v>603201</v>
      </c>
      <c r="C9" s="1">
        <v>603302</v>
      </c>
      <c r="F9">
        <f t="shared" si="0"/>
        <v>603103</v>
      </c>
      <c r="G9" t="str">
        <f t="shared" si="1"/>
        <v>|603201</v>
      </c>
      <c r="H9" t="str">
        <f t="shared" si="2"/>
        <v>|603302</v>
      </c>
      <c r="I9" t="str">
        <f t="shared" si="3"/>
        <v>603103|603201|603302</v>
      </c>
    </row>
    <row r="10" spans="1:9" ht="16.5" customHeight="1">
      <c r="A10" s="1"/>
    </row>
    <row r="11" spans="1:9" ht="16.5" customHeight="1">
      <c r="A11" s="1"/>
    </row>
  </sheetData>
  <phoneticPr fontId="3" type="noConversion"/>
  <conditionalFormatting sqref="B4:C4">
    <cfRule type="duplicateValues" dxfId="20" priority="10"/>
    <cfRule type="duplicateValues" dxfId="19" priority="11"/>
    <cfRule type="duplicateValues" dxfId="18" priority="12"/>
  </conditionalFormatting>
  <conditionalFormatting sqref="B5:C5">
    <cfRule type="duplicateValues" dxfId="17" priority="7"/>
    <cfRule type="duplicateValues" dxfId="16" priority="8"/>
    <cfRule type="duplicateValues" dxfId="15" priority="9"/>
  </conditionalFormatting>
  <conditionalFormatting sqref="B6:C6">
    <cfRule type="duplicateValues" dxfId="14" priority="4"/>
    <cfRule type="duplicateValues" dxfId="13" priority="5"/>
    <cfRule type="duplicateValues" dxfId="12" priority="6"/>
  </conditionalFormatting>
  <conditionalFormatting sqref="A1:A3">
    <cfRule type="duplicateValues" dxfId="11" priority="19"/>
    <cfRule type="duplicateValues" dxfId="10" priority="20"/>
    <cfRule type="duplicateValues" dxfId="9" priority="21"/>
  </conditionalFormatting>
  <conditionalFormatting sqref="A4:A11">
    <cfRule type="duplicateValues" dxfId="8" priority="22"/>
    <cfRule type="duplicateValues" dxfId="7" priority="23"/>
    <cfRule type="duplicateValues" dxfId="6" priority="24"/>
  </conditionalFormatting>
  <conditionalFormatting sqref="B1:C3">
    <cfRule type="duplicateValues" dxfId="5" priority="13"/>
    <cfRule type="duplicateValues" dxfId="4" priority="14"/>
    <cfRule type="duplicateValues" dxfId="3" priority="15"/>
  </conditionalFormatting>
  <conditionalFormatting sqref="B7:C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Microsoft Office User</cp:lastModifiedBy>
  <dcterms:created xsi:type="dcterms:W3CDTF">2015-06-05T18:17:00Z</dcterms:created>
  <dcterms:modified xsi:type="dcterms:W3CDTF">2022-05-06T13:51:37Z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949BBA0518C74082A208A636AFD12970</vt:lpwstr>
  </property>
  <property fmtid="{D5CDD505-2E9C-101B-9397-08002B2CF9AE}" pid="3" name="KSOProductBuildVer">
    <vt:lpwstr>2052-11.1.0.10700</vt:lpwstr>
  </property>
</Properties>
</file>