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权重" sheetId="2" r:id="rId2"/>
    <sheet name="Sheet2" sheetId="3" r:id="rId3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G4" authorId="0">
      <text>
        <r>
          <rPr>
            <sz val="11"/>
            <color rgb="FF000000"/>
            <rFont val="等线"/>
            <scheme val="minor"/>
            <charset val="0"/>
          </rPr>
          <t>a:
1：宝箱
2：关卡</t>
        </r>
      </text>
    </comment>
  </commentList>
</comments>
</file>

<file path=xl/sharedStrings.xml><?xml version="1.0" encoding="utf-8"?>
<sst xmlns="http://schemas.openxmlformats.org/spreadsheetml/2006/main" count="150" uniqueCount="71">
  <si>
    <t>_flag</t>
  </si>
  <si>
    <t>id</t>
  </si>
  <si>
    <t>name</t>
  </si>
  <si>
    <t>nameResource</t>
  </si>
  <si>
    <t>titleResource</t>
  </si>
  <si>
    <t>effectResource</t>
  </si>
  <si>
    <t>type</t>
  </si>
  <si>
    <t>ticketId</t>
  </si>
  <si>
    <t>ticketNum</t>
  </si>
  <si>
    <t>eventPool</t>
  </si>
  <si>
    <t>bgResource</t>
  </si>
  <si>
    <t>rewardList</t>
  </si>
  <si>
    <t>dropShow</t>
  </si>
  <si>
    <t>STRING</t>
  </si>
  <si>
    <t>INT</t>
  </si>
  <si>
    <t>转表标记</t>
  </si>
  <si>
    <t>编号</t>
  </si>
  <si>
    <t>名字</t>
  </si>
  <si>
    <t>名字资源id</t>
  </si>
  <si>
    <t>标题资源id</t>
  </si>
  <si>
    <t>特效资源id</t>
  </si>
  <si>
    <t>类型</t>
  </si>
  <si>
    <t>需要门票</t>
  </si>
  <si>
    <t>门票数量</t>
  </si>
  <si>
    <t>事件随机池</t>
  </si>
  <si>
    <t>背景图</t>
  </si>
  <si>
    <t>奖励预览</t>
  </si>
  <si>
    <t>新奖励预览</t>
  </si>
  <si>
    <t>0</t>
  </si>
  <si>
    <t>110</t>
  </si>
  <si>
    <t>101</t>
  </si>
  <si>
    <t>100</t>
  </si>
  <si>
    <t>010</t>
  </si>
  <si>
    <t>#</t>
  </si>
  <si>
    <t>浅层同步</t>
  </si>
  <si>
    <t>601104,100|601105,100|601106,100|601107,100|601108,100|601109,100|601110,100|601111,100|601112,100|601113,100|601114,100|601115,100|601116,100|601117,100|601119,100|601120,100|601139,100|601140,100|601150,100</t>
  </si>
  <si>
    <t>101100</t>
  </si>
  <si>
    <t>101101,101102,101103</t>
  </si>
  <si>
    <t>临界同步</t>
  </si>
  <si>
    <t>602104,100|602105,100|602106,100|602107,100|602108,100|602109,100|602110,100|602111,100|602112,100|602113,100|602114,100|602115,100|602116,100|602117,100|602119,100|602120,100|602139,100|602140,100|602150,100</t>
  </si>
  <si>
    <t>101200</t>
  </si>
  <si>
    <t>101201,101202,101203</t>
  </si>
  <si>
    <t>暴走同步</t>
  </si>
  <si>
    <t>603104,100|603105,100|603106,100|603107,100|603108,100|603109,100|603110,100|603111,100|603112,100|603113,100|603114,100|603115,100|603116,100|603117,100|603119,100|603120,100|603139,100|603140,100|603150,100</t>
  </si>
  <si>
    <t>101300</t>
  </si>
  <si>
    <t>101301,101302,101303</t>
  </si>
  <si>
    <t>正式数据</t>
  </si>
  <si>
    <t>归属</t>
  </si>
  <si>
    <t>权重</t>
  </si>
  <si>
    <t>辅助列1</t>
  </si>
  <si>
    <t>辅助列2</t>
  </si>
  <si>
    <t>银色獠牙</t>
  </si>
  <si>
    <t>KING</t>
  </si>
  <si>
    <t>原子武士</t>
  </si>
  <si>
    <t>金属骑士</t>
  </si>
  <si>
    <t>金属球棒</t>
  </si>
  <si>
    <t>性感囚犯</t>
  </si>
  <si>
    <t>甜心假面</t>
  </si>
  <si>
    <t>闪电麦克斯</t>
  </si>
  <si>
    <t>居合庵</t>
  </si>
  <si>
    <t>毒刺</t>
  </si>
  <si>
    <t>黄金球</t>
  </si>
  <si>
    <t>弹簧胡子</t>
  </si>
  <si>
    <t>斯奈克</t>
  </si>
  <si>
    <t>青焰</t>
  </si>
  <si>
    <t>微笑超人</t>
  </si>
  <si>
    <t>重型金刚</t>
  </si>
  <si>
    <t>音速索尼克</t>
  </si>
  <si>
    <t>钉锤头</t>
  </si>
  <si>
    <t>杰诺斯</t>
  </si>
  <si>
    <t>1120002|1210001|1120005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</si>
</sst>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11"/>
      <color rgb="FF111F2C"/>
      <name val="Segoe UI"/>
      <charset val="134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00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6" fillId="8" borderId="4" applyNumberFormat="0" applyAlignment="0" applyProtection="0">
      <alignment vertical="center"/>
    </xf>
    <xf numFmtId="0" fontId="11" fillId="14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/>
    <xf numFmtId="0" fontId="7" fillId="35" borderId="0" applyNumberFormat="0" applyBorder="0" applyAlignment="0" applyProtection="0">
      <alignment vertical="center"/>
    </xf>
    <xf numFmtId="0" fontId="3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3" borderId="0" xfId="0" applyFill="1"/>
    <xf numFmtId="0" fontId="1" fillId="3" borderId="3" xfId="50" applyFont="1" applyFill="1" applyBorder="1" applyAlignment="1">
      <alignment horizontal="center"/>
    </xf>
    <xf numFmtId="0" fontId="0" fillId="4" borderId="0" xfId="0" applyFill="1"/>
    <xf numFmtId="0" fontId="1" fillId="4" borderId="3" xfId="50" applyFont="1" applyFill="1" applyBorder="1" applyAlignment="1">
      <alignment horizontal="center"/>
    </xf>
    <xf numFmtId="0" fontId="0" fillId="5" borderId="0" xfId="0" applyFill="1"/>
    <xf numFmtId="0" fontId="1" fillId="5" borderId="3" xfId="50" applyFont="1" applyFill="1" applyBorder="1" applyAlignment="1">
      <alignment horizontal="center"/>
    </xf>
    <xf numFmtId="49" fontId="0" fillId="0" borderId="0" xfId="0" applyNumberFormat="1"/>
    <xf numFmtId="0" fontId="1" fillId="6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6" borderId="3" xfId="0" applyNumberFormat="1" applyFont="1" applyFill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49" fontId="3" fillId="0" borderId="0" xfId="48" applyNumberFormat="1"/>
    <xf numFmtId="49" fontId="3" fillId="0" borderId="0" xfId="0" applyNumberFormat="1" applyFo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 10 2" xfId="48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8"/>
  <sheetViews>
    <sheetView tabSelected="1" workbookViewId="0">
      <selection activeCell="F21" sqref="F21"/>
    </sheetView>
  </sheetViews>
  <sheetFormatPr defaultColWidth="9" defaultRowHeight="14.25" outlineLevelRow="7"/>
  <cols>
    <col min="4" max="5" width="13" customWidth="1"/>
    <col min="6" max="6" width="16.75" customWidth="1"/>
    <col min="7" max="7" width="9.625" customWidth="1"/>
    <col min="9" max="9" width="8" customWidth="1"/>
    <col min="10" max="10" width="25.5" customWidth="1"/>
    <col min="11" max="11" width="11.625" customWidth="1"/>
    <col min="12" max="12" width="37.625" customWidth="1"/>
    <col min="13" max="13" width="22.625" style="10" customWidth="1"/>
  </cols>
  <sheetData>
    <row r="1" ht="16.5" customHeight="1" spans="1:1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t="s">
        <v>6</v>
      </c>
      <c r="H1" s="12" t="s">
        <v>7</v>
      </c>
      <c r="I1" s="12" t="s">
        <v>8</v>
      </c>
      <c r="J1" s="10" t="s">
        <v>9</v>
      </c>
      <c r="K1" s="1" t="s">
        <v>10</v>
      </c>
      <c r="L1" s="1" t="s">
        <v>11</v>
      </c>
      <c r="M1" s="1" t="s">
        <v>12</v>
      </c>
    </row>
    <row r="2" ht="16.5" customHeight="1" spans="1:13">
      <c r="A2" s="11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t="s">
        <v>6</v>
      </c>
      <c r="H2" s="12" t="s">
        <v>7</v>
      </c>
      <c r="I2" s="12" t="s">
        <v>8</v>
      </c>
      <c r="J2" s="10" t="s">
        <v>9</v>
      </c>
      <c r="K2" s="1" t="s">
        <v>10</v>
      </c>
      <c r="L2" s="1" t="s">
        <v>11</v>
      </c>
      <c r="M2" s="1" t="s">
        <v>12</v>
      </c>
    </row>
    <row r="3" ht="16.5" customHeight="1" spans="1:13">
      <c r="A3" s="13" t="s">
        <v>13</v>
      </c>
      <c r="B3" s="14" t="s">
        <v>14</v>
      </c>
      <c r="C3" s="10" t="s">
        <v>13</v>
      </c>
      <c r="D3" s="14" t="s">
        <v>14</v>
      </c>
      <c r="E3" s="14" t="s">
        <v>14</v>
      </c>
      <c r="F3" s="14" t="s">
        <v>14</v>
      </c>
      <c r="G3" s="14" t="s">
        <v>14</v>
      </c>
      <c r="H3" s="14" t="s">
        <v>14</v>
      </c>
      <c r="I3" s="14" t="s">
        <v>14</v>
      </c>
      <c r="J3" s="10" t="s">
        <v>13</v>
      </c>
      <c r="K3" s="14" t="s">
        <v>14</v>
      </c>
      <c r="L3" s="2" t="s">
        <v>13</v>
      </c>
      <c r="M3" s="2" t="s">
        <v>13</v>
      </c>
    </row>
    <row r="4" ht="16.5" customHeight="1" spans="1:13">
      <c r="A4" s="13" t="s">
        <v>15</v>
      </c>
      <c r="B4" s="14" t="s">
        <v>16</v>
      </c>
      <c r="C4" s="14" t="s">
        <v>17</v>
      </c>
      <c r="D4" s="14" t="s">
        <v>18</v>
      </c>
      <c r="E4" s="14" t="s">
        <v>19</v>
      </c>
      <c r="F4" s="14" t="s">
        <v>20</v>
      </c>
      <c r="G4" t="s">
        <v>21</v>
      </c>
      <c r="H4" s="14" t="s">
        <v>22</v>
      </c>
      <c r="I4" s="14" t="s">
        <v>23</v>
      </c>
      <c r="J4" s="10" t="s">
        <v>24</v>
      </c>
      <c r="K4" s="3" t="s">
        <v>25</v>
      </c>
      <c r="L4" s="3" t="s">
        <v>26</v>
      </c>
      <c r="M4" s="3" t="s">
        <v>27</v>
      </c>
    </row>
    <row r="5" ht="16.5" customHeight="1" spans="1:13">
      <c r="A5" s="15" t="s">
        <v>28</v>
      </c>
      <c r="B5" s="16" t="s">
        <v>29</v>
      </c>
      <c r="C5" s="16" t="s">
        <v>30</v>
      </c>
      <c r="D5" s="16" t="s">
        <v>31</v>
      </c>
      <c r="E5" s="16" t="s">
        <v>31</v>
      </c>
      <c r="F5" s="16" t="s">
        <v>31</v>
      </c>
      <c r="G5" t="s">
        <v>32</v>
      </c>
      <c r="H5" s="16" t="s">
        <v>29</v>
      </c>
      <c r="I5" s="16" t="s">
        <v>29</v>
      </c>
      <c r="J5" s="10" t="s">
        <v>29</v>
      </c>
      <c r="K5" t="s">
        <v>31</v>
      </c>
      <c r="L5" t="s">
        <v>31</v>
      </c>
      <c r="M5" s="10" t="s">
        <v>31</v>
      </c>
    </row>
    <row r="6" ht="16.5" customHeight="1" spans="1:13">
      <c r="A6" s="17" t="s">
        <v>33</v>
      </c>
      <c r="B6">
        <v>101</v>
      </c>
      <c r="C6" t="s">
        <v>34</v>
      </c>
      <c r="D6" s="18">
        <v>340160104</v>
      </c>
      <c r="E6" s="18">
        <v>340160204</v>
      </c>
      <c r="F6" s="18"/>
      <c r="G6">
        <v>2</v>
      </c>
      <c r="H6">
        <v>1110101</v>
      </c>
      <c r="I6">
        <v>1</v>
      </c>
      <c r="J6" s="10" t="s">
        <v>35</v>
      </c>
      <c r="K6" s="18">
        <v>340430001</v>
      </c>
      <c r="L6" s="19" t="s">
        <v>36</v>
      </c>
      <c r="M6" s="20" t="s">
        <v>37</v>
      </c>
    </row>
    <row r="7" ht="16.5" customHeight="1" spans="1:13">
      <c r="A7" s="17" t="s">
        <v>33</v>
      </c>
      <c r="B7">
        <v>102</v>
      </c>
      <c r="C7" t="s">
        <v>38</v>
      </c>
      <c r="D7" s="18">
        <v>340160105</v>
      </c>
      <c r="E7" s="18">
        <v>340160205</v>
      </c>
      <c r="F7" s="18"/>
      <c r="G7">
        <v>2</v>
      </c>
      <c r="H7">
        <v>1110102</v>
      </c>
      <c r="I7">
        <v>1</v>
      </c>
      <c r="J7" s="10" t="s">
        <v>39</v>
      </c>
      <c r="K7" s="18">
        <v>340430002</v>
      </c>
      <c r="L7" s="19" t="s">
        <v>40</v>
      </c>
      <c r="M7" s="20" t="s">
        <v>41</v>
      </c>
    </row>
    <row r="8" ht="16.5" customHeight="1" spans="1:13">
      <c r="A8" s="17" t="s">
        <v>33</v>
      </c>
      <c r="B8">
        <v>103</v>
      </c>
      <c r="C8" t="s">
        <v>42</v>
      </c>
      <c r="D8" s="18">
        <v>340160106</v>
      </c>
      <c r="E8" s="18">
        <v>340160206</v>
      </c>
      <c r="F8" s="18"/>
      <c r="G8">
        <v>2</v>
      </c>
      <c r="H8">
        <v>1110103</v>
      </c>
      <c r="I8">
        <v>1</v>
      </c>
      <c r="J8" s="10" t="s">
        <v>43</v>
      </c>
      <c r="K8" s="18">
        <v>340430003</v>
      </c>
      <c r="L8" s="19" t="s">
        <v>44</v>
      </c>
      <c r="M8" s="20" t="s">
        <v>45</v>
      </c>
    </row>
  </sheetData>
  <conditionalFormatting sqref="L6">
    <cfRule type="duplicateValues" dxfId="0" priority="3"/>
  </conditionalFormatting>
  <conditionalFormatting sqref="L8">
    <cfRule type="duplicateValues" dxfId="0" priority="1"/>
  </conditionalFormatting>
  <conditionalFormatting sqref="L6:L7">
    <cfRule type="duplicateValues" dxfId="0" priority="2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2:K59"/>
  <sheetViews>
    <sheetView workbookViewId="0">
      <selection activeCell="D20" sqref="D20"/>
    </sheetView>
  </sheetViews>
  <sheetFormatPr defaultColWidth="9" defaultRowHeight="14.25"/>
  <cols>
    <col min="8" max="8" width="12.5" customWidth="1"/>
  </cols>
  <sheetData>
    <row r="2" spans="1:11">
      <c r="A2" t="s">
        <v>46</v>
      </c>
      <c r="E2" t="s">
        <v>47</v>
      </c>
      <c r="F2" t="s">
        <v>1</v>
      </c>
      <c r="H2" t="s">
        <v>48</v>
      </c>
      <c r="J2" t="s">
        <v>49</v>
      </c>
      <c r="K2" t="s">
        <v>50</v>
      </c>
    </row>
    <row r="3" ht="16.5" customHeight="1" spans="1:11">
      <c r="A3">
        <v>101</v>
      </c>
      <c r="B3" t="str">
        <f>VLOOKUP(A3,$J:$K,2,FALSE)</f>
        <v>601104,100|601105,100|601106,100|601107,100|601108,100|601109,100|601110,100|601111,100|601112,100|601113,100|601114,100|601115,100|601116,100|601117,100|601119,100|601120,100|601139,100|601140,100|601150,100</v>
      </c>
      <c r="E3">
        <v>101</v>
      </c>
      <c r="F3" s="4">
        <v>601104</v>
      </c>
      <c r="G3" s="5" t="s">
        <v>51</v>
      </c>
      <c r="H3">
        <v>100</v>
      </c>
      <c r="I3">
        <f t="shared" ref="I3:I34" si="0">H3/SUMIFS(H:H,E:E,"="&amp;E3)</f>
        <v>0.0526315789473684</v>
      </c>
      <c r="J3" t="str">
        <f t="shared" ref="J3:J34" si="1">IF(E3=E4,"",E3)</f>
        <v/>
      </c>
      <c r="K3" t="str">
        <f>IF(E3=E2,"|"&amp;K2&amp;","&amp;H3,F3&amp;","&amp;H3)</f>
        <v>601104,100</v>
      </c>
    </row>
    <row r="4" ht="16.5" customHeight="1" spans="1:11">
      <c r="A4">
        <v>102</v>
      </c>
      <c r="B4" t="str">
        <f>VLOOKUP(A4,$J:$K,2,FALSE)</f>
        <v>602104,100|602105,100|602106,100|602107,100|602108,100|602109,100|602110,100|602111,100|602112,100|602113,100|602114,100|602115,100|602116,100|602117,100|602119,100|602120,100|602139,100|602140,100|602150,100</v>
      </c>
      <c r="E4">
        <v>101</v>
      </c>
      <c r="F4" s="4">
        <v>601105</v>
      </c>
      <c r="G4" s="5" t="s">
        <v>52</v>
      </c>
      <c r="H4">
        <v>100</v>
      </c>
      <c r="I4">
        <f t="shared" si="0"/>
        <v>0.0526315789473684</v>
      </c>
      <c r="J4" t="str">
        <f t="shared" si="1"/>
        <v/>
      </c>
      <c r="K4" t="str">
        <f t="shared" ref="K4:K21" si="2">IF(E4=E3,K3&amp;"|"&amp;F4&amp;","&amp;H4,F4&amp;","&amp;H4)</f>
        <v>601104,100|601105,100</v>
      </c>
    </row>
    <row r="5" ht="16.5" customHeight="1" spans="1:11">
      <c r="A5">
        <v>103</v>
      </c>
      <c r="B5" t="str">
        <f>VLOOKUP(A5,$J:$K,2,FALSE)</f>
        <v>603104,100|603105,100|603106,100|603107,100|603108,100|603109,100|603110,100|603111,100|603112,100|603113,100|603114,100|603115,100|603116,100|603117,100|603119,100|603120,100|603139,100|603140,100|603150,100</v>
      </c>
      <c r="E5">
        <v>101</v>
      </c>
      <c r="F5" s="4">
        <v>601106</v>
      </c>
      <c r="G5" s="5" t="s">
        <v>53</v>
      </c>
      <c r="H5">
        <v>100</v>
      </c>
      <c r="I5">
        <f t="shared" si="0"/>
        <v>0.0526315789473684</v>
      </c>
      <c r="J5" t="str">
        <f t="shared" si="1"/>
        <v/>
      </c>
      <c r="K5" t="str">
        <f t="shared" si="2"/>
        <v>601104,100|601105,100|601106,100</v>
      </c>
    </row>
    <row r="6" ht="16.5" customHeight="1" spans="5:11">
      <c r="E6">
        <v>101</v>
      </c>
      <c r="F6" s="4">
        <v>601107</v>
      </c>
      <c r="G6" s="5" t="s">
        <v>54</v>
      </c>
      <c r="H6">
        <v>100</v>
      </c>
      <c r="I6">
        <f t="shared" si="0"/>
        <v>0.0526315789473684</v>
      </c>
      <c r="J6" t="str">
        <f t="shared" si="1"/>
        <v/>
      </c>
      <c r="K6" t="str">
        <f t="shared" si="2"/>
        <v>601104,100|601105,100|601106,100|601107,100</v>
      </c>
    </row>
    <row r="7" ht="16.5" customHeight="1" spans="5:11">
      <c r="E7">
        <v>101</v>
      </c>
      <c r="F7" s="4">
        <v>601108</v>
      </c>
      <c r="G7" s="5" t="s">
        <v>55</v>
      </c>
      <c r="H7">
        <v>100</v>
      </c>
      <c r="I7">
        <f t="shared" si="0"/>
        <v>0.0526315789473684</v>
      </c>
      <c r="J7" t="str">
        <f t="shared" si="1"/>
        <v/>
      </c>
      <c r="K7" t="str">
        <f t="shared" si="2"/>
        <v>601104,100|601105,100|601106,100|601107,100|601108,100</v>
      </c>
    </row>
    <row r="8" ht="16.5" customHeight="1" spans="5:11">
      <c r="E8">
        <v>101</v>
      </c>
      <c r="F8" s="4">
        <v>601109</v>
      </c>
      <c r="G8" s="5" t="s">
        <v>56</v>
      </c>
      <c r="H8">
        <v>100</v>
      </c>
      <c r="I8">
        <f t="shared" si="0"/>
        <v>0.0526315789473684</v>
      </c>
      <c r="J8" t="str">
        <f t="shared" si="1"/>
        <v/>
      </c>
      <c r="K8" t="str">
        <f t="shared" si="2"/>
        <v>601104,100|601105,100|601106,100|601107,100|601108,100|601109,100</v>
      </c>
    </row>
    <row r="9" ht="16.5" customHeight="1" spans="5:11">
      <c r="E9">
        <v>101</v>
      </c>
      <c r="F9" s="4">
        <v>601110</v>
      </c>
      <c r="G9" s="5" t="s">
        <v>57</v>
      </c>
      <c r="H9">
        <v>100</v>
      </c>
      <c r="I9">
        <f t="shared" si="0"/>
        <v>0.0526315789473684</v>
      </c>
      <c r="J9" t="str">
        <f t="shared" si="1"/>
        <v/>
      </c>
      <c r="K9" t="str">
        <f t="shared" si="2"/>
        <v>601104,100|601105,100|601106,100|601107,100|601108,100|601109,100|601110,100</v>
      </c>
    </row>
    <row r="10" ht="16.5" customHeight="1" spans="5:11">
      <c r="E10">
        <v>101</v>
      </c>
      <c r="F10" s="4">
        <v>601111</v>
      </c>
      <c r="G10" s="5" t="s">
        <v>58</v>
      </c>
      <c r="H10">
        <v>100</v>
      </c>
      <c r="I10">
        <f t="shared" si="0"/>
        <v>0.0526315789473684</v>
      </c>
      <c r="J10" t="str">
        <f t="shared" si="1"/>
        <v/>
      </c>
      <c r="K10" t="str">
        <f t="shared" si="2"/>
        <v>601104,100|601105,100|601106,100|601107,100|601108,100|601109,100|601110,100|601111,100</v>
      </c>
    </row>
    <row r="11" ht="16.5" customHeight="1" spans="5:11">
      <c r="E11">
        <v>101</v>
      </c>
      <c r="F11" s="4">
        <v>601112</v>
      </c>
      <c r="G11" s="5" t="s">
        <v>59</v>
      </c>
      <c r="H11">
        <v>100</v>
      </c>
      <c r="I11">
        <f t="shared" si="0"/>
        <v>0.0526315789473684</v>
      </c>
      <c r="J11" t="str">
        <f t="shared" si="1"/>
        <v/>
      </c>
      <c r="K11" t="str">
        <f t="shared" si="2"/>
        <v>601104,100|601105,100|601106,100|601107,100|601108,100|601109,100|601110,100|601111,100|601112,100</v>
      </c>
    </row>
    <row r="12" ht="16.5" customHeight="1" spans="5:11">
      <c r="E12">
        <v>101</v>
      </c>
      <c r="F12" s="4">
        <v>601113</v>
      </c>
      <c r="G12" s="5" t="s">
        <v>60</v>
      </c>
      <c r="H12">
        <v>100</v>
      </c>
      <c r="I12">
        <f t="shared" si="0"/>
        <v>0.0526315789473684</v>
      </c>
      <c r="J12" t="str">
        <f t="shared" si="1"/>
        <v/>
      </c>
      <c r="K12" t="str">
        <f t="shared" si="2"/>
        <v>601104,100|601105,100|601106,100|601107,100|601108,100|601109,100|601110,100|601111,100|601112,100|601113,100</v>
      </c>
    </row>
    <row r="13" ht="16.5" customHeight="1" spans="5:11">
      <c r="E13">
        <v>101</v>
      </c>
      <c r="F13" s="4">
        <v>601114</v>
      </c>
      <c r="G13" s="5" t="s">
        <v>61</v>
      </c>
      <c r="H13">
        <v>100</v>
      </c>
      <c r="I13">
        <f t="shared" si="0"/>
        <v>0.0526315789473684</v>
      </c>
      <c r="J13" t="str">
        <f t="shared" si="1"/>
        <v/>
      </c>
      <c r="K13" t="str">
        <f t="shared" si="2"/>
        <v>601104,100|601105,100|601106,100|601107,100|601108,100|601109,100|601110,100|601111,100|601112,100|601113,100|601114,100</v>
      </c>
    </row>
    <row r="14" ht="16.5" customHeight="1" spans="5:11">
      <c r="E14">
        <v>101</v>
      </c>
      <c r="F14" s="4">
        <v>601115</v>
      </c>
      <c r="G14" s="5" t="s">
        <v>62</v>
      </c>
      <c r="H14">
        <v>100</v>
      </c>
      <c r="I14">
        <f t="shared" si="0"/>
        <v>0.0526315789473684</v>
      </c>
      <c r="J14" t="str">
        <f t="shared" si="1"/>
        <v/>
      </c>
      <c r="K14" t="str">
        <f t="shared" si="2"/>
        <v>601104,100|601105,100|601106,100|601107,100|601108,100|601109,100|601110,100|601111,100|601112,100|601113,100|601114,100|601115,100</v>
      </c>
    </row>
    <row r="15" ht="16.5" customHeight="1" spans="5:11">
      <c r="E15">
        <v>101</v>
      </c>
      <c r="F15" s="4">
        <v>601116</v>
      </c>
      <c r="G15" s="5" t="s">
        <v>63</v>
      </c>
      <c r="H15">
        <v>100</v>
      </c>
      <c r="I15">
        <f t="shared" si="0"/>
        <v>0.0526315789473684</v>
      </c>
      <c r="J15" t="str">
        <f t="shared" si="1"/>
        <v/>
      </c>
      <c r="K15" t="str">
        <f t="shared" si="2"/>
        <v>601104,100|601105,100|601106,100|601107,100|601108,100|601109,100|601110,100|601111,100|601112,100|601113,100|601114,100|601115,100|601116,100</v>
      </c>
    </row>
    <row r="16" ht="16.5" customHeight="1" spans="5:11">
      <c r="E16">
        <v>101</v>
      </c>
      <c r="F16" s="4">
        <v>601117</v>
      </c>
      <c r="G16" s="5" t="s">
        <v>64</v>
      </c>
      <c r="H16">
        <v>100</v>
      </c>
      <c r="I16">
        <f t="shared" si="0"/>
        <v>0.0526315789473684</v>
      </c>
      <c r="J16" t="str">
        <f t="shared" si="1"/>
        <v/>
      </c>
      <c r="K16" t="str">
        <f t="shared" si="2"/>
        <v>601104,100|601105,100|601106,100|601107,100|601108,100|601109,100|601110,100|601111,100|601112,100|601113,100|601114,100|601115,100|601116,100|601117,100</v>
      </c>
    </row>
    <row r="17" ht="16.5" customHeight="1" spans="5:11">
      <c r="E17">
        <v>101</v>
      </c>
      <c r="F17" s="4">
        <v>601119</v>
      </c>
      <c r="G17" s="5" t="s">
        <v>65</v>
      </c>
      <c r="H17">
        <v>100</v>
      </c>
      <c r="I17">
        <f t="shared" si="0"/>
        <v>0.0526315789473684</v>
      </c>
      <c r="J17" t="str">
        <f t="shared" si="1"/>
        <v/>
      </c>
      <c r="K17" t="str">
        <f t="shared" si="2"/>
        <v>601104,100|601105,100|601106,100|601107,100|601108,100|601109,100|601110,100|601111,100|601112,100|601113,100|601114,100|601115,100|601116,100|601117,100|601119,100</v>
      </c>
    </row>
    <row r="18" ht="16.5" customHeight="1" spans="5:11">
      <c r="E18">
        <v>101</v>
      </c>
      <c r="F18" s="4">
        <v>601120</v>
      </c>
      <c r="G18" s="5" t="s">
        <v>66</v>
      </c>
      <c r="H18">
        <v>100</v>
      </c>
      <c r="I18">
        <f t="shared" si="0"/>
        <v>0.0526315789473684</v>
      </c>
      <c r="J18" t="str">
        <f t="shared" si="1"/>
        <v/>
      </c>
      <c r="K18" t="str">
        <f t="shared" si="2"/>
        <v>601104,100|601105,100|601106,100|601107,100|601108,100|601109,100|601110,100|601111,100|601112,100|601113,100|601114,100|601115,100|601116,100|601117,100|601119,100|601120,100</v>
      </c>
    </row>
    <row r="19" ht="16.5" customHeight="1" spans="5:11">
      <c r="E19">
        <v>101</v>
      </c>
      <c r="F19" s="4">
        <v>601139</v>
      </c>
      <c r="G19" s="5" t="s">
        <v>67</v>
      </c>
      <c r="H19">
        <v>100</v>
      </c>
      <c r="I19">
        <f t="shared" si="0"/>
        <v>0.0526315789473684</v>
      </c>
      <c r="J19" t="str">
        <f t="shared" si="1"/>
        <v/>
      </c>
      <c r="K19" t="str">
        <f t="shared" si="2"/>
        <v>601104,100|601105,100|601106,100|601107,100|601108,100|601109,100|601110,100|601111,100|601112,100|601113,100|601114,100|601115,100|601116,100|601117,100|601119,100|601120,100|601139,100</v>
      </c>
    </row>
    <row r="20" ht="16.5" customHeight="1" spans="5:11">
      <c r="E20">
        <v>101</v>
      </c>
      <c r="F20" s="4">
        <v>601140</v>
      </c>
      <c r="G20" s="5" t="s">
        <v>68</v>
      </c>
      <c r="H20">
        <v>100</v>
      </c>
      <c r="I20">
        <f t="shared" si="0"/>
        <v>0.0526315789473684</v>
      </c>
      <c r="J20" t="str">
        <f t="shared" si="1"/>
        <v/>
      </c>
      <c r="K20" t="str">
        <f t="shared" si="2"/>
        <v>601104,100|601105,100|601106,100|601107,100|601108,100|601109,100|601110,100|601111,100|601112,100|601113,100|601114,100|601115,100|601116,100|601117,100|601119,100|601120,100|601139,100|601140,100</v>
      </c>
    </row>
    <row r="21" ht="16.5" customHeight="1" spans="5:11">
      <c r="E21">
        <v>101</v>
      </c>
      <c r="F21" s="4">
        <v>601150</v>
      </c>
      <c r="G21" s="5" t="s">
        <v>69</v>
      </c>
      <c r="H21">
        <v>100</v>
      </c>
      <c r="I21">
        <f t="shared" si="0"/>
        <v>0.0526315789473684</v>
      </c>
      <c r="J21">
        <f t="shared" si="1"/>
        <v>101</v>
      </c>
      <c r="K21" t="str">
        <f t="shared" si="2"/>
        <v>601104,100|601105,100|601106,100|601107,100|601108,100|601109,100|601110,100|601111,100|601112,100|601113,100|601114,100|601115,100|601116,100|601117,100|601119,100|601120,100|601139,100|601140,100|601150,100</v>
      </c>
    </row>
    <row r="22" ht="16.5" customHeight="1" spans="5:11">
      <c r="E22">
        <v>102</v>
      </c>
      <c r="F22" s="6">
        <v>602104</v>
      </c>
      <c r="G22" s="7" t="s">
        <v>51</v>
      </c>
      <c r="H22">
        <v>100</v>
      </c>
      <c r="I22">
        <f t="shared" si="0"/>
        <v>0.0526315789473684</v>
      </c>
      <c r="J22" t="str">
        <f t="shared" si="1"/>
        <v/>
      </c>
      <c r="K22" t="str">
        <f>IF(E22=E21,"|"&amp;K21&amp;","&amp;H22,F22&amp;","&amp;H22)</f>
        <v>602104,100</v>
      </c>
    </row>
    <row r="23" ht="16.5" customHeight="1" spans="5:11">
      <c r="E23">
        <v>102</v>
      </c>
      <c r="F23" s="6">
        <v>602105</v>
      </c>
      <c r="G23" s="7" t="s">
        <v>52</v>
      </c>
      <c r="H23">
        <v>100</v>
      </c>
      <c r="I23">
        <f t="shared" si="0"/>
        <v>0.0526315789473684</v>
      </c>
      <c r="J23" t="str">
        <f t="shared" si="1"/>
        <v/>
      </c>
      <c r="K23" t="str">
        <f t="shared" ref="K23:K40" si="3">IF(E23=E22,K22&amp;"|"&amp;F23&amp;","&amp;H23,F23&amp;","&amp;H23)</f>
        <v>602104,100|602105,100</v>
      </c>
    </row>
    <row r="24" ht="16.5" customHeight="1" spans="5:11">
      <c r="E24">
        <v>102</v>
      </c>
      <c r="F24" s="6">
        <v>602106</v>
      </c>
      <c r="G24" s="7" t="s">
        <v>53</v>
      </c>
      <c r="H24">
        <v>100</v>
      </c>
      <c r="I24">
        <f t="shared" si="0"/>
        <v>0.0526315789473684</v>
      </c>
      <c r="J24" t="str">
        <f t="shared" si="1"/>
        <v/>
      </c>
      <c r="K24" t="str">
        <f t="shared" si="3"/>
        <v>602104,100|602105,100|602106,100</v>
      </c>
    </row>
    <row r="25" ht="16.5" customHeight="1" spans="5:11">
      <c r="E25">
        <v>102</v>
      </c>
      <c r="F25" s="6">
        <v>602107</v>
      </c>
      <c r="G25" s="7" t="s">
        <v>54</v>
      </c>
      <c r="H25">
        <v>100</v>
      </c>
      <c r="I25">
        <f t="shared" si="0"/>
        <v>0.0526315789473684</v>
      </c>
      <c r="J25" t="str">
        <f t="shared" si="1"/>
        <v/>
      </c>
      <c r="K25" t="str">
        <f t="shared" si="3"/>
        <v>602104,100|602105,100|602106,100|602107,100</v>
      </c>
    </row>
    <row r="26" ht="16.5" customHeight="1" spans="5:11">
      <c r="E26">
        <v>102</v>
      </c>
      <c r="F26" s="6">
        <v>602108</v>
      </c>
      <c r="G26" s="7" t="s">
        <v>55</v>
      </c>
      <c r="H26">
        <v>100</v>
      </c>
      <c r="I26">
        <f t="shared" si="0"/>
        <v>0.0526315789473684</v>
      </c>
      <c r="J26" t="str">
        <f t="shared" si="1"/>
        <v/>
      </c>
      <c r="K26" t="str">
        <f t="shared" si="3"/>
        <v>602104,100|602105,100|602106,100|602107,100|602108,100</v>
      </c>
    </row>
    <row r="27" ht="16.5" customHeight="1" spans="5:11">
      <c r="E27">
        <v>102</v>
      </c>
      <c r="F27" s="6">
        <v>602109</v>
      </c>
      <c r="G27" s="7" t="s">
        <v>56</v>
      </c>
      <c r="H27">
        <v>100</v>
      </c>
      <c r="I27">
        <f t="shared" si="0"/>
        <v>0.0526315789473684</v>
      </c>
      <c r="J27" t="str">
        <f t="shared" si="1"/>
        <v/>
      </c>
      <c r="K27" t="str">
        <f t="shared" si="3"/>
        <v>602104,100|602105,100|602106,100|602107,100|602108,100|602109,100</v>
      </c>
    </row>
    <row r="28" ht="16.5" customHeight="1" spans="5:11">
      <c r="E28">
        <v>102</v>
      </c>
      <c r="F28" s="6">
        <v>602110</v>
      </c>
      <c r="G28" s="7" t="s">
        <v>57</v>
      </c>
      <c r="H28">
        <v>100</v>
      </c>
      <c r="I28">
        <f t="shared" si="0"/>
        <v>0.0526315789473684</v>
      </c>
      <c r="J28" t="str">
        <f t="shared" si="1"/>
        <v/>
      </c>
      <c r="K28" t="str">
        <f t="shared" si="3"/>
        <v>602104,100|602105,100|602106,100|602107,100|602108,100|602109,100|602110,100</v>
      </c>
    </row>
    <row r="29" ht="16.5" customHeight="1" spans="5:11">
      <c r="E29">
        <v>102</v>
      </c>
      <c r="F29" s="6">
        <v>602111</v>
      </c>
      <c r="G29" s="7" t="s">
        <v>58</v>
      </c>
      <c r="H29">
        <v>100</v>
      </c>
      <c r="I29">
        <f t="shared" si="0"/>
        <v>0.0526315789473684</v>
      </c>
      <c r="J29" t="str">
        <f t="shared" si="1"/>
        <v/>
      </c>
      <c r="K29" t="str">
        <f t="shared" si="3"/>
        <v>602104,100|602105,100|602106,100|602107,100|602108,100|602109,100|602110,100|602111,100</v>
      </c>
    </row>
    <row r="30" ht="16.5" customHeight="1" spans="5:11">
      <c r="E30">
        <v>102</v>
      </c>
      <c r="F30" s="6">
        <v>602112</v>
      </c>
      <c r="G30" s="7" t="s">
        <v>59</v>
      </c>
      <c r="H30">
        <v>100</v>
      </c>
      <c r="I30">
        <f t="shared" si="0"/>
        <v>0.0526315789473684</v>
      </c>
      <c r="J30" t="str">
        <f t="shared" si="1"/>
        <v/>
      </c>
      <c r="K30" t="str">
        <f t="shared" si="3"/>
        <v>602104,100|602105,100|602106,100|602107,100|602108,100|602109,100|602110,100|602111,100|602112,100</v>
      </c>
    </row>
    <row r="31" ht="16.5" customHeight="1" spans="5:11">
      <c r="E31">
        <v>102</v>
      </c>
      <c r="F31" s="6">
        <v>602113</v>
      </c>
      <c r="G31" s="7" t="s">
        <v>60</v>
      </c>
      <c r="H31">
        <v>100</v>
      </c>
      <c r="I31">
        <f t="shared" si="0"/>
        <v>0.0526315789473684</v>
      </c>
      <c r="J31" t="str">
        <f t="shared" si="1"/>
        <v/>
      </c>
      <c r="K31" t="str">
        <f t="shared" si="3"/>
        <v>602104,100|602105,100|602106,100|602107,100|602108,100|602109,100|602110,100|602111,100|602112,100|602113,100</v>
      </c>
    </row>
    <row r="32" ht="16.5" customHeight="1" spans="5:11">
      <c r="E32">
        <v>102</v>
      </c>
      <c r="F32" s="6">
        <v>602114</v>
      </c>
      <c r="G32" s="7" t="s">
        <v>61</v>
      </c>
      <c r="H32">
        <v>100</v>
      </c>
      <c r="I32">
        <f t="shared" si="0"/>
        <v>0.0526315789473684</v>
      </c>
      <c r="J32" t="str">
        <f t="shared" si="1"/>
        <v/>
      </c>
      <c r="K32" t="str">
        <f t="shared" si="3"/>
        <v>602104,100|602105,100|602106,100|602107,100|602108,100|602109,100|602110,100|602111,100|602112,100|602113,100|602114,100</v>
      </c>
    </row>
    <row r="33" ht="16.5" customHeight="1" spans="5:11">
      <c r="E33">
        <v>102</v>
      </c>
      <c r="F33" s="6">
        <v>602115</v>
      </c>
      <c r="G33" s="7" t="s">
        <v>62</v>
      </c>
      <c r="H33">
        <v>100</v>
      </c>
      <c r="I33">
        <f t="shared" si="0"/>
        <v>0.0526315789473684</v>
      </c>
      <c r="J33" t="str">
        <f t="shared" si="1"/>
        <v/>
      </c>
      <c r="K33" t="str">
        <f t="shared" si="3"/>
        <v>602104,100|602105,100|602106,100|602107,100|602108,100|602109,100|602110,100|602111,100|602112,100|602113,100|602114,100|602115,100</v>
      </c>
    </row>
    <row r="34" ht="16.5" customHeight="1" spans="5:11">
      <c r="E34">
        <v>102</v>
      </c>
      <c r="F34" s="6">
        <v>602116</v>
      </c>
      <c r="G34" s="7" t="s">
        <v>63</v>
      </c>
      <c r="H34">
        <v>100</v>
      </c>
      <c r="I34">
        <f t="shared" si="0"/>
        <v>0.0526315789473684</v>
      </c>
      <c r="J34" t="str">
        <f t="shared" si="1"/>
        <v/>
      </c>
      <c r="K34" t="str">
        <f t="shared" si="3"/>
        <v>602104,100|602105,100|602106,100|602107,100|602108,100|602109,100|602110,100|602111,100|602112,100|602113,100|602114,100|602115,100|602116,100</v>
      </c>
    </row>
    <row r="35" ht="16.5" customHeight="1" spans="5:11">
      <c r="E35">
        <v>102</v>
      </c>
      <c r="F35" s="6">
        <v>602117</v>
      </c>
      <c r="G35" s="7" t="s">
        <v>64</v>
      </c>
      <c r="H35">
        <v>100</v>
      </c>
      <c r="I35">
        <f t="shared" ref="I35:I66" si="4">H35/SUMIFS(H:H,E:E,"="&amp;E35)</f>
        <v>0.0526315789473684</v>
      </c>
      <c r="J35" t="str">
        <f t="shared" ref="J35:J59" si="5">IF(E35=E36,"",E35)</f>
        <v/>
      </c>
      <c r="K35" t="str">
        <f t="shared" si="3"/>
        <v>602104,100|602105,100|602106,100|602107,100|602108,100|602109,100|602110,100|602111,100|602112,100|602113,100|602114,100|602115,100|602116,100|602117,100</v>
      </c>
    </row>
    <row r="36" ht="16.5" customHeight="1" spans="5:11">
      <c r="E36">
        <v>102</v>
      </c>
      <c r="F36" s="6">
        <v>602119</v>
      </c>
      <c r="G36" s="7" t="s">
        <v>65</v>
      </c>
      <c r="H36">
        <v>100</v>
      </c>
      <c r="I36">
        <f t="shared" si="4"/>
        <v>0.0526315789473684</v>
      </c>
      <c r="J36" t="str">
        <f t="shared" si="5"/>
        <v/>
      </c>
      <c r="K36" t="str">
        <f t="shared" si="3"/>
        <v>602104,100|602105,100|602106,100|602107,100|602108,100|602109,100|602110,100|602111,100|602112,100|602113,100|602114,100|602115,100|602116,100|602117,100|602119,100</v>
      </c>
    </row>
    <row r="37" ht="16.5" customHeight="1" spans="5:11">
      <c r="E37">
        <v>102</v>
      </c>
      <c r="F37" s="6">
        <v>602120</v>
      </c>
      <c r="G37" s="7" t="s">
        <v>66</v>
      </c>
      <c r="H37">
        <v>100</v>
      </c>
      <c r="I37">
        <f t="shared" si="4"/>
        <v>0.0526315789473684</v>
      </c>
      <c r="J37" t="str">
        <f t="shared" si="5"/>
        <v/>
      </c>
      <c r="K37" t="str">
        <f t="shared" si="3"/>
        <v>602104,100|602105,100|602106,100|602107,100|602108,100|602109,100|602110,100|602111,100|602112,100|602113,100|602114,100|602115,100|602116,100|602117,100|602119,100|602120,100</v>
      </c>
    </row>
    <row r="38" ht="16.5" customHeight="1" spans="5:11">
      <c r="E38">
        <v>102</v>
      </c>
      <c r="F38" s="6">
        <v>602139</v>
      </c>
      <c r="G38" s="7" t="s">
        <v>67</v>
      </c>
      <c r="H38">
        <v>100</v>
      </c>
      <c r="I38">
        <f t="shared" si="4"/>
        <v>0.0526315789473684</v>
      </c>
      <c r="J38" t="str">
        <f t="shared" si="5"/>
        <v/>
      </c>
      <c r="K38" t="str">
        <f t="shared" si="3"/>
        <v>602104,100|602105,100|602106,100|602107,100|602108,100|602109,100|602110,100|602111,100|602112,100|602113,100|602114,100|602115,100|602116,100|602117,100|602119,100|602120,100|602139,100</v>
      </c>
    </row>
    <row r="39" ht="16.5" customHeight="1" spans="5:11">
      <c r="E39">
        <v>102</v>
      </c>
      <c r="F39" s="6">
        <v>602140</v>
      </c>
      <c r="G39" s="7" t="s">
        <v>68</v>
      </c>
      <c r="H39">
        <v>100</v>
      </c>
      <c r="I39">
        <f t="shared" si="4"/>
        <v>0.0526315789473684</v>
      </c>
      <c r="J39" t="str">
        <f t="shared" si="5"/>
        <v/>
      </c>
      <c r="K39" t="str">
        <f t="shared" si="3"/>
        <v>602104,100|602105,100|602106,100|602107,100|602108,100|602109,100|602110,100|602111,100|602112,100|602113,100|602114,100|602115,100|602116,100|602117,100|602119,100|602120,100|602139,100|602140,100</v>
      </c>
    </row>
    <row r="40" ht="16.5" customHeight="1" spans="5:11">
      <c r="E40">
        <v>102</v>
      </c>
      <c r="F40" s="6">
        <v>602150</v>
      </c>
      <c r="G40" s="7" t="s">
        <v>69</v>
      </c>
      <c r="H40">
        <v>100</v>
      </c>
      <c r="I40">
        <f t="shared" si="4"/>
        <v>0.0526315789473684</v>
      </c>
      <c r="J40">
        <f t="shared" si="5"/>
        <v>102</v>
      </c>
      <c r="K40" t="str">
        <f t="shared" si="3"/>
        <v>602104,100|602105,100|602106,100|602107,100|602108,100|602109,100|602110,100|602111,100|602112,100|602113,100|602114,100|602115,100|602116,100|602117,100|602119,100|602120,100|602139,100|602140,100|602150,100</v>
      </c>
    </row>
    <row r="41" ht="16.5" customHeight="1" spans="5:11">
      <c r="E41">
        <v>103</v>
      </c>
      <c r="F41" s="8">
        <v>603104</v>
      </c>
      <c r="G41" s="9" t="s">
        <v>51</v>
      </c>
      <c r="H41">
        <v>100</v>
      </c>
      <c r="I41">
        <f t="shared" si="4"/>
        <v>0.0526315789473684</v>
      </c>
      <c r="J41" t="str">
        <f t="shared" si="5"/>
        <v/>
      </c>
      <c r="K41" t="str">
        <f>IF(E41=E40,"|"&amp;K40&amp;","&amp;H41,F41&amp;","&amp;H41)</f>
        <v>603104,100</v>
      </c>
    </row>
    <row r="42" ht="16.5" customHeight="1" spans="5:11">
      <c r="E42">
        <v>103</v>
      </c>
      <c r="F42" s="8">
        <v>603105</v>
      </c>
      <c r="G42" s="9" t="s">
        <v>52</v>
      </c>
      <c r="H42">
        <v>100</v>
      </c>
      <c r="I42">
        <f t="shared" si="4"/>
        <v>0.0526315789473684</v>
      </c>
      <c r="J42" t="str">
        <f t="shared" si="5"/>
        <v/>
      </c>
      <c r="K42" t="str">
        <f t="shared" ref="K42:K59" si="6">IF(E42=E41,K41&amp;"|"&amp;F42&amp;","&amp;H42,F42&amp;","&amp;H42)</f>
        <v>603104,100|603105,100</v>
      </c>
    </row>
    <row r="43" ht="16.5" customHeight="1" spans="5:11">
      <c r="E43">
        <v>103</v>
      </c>
      <c r="F43" s="8">
        <v>603106</v>
      </c>
      <c r="G43" s="9" t="s">
        <v>53</v>
      </c>
      <c r="H43">
        <v>100</v>
      </c>
      <c r="I43">
        <f t="shared" si="4"/>
        <v>0.0526315789473684</v>
      </c>
      <c r="J43" t="str">
        <f t="shared" si="5"/>
        <v/>
      </c>
      <c r="K43" t="str">
        <f t="shared" si="6"/>
        <v>603104,100|603105,100|603106,100</v>
      </c>
    </row>
    <row r="44" ht="16.5" customHeight="1" spans="5:11">
      <c r="E44">
        <v>103</v>
      </c>
      <c r="F44" s="8">
        <v>603107</v>
      </c>
      <c r="G44" s="9" t="s">
        <v>54</v>
      </c>
      <c r="H44">
        <v>100</v>
      </c>
      <c r="I44">
        <f t="shared" si="4"/>
        <v>0.0526315789473684</v>
      </c>
      <c r="J44" t="str">
        <f t="shared" si="5"/>
        <v/>
      </c>
      <c r="K44" t="str">
        <f t="shared" si="6"/>
        <v>603104,100|603105,100|603106,100|603107,100</v>
      </c>
    </row>
    <row r="45" ht="16.5" customHeight="1" spans="5:11">
      <c r="E45">
        <v>103</v>
      </c>
      <c r="F45" s="8">
        <v>603108</v>
      </c>
      <c r="G45" s="9" t="s">
        <v>55</v>
      </c>
      <c r="H45">
        <v>100</v>
      </c>
      <c r="I45">
        <f t="shared" si="4"/>
        <v>0.0526315789473684</v>
      </c>
      <c r="J45" t="str">
        <f t="shared" si="5"/>
        <v/>
      </c>
      <c r="K45" t="str">
        <f t="shared" si="6"/>
        <v>603104,100|603105,100|603106,100|603107,100|603108,100</v>
      </c>
    </row>
    <row r="46" ht="16.5" customHeight="1" spans="5:11">
      <c r="E46">
        <v>103</v>
      </c>
      <c r="F46" s="8">
        <v>603109</v>
      </c>
      <c r="G46" s="9" t="s">
        <v>56</v>
      </c>
      <c r="H46">
        <v>100</v>
      </c>
      <c r="I46">
        <f t="shared" si="4"/>
        <v>0.0526315789473684</v>
      </c>
      <c r="J46" t="str">
        <f t="shared" si="5"/>
        <v/>
      </c>
      <c r="K46" t="str">
        <f t="shared" si="6"/>
        <v>603104,100|603105,100|603106,100|603107,100|603108,100|603109,100</v>
      </c>
    </row>
    <row r="47" ht="16.5" customHeight="1" spans="5:11">
      <c r="E47">
        <v>103</v>
      </c>
      <c r="F47" s="8">
        <v>603110</v>
      </c>
      <c r="G47" s="9" t="s">
        <v>57</v>
      </c>
      <c r="H47">
        <v>100</v>
      </c>
      <c r="I47">
        <f t="shared" si="4"/>
        <v>0.0526315789473684</v>
      </c>
      <c r="J47" t="str">
        <f t="shared" si="5"/>
        <v/>
      </c>
      <c r="K47" t="str">
        <f t="shared" si="6"/>
        <v>603104,100|603105,100|603106,100|603107,100|603108,100|603109,100|603110,100</v>
      </c>
    </row>
    <row r="48" ht="16.5" customHeight="1" spans="5:11">
      <c r="E48">
        <v>103</v>
      </c>
      <c r="F48" s="8">
        <v>603111</v>
      </c>
      <c r="G48" s="9" t="s">
        <v>58</v>
      </c>
      <c r="H48">
        <v>100</v>
      </c>
      <c r="I48">
        <f t="shared" si="4"/>
        <v>0.0526315789473684</v>
      </c>
      <c r="J48" t="str">
        <f t="shared" si="5"/>
        <v/>
      </c>
      <c r="K48" t="str">
        <f t="shared" si="6"/>
        <v>603104,100|603105,100|603106,100|603107,100|603108,100|603109,100|603110,100|603111,100</v>
      </c>
    </row>
    <row r="49" ht="16.5" customHeight="1" spans="5:11">
      <c r="E49">
        <v>103</v>
      </c>
      <c r="F49" s="8">
        <v>603112</v>
      </c>
      <c r="G49" s="9" t="s">
        <v>59</v>
      </c>
      <c r="H49">
        <v>100</v>
      </c>
      <c r="I49">
        <f t="shared" si="4"/>
        <v>0.0526315789473684</v>
      </c>
      <c r="J49" t="str">
        <f t="shared" si="5"/>
        <v/>
      </c>
      <c r="K49" t="str">
        <f t="shared" si="6"/>
        <v>603104,100|603105,100|603106,100|603107,100|603108,100|603109,100|603110,100|603111,100|603112,100</v>
      </c>
    </row>
    <row r="50" ht="16.5" customHeight="1" spans="5:11">
      <c r="E50">
        <v>103</v>
      </c>
      <c r="F50" s="8">
        <v>603113</v>
      </c>
      <c r="G50" s="9" t="s">
        <v>60</v>
      </c>
      <c r="H50">
        <v>100</v>
      </c>
      <c r="I50">
        <f t="shared" si="4"/>
        <v>0.0526315789473684</v>
      </c>
      <c r="J50" t="str">
        <f t="shared" si="5"/>
        <v/>
      </c>
      <c r="K50" t="str">
        <f t="shared" si="6"/>
        <v>603104,100|603105,100|603106,100|603107,100|603108,100|603109,100|603110,100|603111,100|603112,100|603113,100</v>
      </c>
    </row>
    <row r="51" ht="16.5" customHeight="1" spans="5:11">
      <c r="E51">
        <v>103</v>
      </c>
      <c r="F51" s="8">
        <v>603114</v>
      </c>
      <c r="G51" s="9" t="s">
        <v>61</v>
      </c>
      <c r="H51">
        <v>100</v>
      </c>
      <c r="I51">
        <f t="shared" si="4"/>
        <v>0.0526315789473684</v>
      </c>
      <c r="J51" t="str">
        <f t="shared" si="5"/>
        <v/>
      </c>
      <c r="K51" t="str">
        <f t="shared" si="6"/>
        <v>603104,100|603105,100|603106,100|603107,100|603108,100|603109,100|603110,100|603111,100|603112,100|603113,100|603114,100</v>
      </c>
    </row>
    <row r="52" ht="16.5" customHeight="1" spans="5:11">
      <c r="E52">
        <v>103</v>
      </c>
      <c r="F52" s="8">
        <v>603115</v>
      </c>
      <c r="G52" s="9" t="s">
        <v>62</v>
      </c>
      <c r="H52">
        <v>100</v>
      </c>
      <c r="I52">
        <f t="shared" si="4"/>
        <v>0.0526315789473684</v>
      </c>
      <c r="J52" t="str">
        <f t="shared" si="5"/>
        <v/>
      </c>
      <c r="K52" t="str">
        <f t="shared" si="6"/>
        <v>603104,100|603105,100|603106,100|603107,100|603108,100|603109,100|603110,100|603111,100|603112,100|603113,100|603114,100|603115,100</v>
      </c>
    </row>
    <row r="53" ht="16.5" customHeight="1" spans="5:11">
      <c r="E53">
        <v>103</v>
      </c>
      <c r="F53" s="8">
        <v>603116</v>
      </c>
      <c r="G53" s="9" t="s">
        <v>63</v>
      </c>
      <c r="H53">
        <v>100</v>
      </c>
      <c r="I53">
        <f t="shared" si="4"/>
        <v>0.0526315789473684</v>
      </c>
      <c r="J53" t="str">
        <f t="shared" si="5"/>
        <v/>
      </c>
      <c r="K53" t="str">
        <f t="shared" si="6"/>
        <v>603104,100|603105,100|603106,100|603107,100|603108,100|603109,100|603110,100|603111,100|603112,100|603113,100|603114,100|603115,100|603116,100</v>
      </c>
    </row>
    <row r="54" ht="16.5" customHeight="1" spans="5:11">
      <c r="E54">
        <v>103</v>
      </c>
      <c r="F54" s="8">
        <v>603117</v>
      </c>
      <c r="G54" s="9" t="s">
        <v>64</v>
      </c>
      <c r="H54">
        <v>100</v>
      </c>
      <c r="I54">
        <f t="shared" si="4"/>
        <v>0.0526315789473684</v>
      </c>
      <c r="J54" t="str">
        <f t="shared" si="5"/>
        <v/>
      </c>
      <c r="K54" t="str">
        <f t="shared" si="6"/>
        <v>603104,100|603105,100|603106,100|603107,100|603108,100|603109,100|603110,100|603111,100|603112,100|603113,100|603114,100|603115,100|603116,100|603117,100</v>
      </c>
    </row>
    <row r="55" ht="16.5" customHeight="1" spans="5:11">
      <c r="E55">
        <v>103</v>
      </c>
      <c r="F55" s="8">
        <v>603119</v>
      </c>
      <c r="G55" s="9" t="s">
        <v>65</v>
      </c>
      <c r="H55">
        <v>100</v>
      </c>
      <c r="I55">
        <f t="shared" si="4"/>
        <v>0.0526315789473684</v>
      </c>
      <c r="J55" t="str">
        <f t="shared" si="5"/>
        <v/>
      </c>
      <c r="K55" t="str">
        <f t="shared" si="6"/>
        <v>603104,100|603105,100|603106,100|603107,100|603108,100|603109,100|603110,100|603111,100|603112,100|603113,100|603114,100|603115,100|603116,100|603117,100|603119,100</v>
      </c>
    </row>
    <row r="56" ht="16.5" customHeight="1" spans="5:11">
      <c r="E56">
        <v>103</v>
      </c>
      <c r="F56" s="8">
        <v>603120</v>
      </c>
      <c r="G56" s="9" t="s">
        <v>66</v>
      </c>
      <c r="H56">
        <v>100</v>
      </c>
      <c r="I56">
        <f t="shared" si="4"/>
        <v>0.0526315789473684</v>
      </c>
      <c r="J56" t="str">
        <f t="shared" si="5"/>
        <v/>
      </c>
      <c r="K56" t="str">
        <f t="shared" si="6"/>
        <v>603104,100|603105,100|603106,100|603107,100|603108,100|603109,100|603110,100|603111,100|603112,100|603113,100|603114,100|603115,100|603116,100|603117,100|603119,100|603120,100</v>
      </c>
    </row>
    <row r="57" ht="16.5" customHeight="1" spans="5:11">
      <c r="E57">
        <v>103</v>
      </c>
      <c r="F57" s="8">
        <v>603139</v>
      </c>
      <c r="G57" s="9" t="s">
        <v>67</v>
      </c>
      <c r="H57">
        <v>100</v>
      </c>
      <c r="I57">
        <f t="shared" si="4"/>
        <v>0.0526315789473684</v>
      </c>
      <c r="J57" t="str">
        <f t="shared" si="5"/>
        <v/>
      </c>
      <c r="K57" t="str">
        <f t="shared" si="6"/>
        <v>603104,100|603105,100|603106,100|603107,100|603108,100|603109,100|603110,100|603111,100|603112,100|603113,100|603114,100|603115,100|603116,100|603117,100|603119,100|603120,100|603139,100</v>
      </c>
    </row>
    <row r="58" ht="16.5" customHeight="1" spans="5:11">
      <c r="E58">
        <v>103</v>
      </c>
      <c r="F58" s="8">
        <v>603140</v>
      </c>
      <c r="G58" s="9" t="s">
        <v>68</v>
      </c>
      <c r="H58">
        <v>100</v>
      </c>
      <c r="I58">
        <f t="shared" si="4"/>
        <v>0.0526315789473684</v>
      </c>
      <c r="J58" t="str">
        <f t="shared" si="5"/>
        <v/>
      </c>
      <c r="K58" t="str">
        <f t="shared" si="6"/>
        <v>603104,100|603105,100|603106,100|603107,100|603108,100|603109,100|603110,100|603111,100|603112,100|603113,100|603114,100|603115,100|603116,100|603117,100|603119,100|603120,100|603139,100|603140,100</v>
      </c>
    </row>
    <row r="59" ht="16.5" customHeight="1" spans="5:11">
      <c r="E59">
        <v>103</v>
      </c>
      <c r="F59" s="8">
        <v>603150</v>
      </c>
      <c r="G59" s="9" t="s">
        <v>69</v>
      </c>
      <c r="H59">
        <v>100</v>
      </c>
      <c r="I59">
        <f t="shared" si="4"/>
        <v>0.0526315789473684</v>
      </c>
      <c r="J59">
        <f t="shared" si="5"/>
        <v>103</v>
      </c>
      <c r="K59" t="str">
        <f t="shared" si="6"/>
        <v>603104,100|603105,100|603106,100|603107,100|603108,100|603109,100|603110,100|603111,100|603112,100|603113,100|603114,100|603115,100|603116,100|603117,100|603119,100|603120,100|603139,100|603140,100|603150,100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8"/>
  <sheetViews>
    <sheetView workbookViewId="0">
      <selection activeCell="A7" sqref="A7"/>
    </sheetView>
  </sheetViews>
  <sheetFormatPr defaultColWidth="9" defaultRowHeight="14.25" outlineLevelRow="7"/>
  <cols>
    <col min="1" max="1" width="37.625" customWidth="1"/>
  </cols>
  <sheetData>
    <row r="1" ht="16.5" customHeight="1" spans="1:1">
      <c r="A1" s="1" t="s">
        <v>11</v>
      </c>
    </row>
    <row r="2" ht="16.5" customHeight="1" spans="1:1">
      <c r="A2" s="1" t="s">
        <v>11</v>
      </c>
    </row>
    <row r="3" ht="16.5" customHeight="1" spans="1:1">
      <c r="A3" s="2" t="s">
        <v>13</v>
      </c>
    </row>
    <row r="4" ht="16.5" customHeight="1" spans="1:1">
      <c r="A4" s="3" t="s">
        <v>26</v>
      </c>
    </row>
    <row r="5" spans="1:1">
      <c r="A5">
        <v>2</v>
      </c>
    </row>
    <row r="6" spans="1:1">
      <c r="A6" t="s">
        <v>70</v>
      </c>
    </row>
    <row r="7" spans="1:1">
      <c r="A7" t="s">
        <v>70</v>
      </c>
    </row>
    <row r="8" spans="1:1">
      <c r="A8" t="s">
        <v>70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权重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squallo</dc:creator>
  <cp:lastModifiedBy>蓝染</cp:lastModifiedBy>
  <dcterms:created xsi:type="dcterms:W3CDTF">2015-06-05T18:17:00Z</dcterms:created>
  <dcterms:modified xsi:type="dcterms:W3CDTF">2021-08-09T03:45:21Z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BCEA1E46466F4C7987B1F22EE59ADAF0</vt:lpwstr>
  </property>
  <property fmtid="{D5CDD505-2E9C-101B-9397-08002B2CF9AE}" pid="3" name="KSOProductBuildVer">
    <vt:lpwstr>2052-11.1.0.10700</vt:lpwstr>
  </property>
</Properties>
</file>