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<sst xmlns="http://schemas.openxmlformats.org/spreadsheetml/2006/main" count="291" uniqueCount="115">
  <si>
    <t>_flag</t>
  </si>
  <si>
    <t>id</t>
  </si>
  <si>
    <t>duan</t>
  </si>
  <si>
    <t>duanBigName</t>
  </si>
  <si>
    <t>duanBig</t>
  </si>
  <si>
    <t>duanSmall</t>
  </si>
  <si>
    <t>duanIconBig</t>
  </si>
  <si>
    <t>duanIconSmall</t>
  </si>
  <si>
    <t>starNum</t>
  </si>
  <si>
    <t>starCollect</t>
  </si>
  <si>
    <t>eloKValue</t>
  </si>
  <si>
    <t>scoreMax</t>
  </si>
  <si>
    <t>scoreProtection</t>
  </si>
  <si>
    <t>isScoreProtection</t>
  </si>
  <si>
    <t>winningStreak</t>
  </si>
  <si>
    <t>dropProtection</t>
  </si>
  <si>
    <t>duanProtection</t>
  </si>
  <si>
    <t>bestMatchScore</t>
  </si>
  <si>
    <t>bestMatchTime</t>
  </si>
  <si>
    <t>bestMatchStar</t>
  </si>
  <si>
    <t>fuzzyMatchScore</t>
  </si>
  <si>
    <t>fuzzyMatchTime</t>
  </si>
  <si>
    <t>fuzzyMatchStar</t>
  </si>
  <si>
    <t>leastMatchScore</t>
  </si>
  <si>
    <t>leastMatchTime</t>
  </si>
  <si>
    <t>leastMatchStar</t>
  </si>
  <si>
    <t>isTimeOutRebotMatch</t>
  </si>
  <si>
    <t>isLoseRobotMatch</t>
  </si>
  <si>
    <t>isPick</t>
  </si>
  <si>
    <t>winReward</t>
  </si>
  <si>
    <t>loseReward</t>
  </si>
  <si>
    <t>honorLimit</t>
  </si>
  <si>
    <t>awardWeek</t>
  </si>
  <si>
    <t>awardWeekPre</t>
  </si>
  <si>
    <t>bossTimeSetting</t>
  </si>
  <si>
    <t>robotPool</t>
  </si>
  <si>
    <t>fairSceneMatch1</t>
  </si>
  <si>
    <t>SceneMatch3v3</t>
  </si>
  <si>
    <t>drop</t>
  </si>
  <si>
    <t>dropShow</t>
  </si>
  <si>
    <t>STRING</t>
  </si>
  <si>
    <t>INT</t>
  </si>
  <si>
    <t>FLOAT</t>
  </si>
  <si>
    <t>转表标记</t>
  </si>
  <si>
    <t>编号</t>
  </si>
  <si>
    <t>段位</t>
  </si>
  <si>
    <t>大段名</t>
  </si>
  <si>
    <t>大段位</t>
  </si>
  <si>
    <t>小段位</t>
  </si>
  <si>
    <t>段位图标</t>
  </si>
  <si>
    <t>星级数量</t>
  </si>
  <si>
    <t>累积星数</t>
  </si>
  <si>
    <t>ELO分K值</t>
  </si>
  <si>
    <t>勇者积分上限</t>
  </si>
  <si>
    <t>保星积分</t>
  </si>
  <si>
    <t>是否开启积分保星</t>
  </si>
  <si>
    <t>连胜加星</t>
  </si>
  <si>
    <t>掉段保护</t>
  </si>
  <si>
    <t>保大段</t>
  </si>
  <si>
    <t>精确匹配分数</t>
  </si>
  <si>
    <t>精确匹配时间</t>
  </si>
  <si>
    <t>精确匹配星数</t>
  </si>
  <si>
    <t>模糊匹配分数</t>
  </si>
  <si>
    <t>模糊匹配时间</t>
  </si>
  <si>
    <t>模糊匹配星数</t>
  </si>
  <si>
    <t>保底匹配分数</t>
  </si>
  <si>
    <t>保底匹配时间</t>
  </si>
  <si>
    <t>保底匹配星数</t>
  </si>
  <si>
    <t>是否超时保底匹配机器人</t>
  </si>
  <si>
    <t>是否战败保底匹配机器人</t>
  </si>
  <si>
    <t>是否轮选</t>
  </si>
  <si>
    <t>战斗胜利荣誉</t>
  </si>
  <si>
    <t>战斗失败荣誉</t>
  </si>
  <si>
    <t>每周荣誉上限</t>
  </si>
  <si>
    <t>每周结算奖励</t>
  </si>
  <si>
    <t>每周结算奖励预览</t>
  </si>
  <si>
    <t>匹配服务器</t>
  </si>
  <si>
    <t>对应机器人范围</t>
  </si>
  <si>
    <t>对应场次</t>
  </si>
  <si>
    <t>段位奖励</t>
  </si>
  <si>
    <t>段位奖励前端</t>
  </si>
  <si>
    <t>0</t>
  </si>
  <si>
    <t>110</t>
  </si>
  <si>
    <t>100</t>
  </si>
  <si>
    <t>010</t>
  </si>
  <si>
    <t>#</t>
  </si>
  <si>
    <t>青铜II</t>
  </si>
  <si>
    <t>青铜</t>
  </si>
  <si>
    <t>1120005,22|1120017,1|1120010,1626</t>
  </si>
  <si>
    <t>2302</t>
  </si>
  <si>
    <t>青铜I</t>
  </si>
  <si>
    <t>1120005,24|1120017,1|1120010,1712</t>
  </si>
  <si>
    <t>白银II</t>
  </si>
  <si>
    <t>白银</t>
  </si>
  <si>
    <t>1120005,26|1120017,1|1120010,1804</t>
  </si>
  <si>
    <t>白银I</t>
  </si>
  <si>
    <t>1120005,28|1120017,1|1120010,1900</t>
  </si>
  <si>
    <t>黄金II</t>
  </si>
  <si>
    <t>黄金</t>
  </si>
  <si>
    <t>1120005,30|1120018,1|1120010,2000</t>
  </si>
  <si>
    <t>黄金I</t>
  </si>
  <si>
    <t>1120005,32|1120018,1|1120010,2200</t>
  </si>
  <si>
    <t>铂金III</t>
  </si>
  <si>
    <t>铂金</t>
  </si>
  <si>
    <t>1</t>
  </si>
  <si>
    <t>1120005,34|1120018,2|1120010,2420</t>
  </si>
  <si>
    <t>铂金II</t>
  </si>
  <si>
    <t>1120005,36|1120018,2|1120010,2662</t>
  </si>
  <si>
    <t>铂金I</t>
  </si>
  <si>
    <t>1120005,38|1120018,2|1120010,2928</t>
  </si>
  <si>
    <t>王者</t>
  </si>
  <si>
    <t>1120005,40|1120018,3|1120010,3220</t>
  </si>
  <si>
    <t>道具1</t>
  </si>
  <si>
    <t>道具2</t>
  </si>
  <si>
    <t>道具3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</si>
</sst>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34" applyBorder="1" applyAlignment="1"/>
    <xf numFmtId="0" fontId="1" fillId="4" borderId="1" xfId="34" applyFill="1" applyBorder="1" applyAlignment="1"/>
    <xf numFmtId="0" fontId="0" fillId="4" borderId="1" xfId="0" applyFill="1" applyBorder="1"/>
    <xf numFmtId="0" fontId="1" fillId="2" borderId="1" xfId="34" applyFill="1" applyBorder="1" applyAlignment="1"/>
    <xf numFmtId="49" fontId="0" fillId="0" borderId="0" xfId="0" applyNumberForma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15"/>
  <sheetViews>
    <sheetView tabSelected="1" topLeftCell="AB1" workbookViewId="0">
      <selection activeCell="AM24" sqref="AM24"/>
    </sheetView>
  </sheetViews>
  <sheetFormatPr defaultColWidth="9" defaultRowHeight="13.5"/>
  <cols>
    <col min="1" max="1" width="9" customWidth="1"/>
    <col min="2" max="2" width="5.25" customWidth="1"/>
    <col min="3" max="3" width="7.5" customWidth="1"/>
    <col min="4" max="4" width="12.75" customWidth="1"/>
    <col min="5" max="5" width="8.5" customWidth="1"/>
    <col min="6" max="6" width="10.5" customWidth="1"/>
    <col min="7" max="7" width="12.75" customWidth="1"/>
    <col min="8" max="8" width="15" customWidth="1"/>
    <col min="11" max="11" width="10.5" customWidth="1"/>
    <col min="12" max="12" width="13" customWidth="1"/>
    <col min="13" max="13" width="17.25" customWidth="1"/>
    <col min="14" max="14" width="19.375" customWidth="1"/>
    <col min="15" max="15" width="15" customWidth="1"/>
    <col min="16" max="18" width="16.125" customWidth="1"/>
    <col min="19" max="20" width="15" customWidth="1"/>
    <col min="21" max="21" width="17.25" customWidth="1"/>
    <col min="22" max="22" width="16.125" customWidth="1"/>
    <col min="23" max="23" width="15" customWidth="1"/>
    <col min="24" max="24" width="17.25" customWidth="1"/>
    <col min="25" max="26" width="16.125" customWidth="1"/>
    <col min="27" max="28" width="23.5" customWidth="1"/>
    <col min="30" max="32" width="13" customWidth="1"/>
    <col min="33" max="33" width="28.25" style="2" customWidth="1"/>
    <col min="34" max="34" width="37.125" style="2" customWidth="1"/>
    <col min="35" max="35" width="17.25" customWidth="1"/>
    <col min="36" max="36" width="15.125" customWidth="1"/>
    <col min="37" max="37" width="17.125" customWidth="1"/>
    <col min="38" max="38" width="17.5" customWidth="1"/>
  </cols>
  <sheetData>
    <row r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6" t="s">
        <v>32</v>
      </c>
      <c r="AH1" s="6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t="s">
        <v>38</v>
      </c>
      <c r="AN1" t="s">
        <v>39</v>
      </c>
    </row>
    <row r="2" spans="1:4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4" t="s">
        <v>14</v>
      </c>
      <c r="P2" s="4" t="s">
        <v>15</v>
      </c>
      <c r="Q2" s="4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6" t="s">
        <v>32</v>
      </c>
      <c r="AH2" s="6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t="s">
        <v>38</v>
      </c>
      <c r="AN2" t="s">
        <v>39</v>
      </c>
    </row>
    <row r="3" spans="1:40">
      <c r="A3" s="3" t="s">
        <v>40</v>
      </c>
      <c r="B3" s="3" t="s">
        <v>41</v>
      </c>
      <c r="C3" s="3" t="s">
        <v>40</v>
      </c>
      <c r="D3" s="3" t="s">
        <v>40</v>
      </c>
      <c r="E3" s="3" t="s">
        <v>41</v>
      </c>
      <c r="F3" s="3" t="s">
        <v>41</v>
      </c>
      <c r="G3" s="3" t="s">
        <v>41</v>
      </c>
      <c r="H3" s="3" t="s">
        <v>41</v>
      </c>
      <c r="I3" s="3" t="s">
        <v>41</v>
      </c>
      <c r="J3" s="3" t="s">
        <v>41</v>
      </c>
      <c r="K3" s="3" t="s">
        <v>42</v>
      </c>
      <c r="L3" s="3" t="s">
        <v>41</v>
      </c>
      <c r="M3" s="3" t="s">
        <v>41</v>
      </c>
      <c r="N3" s="3" t="s">
        <v>41</v>
      </c>
      <c r="O3" s="4" t="s">
        <v>41</v>
      </c>
      <c r="P3" s="4" t="s">
        <v>41</v>
      </c>
      <c r="Q3" s="4" t="s">
        <v>41</v>
      </c>
      <c r="R3" s="3" t="s">
        <v>41</v>
      </c>
      <c r="S3" s="3" t="s">
        <v>41</v>
      </c>
      <c r="T3" s="3" t="s">
        <v>41</v>
      </c>
      <c r="U3" s="3" t="s">
        <v>41</v>
      </c>
      <c r="V3" s="3" t="s">
        <v>41</v>
      </c>
      <c r="W3" s="3" t="s">
        <v>41</v>
      </c>
      <c r="X3" s="3" t="s">
        <v>41</v>
      </c>
      <c r="Y3" s="3" t="s">
        <v>41</v>
      </c>
      <c r="Z3" s="3" t="s">
        <v>41</v>
      </c>
      <c r="AA3" s="3" t="s">
        <v>41</v>
      </c>
      <c r="AB3" s="3" t="s">
        <v>41</v>
      </c>
      <c r="AC3" s="3" t="s">
        <v>41</v>
      </c>
      <c r="AD3" s="3" t="s">
        <v>41</v>
      </c>
      <c r="AE3" s="3" t="s">
        <v>41</v>
      </c>
      <c r="AF3" s="3" t="s">
        <v>41</v>
      </c>
      <c r="AG3" s="6" t="s">
        <v>40</v>
      </c>
      <c r="AH3" s="6" t="s">
        <v>40</v>
      </c>
      <c r="AI3" s="3" t="s">
        <v>40</v>
      </c>
      <c r="AJ3" s="3" t="s">
        <v>41</v>
      </c>
      <c r="AK3" s="3" t="s">
        <v>41</v>
      </c>
      <c r="AL3" s="3" t="s">
        <v>41</v>
      </c>
      <c r="AM3" t="s">
        <v>41</v>
      </c>
      <c r="AN3" t="s">
        <v>41</v>
      </c>
    </row>
    <row r="4" spans="1:40">
      <c r="A4" s="3" t="s">
        <v>43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49</v>
      </c>
      <c r="I4" s="3" t="s">
        <v>50</v>
      </c>
      <c r="J4" s="3" t="s">
        <v>51</v>
      </c>
      <c r="K4" s="3" t="s">
        <v>52</v>
      </c>
      <c r="L4" s="3" t="s">
        <v>53</v>
      </c>
      <c r="M4" s="3" t="s">
        <v>54</v>
      </c>
      <c r="N4" s="3" t="s">
        <v>55</v>
      </c>
      <c r="O4" s="4" t="s">
        <v>56</v>
      </c>
      <c r="P4" s="4" t="s">
        <v>57</v>
      </c>
      <c r="Q4" s="4" t="s">
        <v>58</v>
      </c>
      <c r="R4" s="3" t="s">
        <v>59</v>
      </c>
      <c r="S4" s="3" t="s">
        <v>60</v>
      </c>
      <c r="T4" s="3" t="s">
        <v>61</v>
      </c>
      <c r="U4" s="3" t="s">
        <v>62</v>
      </c>
      <c r="V4" s="3" t="s">
        <v>63</v>
      </c>
      <c r="W4" s="3" t="s">
        <v>64</v>
      </c>
      <c r="X4" s="3" t="s">
        <v>65</v>
      </c>
      <c r="Y4" s="3" t="s">
        <v>66</v>
      </c>
      <c r="Z4" s="3" t="s">
        <v>67</v>
      </c>
      <c r="AA4" s="3" t="s">
        <v>68</v>
      </c>
      <c r="AB4" s="3" t="s">
        <v>69</v>
      </c>
      <c r="AC4" s="3" t="s">
        <v>70</v>
      </c>
      <c r="AD4" s="3" t="s">
        <v>71</v>
      </c>
      <c r="AE4" s="3" t="s">
        <v>72</v>
      </c>
      <c r="AF4" s="3" t="s">
        <v>73</v>
      </c>
      <c r="AG4" s="6" t="s">
        <v>74</v>
      </c>
      <c r="AH4" s="6" t="s">
        <v>75</v>
      </c>
      <c r="AI4" s="3" t="s">
        <v>76</v>
      </c>
      <c r="AJ4" s="3" t="s">
        <v>77</v>
      </c>
      <c r="AK4" s="3" t="s">
        <v>78</v>
      </c>
      <c r="AL4" s="3" t="s">
        <v>78</v>
      </c>
      <c r="AM4" t="s">
        <v>79</v>
      </c>
      <c r="AN4" t="s">
        <v>80</v>
      </c>
    </row>
    <row r="5" spans="1:40">
      <c r="A5" s="3" t="s">
        <v>81</v>
      </c>
      <c r="B5" s="3" t="s">
        <v>82</v>
      </c>
      <c r="C5" s="3">
        <v>111</v>
      </c>
      <c r="D5" s="3">
        <v>101</v>
      </c>
      <c r="E5" s="3" t="s">
        <v>82</v>
      </c>
      <c r="F5" s="3" t="s">
        <v>82</v>
      </c>
      <c r="G5" s="3" t="s">
        <v>83</v>
      </c>
      <c r="H5" s="3" t="s">
        <v>83</v>
      </c>
      <c r="I5" s="3" t="s">
        <v>82</v>
      </c>
      <c r="J5" s="3" t="s">
        <v>84</v>
      </c>
      <c r="K5" s="3" t="s">
        <v>84</v>
      </c>
      <c r="L5" s="3" t="s">
        <v>82</v>
      </c>
      <c r="M5" s="3" t="s">
        <v>82</v>
      </c>
      <c r="N5" s="3" t="s">
        <v>82</v>
      </c>
      <c r="O5" s="4" t="s">
        <v>82</v>
      </c>
      <c r="P5" s="4" t="s">
        <v>82</v>
      </c>
      <c r="Q5" s="4" t="s">
        <v>82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82</v>
      </c>
      <c r="AD5" s="3" t="s">
        <v>82</v>
      </c>
      <c r="AE5" s="3" t="s">
        <v>82</v>
      </c>
      <c r="AF5" s="3" t="s">
        <v>82</v>
      </c>
      <c r="AG5" s="6" t="s">
        <v>82</v>
      </c>
      <c r="AH5" s="6" t="s">
        <v>83</v>
      </c>
      <c r="AI5" s="3" t="s">
        <v>81</v>
      </c>
      <c r="AJ5" s="3" t="s">
        <v>82</v>
      </c>
      <c r="AK5" s="3" t="s">
        <v>82</v>
      </c>
      <c r="AL5" s="3" t="s">
        <v>82</v>
      </c>
      <c r="AM5" s="7" t="s">
        <v>84</v>
      </c>
      <c r="AN5" s="7" t="s">
        <v>83</v>
      </c>
    </row>
    <row r="6" spans="1:40">
      <c r="A6" s="1" t="s">
        <v>85</v>
      </c>
      <c r="B6" s="1">
        <v>1</v>
      </c>
      <c r="C6" s="1" t="s">
        <v>86</v>
      </c>
      <c r="D6" s="1" t="s">
        <v>87</v>
      </c>
      <c r="E6" s="1">
        <v>1</v>
      </c>
      <c r="F6" s="1">
        <v>2</v>
      </c>
      <c r="G6" s="1">
        <v>340010001</v>
      </c>
      <c r="H6" s="1">
        <v>340010011</v>
      </c>
      <c r="I6" s="1">
        <v>3</v>
      </c>
      <c r="J6" s="1">
        <v>0</v>
      </c>
      <c r="K6" s="1">
        <v>50</v>
      </c>
      <c r="L6" s="1">
        <v>8</v>
      </c>
      <c r="M6" s="1">
        <v>4</v>
      </c>
      <c r="N6" s="1">
        <v>1</v>
      </c>
      <c r="O6" s="5">
        <v>1</v>
      </c>
      <c r="P6" s="5">
        <v>1</v>
      </c>
      <c r="Q6" s="5">
        <v>1</v>
      </c>
      <c r="R6" s="1">
        <v>100</v>
      </c>
      <c r="S6" s="1">
        <v>10</v>
      </c>
      <c r="T6" s="1">
        <v>3</v>
      </c>
      <c r="U6" s="1">
        <v>100</v>
      </c>
      <c r="V6" s="1">
        <v>20</v>
      </c>
      <c r="W6" s="1">
        <v>6</v>
      </c>
      <c r="X6" s="1">
        <v>100</v>
      </c>
      <c r="Y6" s="1">
        <v>30</v>
      </c>
      <c r="Z6" s="1">
        <v>9</v>
      </c>
      <c r="AA6" s="1">
        <v>1</v>
      </c>
      <c r="AB6" s="1">
        <v>1</v>
      </c>
      <c r="AC6" s="1" t="s">
        <v>81</v>
      </c>
      <c r="AD6" s="1">
        <v>150</v>
      </c>
      <c r="AE6" s="1">
        <v>80</v>
      </c>
      <c r="AF6" s="1">
        <v>6000</v>
      </c>
      <c r="AG6" s="8" t="s">
        <v>88</v>
      </c>
      <c r="AH6" s="8" t="s">
        <v>88</v>
      </c>
      <c r="AI6" s="1"/>
      <c r="AJ6" s="1">
        <v>0</v>
      </c>
      <c r="AK6" s="1">
        <v>500201</v>
      </c>
      <c r="AL6" s="1">
        <v>500202</v>
      </c>
      <c r="AM6" s="7" t="s">
        <v>89</v>
      </c>
      <c r="AN6" s="7" t="s">
        <v>89</v>
      </c>
    </row>
    <row r="7" spans="1:40">
      <c r="A7" s="1" t="s">
        <v>85</v>
      </c>
      <c r="B7" s="1">
        <v>2</v>
      </c>
      <c r="C7" s="1" t="s">
        <v>90</v>
      </c>
      <c r="D7" s="1" t="s">
        <v>87</v>
      </c>
      <c r="E7" s="1">
        <v>1</v>
      </c>
      <c r="F7" s="1">
        <v>1</v>
      </c>
      <c r="G7" s="1">
        <v>340010002</v>
      </c>
      <c r="H7" s="1">
        <v>340010012</v>
      </c>
      <c r="I7" s="1">
        <v>3</v>
      </c>
      <c r="J7" s="1">
        <v>3</v>
      </c>
      <c r="K7" s="1">
        <v>50</v>
      </c>
      <c r="L7" s="1">
        <v>12</v>
      </c>
      <c r="M7" s="1">
        <v>6</v>
      </c>
      <c r="N7" s="1">
        <v>1</v>
      </c>
      <c r="O7" s="5">
        <v>1</v>
      </c>
      <c r="P7" s="5">
        <v>1</v>
      </c>
      <c r="Q7" s="5">
        <v>0</v>
      </c>
      <c r="R7" s="1">
        <v>100</v>
      </c>
      <c r="S7" s="1">
        <v>10</v>
      </c>
      <c r="T7" s="1">
        <v>3</v>
      </c>
      <c r="U7" s="1">
        <v>100</v>
      </c>
      <c r="V7" s="1">
        <v>20</v>
      </c>
      <c r="W7" s="1">
        <v>6</v>
      </c>
      <c r="X7" s="1">
        <v>100</v>
      </c>
      <c r="Y7" s="1">
        <v>30</v>
      </c>
      <c r="Z7" s="1">
        <v>9</v>
      </c>
      <c r="AA7" s="1">
        <v>1</v>
      </c>
      <c r="AB7" s="1">
        <v>0</v>
      </c>
      <c r="AC7" s="1" t="s">
        <v>81</v>
      </c>
      <c r="AD7" s="1">
        <v>165</v>
      </c>
      <c r="AE7" s="1">
        <v>90</v>
      </c>
      <c r="AF7" s="1">
        <v>6375</v>
      </c>
      <c r="AG7" s="8" t="s">
        <v>91</v>
      </c>
      <c r="AH7" s="8" t="s">
        <v>91</v>
      </c>
      <c r="AI7" s="1"/>
      <c r="AJ7" s="1">
        <v>0</v>
      </c>
      <c r="AK7" s="1">
        <v>500201</v>
      </c>
      <c r="AL7" s="1">
        <v>500202</v>
      </c>
      <c r="AM7" s="7" t="s">
        <v>89</v>
      </c>
      <c r="AN7" s="7" t="s">
        <v>89</v>
      </c>
    </row>
    <row r="8" spans="1:40">
      <c r="A8" s="1" t="s">
        <v>85</v>
      </c>
      <c r="B8" s="1">
        <v>3</v>
      </c>
      <c r="C8" s="1" t="s">
        <v>92</v>
      </c>
      <c r="D8" s="1" t="s">
        <v>93</v>
      </c>
      <c r="E8" s="1">
        <v>2</v>
      </c>
      <c r="F8" s="1">
        <v>2</v>
      </c>
      <c r="G8" s="1">
        <v>340010003</v>
      </c>
      <c r="H8" s="1">
        <v>340010013</v>
      </c>
      <c r="I8" s="1">
        <v>3</v>
      </c>
      <c r="J8" s="1">
        <v>6</v>
      </c>
      <c r="K8" s="1">
        <v>100</v>
      </c>
      <c r="L8" s="1">
        <v>16</v>
      </c>
      <c r="M8" s="1">
        <v>8</v>
      </c>
      <c r="N8" s="1">
        <v>1</v>
      </c>
      <c r="O8" s="5">
        <v>1</v>
      </c>
      <c r="P8" s="5">
        <v>1</v>
      </c>
      <c r="Q8" s="5">
        <v>0</v>
      </c>
      <c r="R8" s="1">
        <v>100</v>
      </c>
      <c r="S8" s="1">
        <v>10</v>
      </c>
      <c r="T8" s="1">
        <v>3</v>
      </c>
      <c r="U8" s="1">
        <v>100</v>
      </c>
      <c r="V8" s="1">
        <v>20</v>
      </c>
      <c r="W8" s="1">
        <v>6</v>
      </c>
      <c r="X8" s="1">
        <v>100</v>
      </c>
      <c r="Y8" s="1">
        <v>30</v>
      </c>
      <c r="Z8" s="1">
        <v>9</v>
      </c>
      <c r="AA8" s="1">
        <v>0</v>
      </c>
      <c r="AB8" s="1">
        <v>0</v>
      </c>
      <c r="AC8" s="1" t="s">
        <v>81</v>
      </c>
      <c r="AD8" s="1">
        <v>180</v>
      </c>
      <c r="AE8" s="1">
        <v>95</v>
      </c>
      <c r="AF8" s="1">
        <v>6750</v>
      </c>
      <c r="AG8" s="8" t="s">
        <v>94</v>
      </c>
      <c r="AH8" s="8" t="s">
        <v>94</v>
      </c>
      <c r="AI8" s="1"/>
      <c r="AJ8" s="1">
        <v>0</v>
      </c>
      <c r="AK8" s="1">
        <v>500201</v>
      </c>
      <c r="AL8" s="1">
        <v>500202</v>
      </c>
      <c r="AM8" s="7" t="s">
        <v>89</v>
      </c>
      <c r="AN8" s="7" t="s">
        <v>89</v>
      </c>
    </row>
    <row r="9" spans="1:40">
      <c r="A9" s="1" t="s">
        <v>85</v>
      </c>
      <c r="B9" s="1">
        <v>4</v>
      </c>
      <c r="C9" s="1" t="s">
        <v>95</v>
      </c>
      <c r="D9" s="1" t="s">
        <v>93</v>
      </c>
      <c r="E9" s="1">
        <v>2</v>
      </c>
      <c r="F9" s="1">
        <v>1</v>
      </c>
      <c r="G9" s="1">
        <v>340010004</v>
      </c>
      <c r="H9" s="1">
        <v>340010014</v>
      </c>
      <c r="I9" s="1">
        <v>3</v>
      </c>
      <c r="J9" s="1">
        <v>9</v>
      </c>
      <c r="K9" s="1">
        <v>100</v>
      </c>
      <c r="L9" s="1">
        <v>20</v>
      </c>
      <c r="M9" s="1">
        <v>10</v>
      </c>
      <c r="N9" s="1">
        <v>1</v>
      </c>
      <c r="O9" s="5">
        <v>1</v>
      </c>
      <c r="P9" s="5">
        <v>1</v>
      </c>
      <c r="Q9" s="5">
        <v>0</v>
      </c>
      <c r="R9" s="1">
        <v>100</v>
      </c>
      <c r="S9" s="1">
        <v>10</v>
      </c>
      <c r="T9" s="1">
        <v>3</v>
      </c>
      <c r="U9" s="1">
        <v>150</v>
      </c>
      <c r="V9" s="1">
        <v>20</v>
      </c>
      <c r="W9" s="1">
        <v>6</v>
      </c>
      <c r="X9" s="1">
        <v>200</v>
      </c>
      <c r="Y9" s="1">
        <v>30</v>
      </c>
      <c r="Z9" s="1">
        <v>9</v>
      </c>
      <c r="AA9" s="1">
        <v>0</v>
      </c>
      <c r="AB9" s="1">
        <v>0</v>
      </c>
      <c r="AC9" s="1" t="s">
        <v>81</v>
      </c>
      <c r="AD9" s="1">
        <v>195</v>
      </c>
      <c r="AE9" s="1">
        <v>105</v>
      </c>
      <c r="AF9" s="1">
        <v>7125</v>
      </c>
      <c r="AG9" s="8" t="s">
        <v>96</v>
      </c>
      <c r="AH9" s="8" t="s">
        <v>96</v>
      </c>
      <c r="AI9" s="1"/>
      <c r="AJ9" s="1">
        <v>0</v>
      </c>
      <c r="AK9" s="1">
        <v>500201</v>
      </c>
      <c r="AL9" s="1">
        <v>500202</v>
      </c>
      <c r="AM9" s="7" t="s">
        <v>89</v>
      </c>
      <c r="AN9" s="7" t="s">
        <v>89</v>
      </c>
    </row>
    <row r="10" spans="1:40">
      <c r="A10" s="1" t="s">
        <v>85</v>
      </c>
      <c r="B10" s="1">
        <v>5</v>
      </c>
      <c r="C10" s="1" t="s">
        <v>97</v>
      </c>
      <c r="D10" s="1" t="s">
        <v>98</v>
      </c>
      <c r="E10" s="1">
        <v>3</v>
      </c>
      <c r="F10" s="1">
        <v>2</v>
      </c>
      <c r="G10" s="1">
        <v>340010005</v>
      </c>
      <c r="H10" s="1">
        <v>340010015</v>
      </c>
      <c r="I10" s="1">
        <v>4</v>
      </c>
      <c r="J10" s="1">
        <v>13</v>
      </c>
      <c r="K10" s="1">
        <v>120</v>
      </c>
      <c r="L10" s="1">
        <v>24</v>
      </c>
      <c r="M10" s="1">
        <v>12</v>
      </c>
      <c r="N10" s="1">
        <v>1</v>
      </c>
      <c r="O10" s="5">
        <v>1</v>
      </c>
      <c r="P10" s="5">
        <v>1</v>
      </c>
      <c r="Q10" s="5">
        <v>0</v>
      </c>
      <c r="R10" s="1">
        <v>100</v>
      </c>
      <c r="S10" s="1">
        <v>10</v>
      </c>
      <c r="T10" s="1">
        <v>4</v>
      </c>
      <c r="U10" s="1">
        <v>200</v>
      </c>
      <c r="V10" s="1">
        <v>20</v>
      </c>
      <c r="W10" s="1">
        <v>6</v>
      </c>
      <c r="X10" s="1">
        <v>300</v>
      </c>
      <c r="Y10" s="1">
        <v>30</v>
      </c>
      <c r="Z10" s="1">
        <v>9</v>
      </c>
      <c r="AA10" s="1">
        <v>0</v>
      </c>
      <c r="AB10" s="1">
        <v>0</v>
      </c>
      <c r="AC10" s="1" t="s">
        <v>81</v>
      </c>
      <c r="AD10" s="1">
        <v>210</v>
      </c>
      <c r="AE10" s="1">
        <v>110</v>
      </c>
      <c r="AF10" s="1">
        <v>7500</v>
      </c>
      <c r="AG10" s="8" t="s">
        <v>99</v>
      </c>
      <c r="AH10" s="8" t="s">
        <v>99</v>
      </c>
      <c r="AI10" s="1"/>
      <c r="AJ10" s="1">
        <v>0</v>
      </c>
      <c r="AK10" s="1">
        <v>500201</v>
      </c>
      <c r="AL10" s="1">
        <v>500202</v>
      </c>
      <c r="AM10" s="7" t="s">
        <v>89</v>
      </c>
      <c r="AN10" s="7" t="s">
        <v>89</v>
      </c>
    </row>
    <row r="11" spans="1:40">
      <c r="A11" s="1" t="s">
        <v>85</v>
      </c>
      <c r="B11" s="1">
        <v>6</v>
      </c>
      <c r="C11" s="1" t="s">
        <v>100</v>
      </c>
      <c r="D11" s="1" t="s">
        <v>98</v>
      </c>
      <c r="E11" s="1">
        <v>3</v>
      </c>
      <c r="F11" s="1">
        <v>1</v>
      </c>
      <c r="G11" s="1">
        <v>340010006</v>
      </c>
      <c r="H11" s="1">
        <v>340010016</v>
      </c>
      <c r="I11" s="1">
        <v>4</v>
      </c>
      <c r="J11" s="1">
        <v>17</v>
      </c>
      <c r="K11" s="1">
        <v>120</v>
      </c>
      <c r="L11" s="1">
        <v>28</v>
      </c>
      <c r="M11" s="1">
        <v>14</v>
      </c>
      <c r="N11" s="1">
        <v>1</v>
      </c>
      <c r="O11" s="5">
        <v>0</v>
      </c>
      <c r="P11" s="5">
        <v>0</v>
      </c>
      <c r="Q11" s="5">
        <v>0</v>
      </c>
      <c r="R11" s="1">
        <v>200</v>
      </c>
      <c r="S11" s="1">
        <v>10</v>
      </c>
      <c r="T11" s="1">
        <v>4</v>
      </c>
      <c r="U11" s="1">
        <v>300</v>
      </c>
      <c r="V11" s="1">
        <v>20</v>
      </c>
      <c r="W11" s="1">
        <v>7</v>
      </c>
      <c r="X11" s="1">
        <v>400</v>
      </c>
      <c r="Y11" s="1">
        <v>30</v>
      </c>
      <c r="Z11" s="1">
        <v>10</v>
      </c>
      <c r="AA11" s="1">
        <v>0</v>
      </c>
      <c r="AB11" s="1">
        <v>0</v>
      </c>
      <c r="AC11" s="1" t="s">
        <v>81</v>
      </c>
      <c r="AD11" s="1">
        <v>225</v>
      </c>
      <c r="AE11" s="1">
        <v>120</v>
      </c>
      <c r="AF11" s="1">
        <v>7875</v>
      </c>
      <c r="AG11" s="8" t="s">
        <v>101</v>
      </c>
      <c r="AH11" s="8" t="s">
        <v>101</v>
      </c>
      <c r="AI11" s="1"/>
      <c r="AJ11" s="1">
        <v>0</v>
      </c>
      <c r="AK11" s="1">
        <v>500201</v>
      </c>
      <c r="AL11" s="1">
        <v>500202</v>
      </c>
      <c r="AM11" s="7" t="s">
        <v>89</v>
      </c>
      <c r="AN11" s="7" t="s">
        <v>89</v>
      </c>
    </row>
    <row r="12" spans="1:40">
      <c r="A12" s="1" t="s">
        <v>85</v>
      </c>
      <c r="B12" s="1">
        <v>7</v>
      </c>
      <c r="C12" s="1" t="s">
        <v>102</v>
      </c>
      <c r="D12" s="1" t="s">
        <v>103</v>
      </c>
      <c r="E12" s="1">
        <v>4</v>
      </c>
      <c r="F12" s="1">
        <v>3</v>
      </c>
      <c r="G12" s="1">
        <v>340010007</v>
      </c>
      <c r="H12" s="1">
        <v>340010017</v>
      </c>
      <c r="I12" s="1">
        <v>5</v>
      </c>
      <c r="J12" s="1">
        <v>21</v>
      </c>
      <c r="K12" s="1">
        <v>120</v>
      </c>
      <c r="L12" s="1">
        <v>32</v>
      </c>
      <c r="M12" s="1">
        <v>16</v>
      </c>
      <c r="N12" s="1">
        <v>1</v>
      </c>
      <c r="O12" s="5">
        <v>0</v>
      </c>
      <c r="P12" s="5">
        <v>0</v>
      </c>
      <c r="Q12" s="5">
        <v>0</v>
      </c>
      <c r="R12" s="1">
        <v>200</v>
      </c>
      <c r="S12" s="1">
        <v>10</v>
      </c>
      <c r="T12" s="1">
        <v>5</v>
      </c>
      <c r="U12" s="1">
        <v>300</v>
      </c>
      <c r="V12" s="1">
        <v>20</v>
      </c>
      <c r="W12" s="1">
        <v>8</v>
      </c>
      <c r="X12" s="1">
        <v>400</v>
      </c>
      <c r="Y12" s="1">
        <v>30</v>
      </c>
      <c r="Z12" s="1">
        <v>11</v>
      </c>
      <c r="AA12" s="1">
        <v>0</v>
      </c>
      <c r="AB12" s="1">
        <v>0</v>
      </c>
      <c r="AC12" s="1" t="s">
        <v>104</v>
      </c>
      <c r="AD12" s="1">
        <v>240</v>
      </c>
      <c r="AE12" s="1">
        <v>130</v>
      </c>
      <c r="AF12" s="1">
        <v>8250</v>
      </c>
      <c r="AG12" s="8" t="s">
        <v>105</v>
      </c>
      <c r="AH12" s="8" t="s">
        <v>105</v>
      </c>
      <c r="AI12" s="1"/>
      <c r="AJ12" s="1">
        <v>0</v>
      </c>
      <c r="AK12" s="1">
        <v>500201</v>
      </c>
      <c r="AL12" s="1">
        <v>500202</v>
      </c>
      <c r="AM12" s="7" t="s">
        <v>89</v>
      </c>
      <c r="AN12" s="7" t="s">
        <v>89</v>
      </c>
    </row>
    <row r="13" spans="1:40">
      <c r="A13" s="1" t="s">
        <v>85</v>
      </c>
      <c r="B13" s="1">
        <v>8</v>
      </c>
      <c r="C13" s="1" t="s">
        <v>106</v>
      </c>
      <c r="D13" s="1" t="s">
        <v>103</v>
      </c>
      <c r="E13" s="1">
        <v>4</v>
      </c>
      <c r="F13" s="1">
        <v>2</v>
      </c>
      <c r="G13" s="1">
        <v>340010008</v>
      </c>
      <c r="H13" s="1">
        <v>340010018</v>
      </c>
      <c r="I13" s="1">
        <v>5</v>
      </c>
      <c r="J13" s="1">
        <v>25</v>
      </c>
      <c r="K13" s="1">
        <v>120</v>
      </c>
      <c r="L13" s="1">
        <v>36</v>
      </c>
      <c r="M13" s="1">
        <v>18</v>
      </c>
      <c r="N13" s="1">
        <v>1</v>
      </c>
      <c r="O13" s="5">
        <v>0</v>
      </c>
      <c r="P13" s="5">
        <v>0</v>
      </c>
      <c r="Q13" s="5">
        <v>0</v>
      </c>
      <c r="R13" s="1">
        <v>200</v>
      </c>
      <c r="S13" s="1">
        <v>10</v>
      </c>
      <c r="T13" s="1">
        <v>5</v>
      </c>
      <c r="U13" s="1">
        <v>300</v>
      </c>
      <c r="V13" s="1">
        <v>20</v>
      </c>
      <c r="W13" s="1">
        <v>9</v>
      </c>
      <c r="X13" s="1">
        <v>400</v>
      </c>
      <c r="Y13" s="1">
        <v>30</v>
      </c>
      <c r="Z13" s="1">
        <v>14</v>
      </c>
      <c r="AA13" s="1">
        <v>0</v>
      </c>
      <c r="AB13" s="1">
        <v>0</v>
      </c>
      <c r="AC13" s="1" t="s">
        <v>104</v>
      </c>
      <c r="AD13" s="1">
        <v>255</v>
      </c>
      <c r="AE13" s="1">
        <v>135</v>
      </c>
      <c r="AF13" s="1">
        <v>8625</v>
      </c>
      <c r="AG13" s="8" t="s">
        <v>107</v>
      </c>
      <c r="AH13" s="8" t="s">
        <v>107</v>
      </c>
      <c r="AI13" s="1"/>
      <c r="AJ13" s="1">
        <v>0</v>
      </c>
      <c r="AK13" s="1">
        <v>500201</v>
      </c>
      <c r="AL13" s="1">
        <v>500202</v>
      </c>
      <c r="AM13" s="7" t="s">
        <v>89</v>
      </c>
      <c r="AN13" s="7" t="s">
        <v>89</v>
      </c>
    </row>
    <row r="14" spans="1:40">
      <c r="A14" s="1" t="s">
        <v>85</v>
      </c>
      <c r="B14" s="1">
        <v>9</v>
      </c>
      <c r="C14" s="1" t="s">
        <v>108</v>
      </c>
      <c r="D14" s="1" t="s">
        <v>103</v>
      </c>
      <c r="E14" s="1">
        <v>4</v>
      </c>
      <c r="F14" s="1">
        <v>1</v>
      </c>
      <c r="G14" s="1">
        <v>340010009</v>
      </c>
      <c r="H14" s="1">
        <v>340010019</v>
      </c>
      <c r="I14" s="1">
        <v>5</v>
      </c>
      <c r="J14" s="1">
        <v>30</v>
      </c>
      <c r="K14" s="1">
        <v>120</v>
      </c>
      <c r="L14" s="1">
        <v>40</v>
      </c>
      <c r="M14" s="1">
        <v>20</v>
      </c>
      <c r="N14" s="1">
        <v>1</v>
      </c>
      <c r="O14" s="5">
        <v>0</v>
      </c>
      <c r="P14" s="5">
        <v>0</v>
      </c>
      <c r="Q14" s="5">
        <v>0</v>
      </c>
      <c r="R14" s="1">
        <v>200</v>
      </c>
      <c r="S14" s="1">
        <v>10</v>
      </c>
      <c r="T14" s="1">
        <v>5</v>
      </c>
      <c r="U14" s="1">
        <v>300</v>
      </c>
      <c r="V14" s="1">
        <v>20</v>
      </c>
      <c r="W14" s="1">
        <v>10</v>
      </c>
      <c r="X14" s="1">
        <v>400</v>
      </c>
      <c r="Y14" s="1">
        <v>30</v>
      </c>
      <c r="Z14" s="1">
        <v>15</v>
      </c>
      <c r="AA14" s="1">
        <v>0</v>
      </c>
      <c r="AB14" s="1">
        <v>0</v>
      </c>
      <c r="AC14" s="1" t="s">
        <v>104</v>
      </c>
      <c r="AD14" s="1">
        <v>275</v>
      </c>
      <c r="AE14" s="1">
        <v>150</v>
      </c>
      <c r="AF14" s="1">
        <v>9000</v>
      </c>
      <c r="AG14" s="8" t="s">
        <v>109</v>
      </c>
      <c r="AH14" s="8" t="s">
        <v>109</v>
      </c>
      <c r="AI14" s="1"/>
      <c r="AJ14" s="1">
        <v>0</v>
      </c>
      <c r="AK14" s="1">
        <v>500201</v>
      </c>
      <c r="AL14" s="1">
        <v>500202</v>
      </c>
      <c r="AM14" s="7" t="s">
        <v>89</v>
      </c>
      <c r="AN14" s="7" t="s">
        <v>89</v>
      </c>
    </row>
    <row r="15" spans="1:40">
      <c r="A15" s="1" t="s">
        <v>85</v>
      </c>
      <c r="B15" s="1">
        <v>10</v>
      </c>
      <c r="C15" s="1" t="s">
        <v>110</v>
      </c>
      <c r="D15" s="1" t="s">
        <v>110</v>
      </c>
      <c r="E15" s="1">
        <v>5</v>
      </c>
      <c r="F15" s="1">
        <v>1</v>
      </c>
      <c r="G15" s="1">
        <v>340010010</v>
      </c>
      <c r="H15" s="1">
        <v>340010020</v>
      </c>
      <c r="I15" s="1">
        <v>0</v>
      </c>
      <c r="J15" s="1">
        <v>35</v>
      </c>
      <c r="K15" s="1">
        <v>120</v>
      </c>
      <c r="L15" s="1">
        <v>44</v>
      </c>
      <c r="M15" s="1">
        <v>22</v>
      </c>
      <c r="N15" s="1">
        <v>1</v>
      </c>
      <c r="O15" s="5">
        <v>0</v>
      </c>
      <c r="P15" s="5">
        <v>0</v>
      </c>
      <c r="Q15" s="5">
        <v>0</v>
      </c>
      <c r="R15" s="1">
        <v>200</v>
      </c>
      <c r="S15" s="1">
        <v>10</v>
      </c>
      <c r="T15" s="1">
        <v>5</v>
      </c>
      <c r="U15" s="1">
        <v>300</v>
      </c>
      <c r="V15" s="1">
        <v>20</v>
      </c>
      <c r="W15" s="1">
        <v>10</v>
      </c>
      <c r="X15" s="1">
        <v>400</v>
      </c>
      <c r="Y15" s="1">
        <v>30</v>
      </c>
      <c r="Z15" s="1">
        <v>15</v>
      </c>
      <c r="AA15" s="1">
        <v>0</v>
      </c>
      <c r="AB15" s="1">
        <v>0</v>
      </c>
      <c r="AC15" s="1" t="s">
        <v>104</v>
      </c>
      <c r="AD15" s="1">
        <v>295</v>
      </c>
      <c r="AE15" s="1">
        <v>155</v>
      </c>
      <c r="AF15" s="1">
        <v>9375</v>
      </c>
      <c r="AG15" s="8" t="s">
        <v>111</v>
      </c>
      <c r="AH15" s="8" t="s">
        <v>111</v>
      </c>
      <c r="AI15" s="1"/>
      <c r="AJ15" s="1">
        <v>0</v>
      </c>
      <c r="AK15" s="1">
        <v>500201</v>
      </c>
      <c r="AL15" s="1">
        <v>500202</v>
      </c>
      <c r="AM15" s="7" t="s">
        <v>89</v>
      </c>
      <c r="AN15" s="7" t="s">
        <v>89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1"/>
  <sheetViews>
    <sheetView workbookViewId="0">
      <selection activeCell="L2" sqref="L2:L11"/>
    </sheetView>
  </sheetViews>
  <sheetFormatPr defaultColWidth="9" defaultRowHeight="13.5"/>
  <sheetData>
    <row r="1" spans="3:7">
      <c r="C1" t="s">
        <v>112</v>
      </c>
      <c r="E1" t="s">
        <v>113</v>
      </c>
      <c r="G1" t="s">
        <v>114</v>
      </c>
    </row>
    <row r="2" spans="1:12">
      <c r="A2" s="1">
        <v>1</v>
      </c>
      <c r="B2" s="1" t="s">
        <v>86</v>
      </c>
      <c r="C2">
        <v>1120005</v>
      </c>
      <c r="D2">
        <f>FLOOR(D3*0.95,2)</f>
        <v>22</v>
      </c>
      <c r="E2">
        <v>1120017</v>
      </c>
      <c r="F2">
        <v>1</v>
      </c>
      <c r="G2">
        <v>1120010</v>
      </c>
      <c r="H2">
        <f>FLOOR(H3*0.95,2)</f>
        <v>1626</v>
      </c>
      <c r="I2" t="str">
        <f t="shared" ref="I2:I11" si="0">C2&amp;","&amp;D2</f>
        <v>1120005,22</v>
      </c>
      <c r="J2" t="str">
        <f t="shared" ref="J2:J11" si="1">E2&amp;","&amp;F2</f>
        <v>1120017,1</v>
      </c>
      <c r="K2" t="str">
        <f t="shared" ref="K2:K11" si="2">G2&amp;","&amp;H2</f>
        <v>1120010,1626</v>
      </c>
      <c r="L2" t="str">
        <f t="shared" ref="L2:L11" si="3">I2&amp;"|"&amp;J2&amp;"|"&amp;K2</f>
        <v>1120005,22|1120017,1|1120010,1626</v>
      </c>
    </row>
    <row r="3" spans="1:12">
      <c r="A3" s="1">
        <v>2</v>
      </c>
      <c r="B3" s="1" t="s">
        <v>90</v>
      </c>
      <c r="C3">
        <v>1120005</v>
      </c>
      <c r="D3">
        <f>FLOOR(D4*0.95,2)</f>
        <v>24</v>
      </c>
      <c r="E3">
        <v>1120017</v>
      </c>
      <c r="F3">
        <v>1</v>
      </c>
      <c r="G3">
        <v>1120010</v>
      </c>
      <c r="H3">
        <f>FLOOR(H4*0.95,2)</f>
        <v>1712</v>
      </c>
      <c r="I3" t="str">
        <f t="shared" si="0"/>
        <v>1120005,24</v>
      </c>
      <c r="J3" t="str">
        <f t="shared" si="1"/>
        <v>1120017,1</v>
      </c>
      <c r="K3" t="str">
        <f t="shared" si="2"/>
        <v>1120010,1712</v>
      </c>
      <c r="L3" t="str">
        <f t="shared" si="3"/>
        <v>1120005,24|1120017,1|1120010,1712</v>
      </c>
    </row>
    <row r="4" spans="1:12">
      <c r="A4" s="1">
        <v>3</v>
      </c>
      <c r="B4" s="1" t="s">
        <v>92</v>
      </c>
      <c r="C4">
        <v>1120005</v>
      </c>
      <c r="D4">
        <f>FLOOR(D5*0.95,2)</f>
        <v>26</v>
      </c>
      <c r="E4">
        <v>1120017</v>
      </c>
      <c r="F4">
        <v>1</v>
      </c>
      <c r="G4">
        <v>1120010</v>
      </c>
      <c r="H4">
        <f>FLOOR(H5*0.95,2)</f>
        <v>1804</v>
      </c>
      <c r="I4" t="str">
        <f t="shared" si="0"/>
        <v>1120005,26</v>
      </c>
      <c r="J4" t="str">
        <f t="shared" si="1"/>
        <v>1120017,1</v>
      </c>
      <c r="K4" t="str">
        <f t="shared" si="2"/>
        <v>1120010,1804</v>
      </c>
      <c r="L4" t="str">
        <f t="shared" si="3"/>
        <v>1120005,26|1120017,1|1120010,1804</v>
      </c>
    </row>
    <row r="5" spans="1:12">
      <c r="A5" s="1">
        <v>4</v>
      </c>
      <c r="B5" s="1" t="s">
        <v>95</v>
      </c>
      <c r="C5">
        <v>1120005</v>
      </c>
      <c r="D5">
        <f>FLOOR(D6*0.95,2)</f>
        <v>28</v>
      </c>
      <c r="E5">
        <v>1120017</v>
      </c>
      <c r="F5">
        <v>1</v>
      </c>
      <c r="G5">
        <v>1120010</v>
      </c>
      <c r="H5">
        <f>FLOOR(H6*0.95,2)</f>
        <v>1900</v>
      </c>
      <c r="I5" t="str">
        <f t="shared" si="0"/>
        <v>1120005,28</v>
      </c>
      <c r="J5" t="str">
        <f t="shared" si="1"/>
        <v>1120017,1</v>
      </c>
      <c r="K5" t="str">
        <f t="shared" si="2"/>
        <v>1120010,1900</v>
      </c>
      <c r="L5" t="str">
        <f t="shared" si="3"/>
        <v>1120005,28|1120017,1|1120010,1900</v>
      </c>
    </row>
    <row r="6" spans="1:12">
      <c r="A6" s="1">
        <v>5</v>
      </c>
      <c r="B6" s="1" t="s">
        <v>97</v>
      </c>
      <c r="C6">
        <v>1120005</v>
      </c>
      <c r="D6">
        <v>30</v>
      </c>
      <c r="E6">
        <v>1120018</v>
      </c>
      <c r="F6">
        <v>1</v>
      </c>
      <c r="G6">
        <v>1120010</v>
      </c>
      <c r="H6">
        <v>2000</v>
      </c>
      <c r="I6" t="str">
        <f t="shared" si="0"/>
        <v>1120005,30</v>
      </c>
      <c r="J6" t="str">
        <f t="shared" si="1"/>
        <v>1120018,1</v>
      </c>
      <c r="K6" t="str">
        <f t="shared" si="2"/>
        <v>1120010,2000</v>
      </c>
      <c r="L6" t="str">
        <f t="shared" si="3"/>
        <v>1120005,30|1120018,1|1120010,2000</v>
      </c>
    </row>
    <row r="7" spans="1:12">
      <c r="A7" s="1">
        <v>6</v>
      </c>
      <c r="B7" s="1" t="s">
        <v>100</v>
      </c>
      <c r="C7">
        <v>1120005</v>
      </c>
      <c r="D7">
        <f>FLOOR(D6*1.1,2)</f>
        <v>32</v>
      </c>
      <c r="E7">
        <v>1120018</v>
      </c>
      <c r="F7">
        <v>1</v>
      </c>
      <c r="G7">
        <v>1120010</v>
      </c>
      <c r="H7">
        <f>FLOOR(H6*1.1,2)</f>
        <v>2200</v>
      </c>
      <c r="I7" t="str">
        <f t="shared" si="0"/>
        <v>1120005,32</v>
      </c>
      <c r="J7" t="str">
        <f t="shared" si="1"/>
        <v>1120018,1</v>
      </c>
      <c r="K7" t="str">
        <f t="shared" si="2"/>
        <v>1120010,2200</v>
      </c>
      <c r="L7" t="str">
        <f t="shared" si="3"/>
        <v>1120005,32|1120018,1|1120010,2200</v>
      </c>
    </row>
    <row r="8" spans="1:12">
      <c r="A8" s="1">
        <v>7</v>
      </c>
      <c r="B8" s="1" t="s">
        <v>102</v>
      </c>
      <c r="C8">
        <v>1120005</v>
      </c>
      <c r="D8">
        <f>FLOOR(D7*1.1,2)</f>
        <v>34</v>
      </c>
      <c r="E8">
        <v>1120018</v>
      </c>
      <c r="F8">
        <v>2</v>
      </c>
      <c r="G8">
        <v>1120010</v>
      </c>
      <c r="H8">
        <f>FLOOR(H7*1.1,2)</f>
        <v>2420</v>
      </c>
      <c r="I8" t="str">
        <f t="shared" si="0"/>
        <v>1120005,34</v>
      </c>
      <c r="J8" t="str">
        <f t="shared" si="1"/>
        <v>1120018,2</v>
      </c>
      <c r="K8" t="str">
        <f t="shared" si="2"/>
        <v>1120010,2420</v>
      </c>
      <c r="L8" t="str">
        <f t="shared" si="3"/>
        <v>1120005,34|1120018,2|1120010,2420</v>
      </c>
    </row>
    <row r="9" spans="1:12">
      <c r="A9" s="1">
        <v>8</v>
      </c>
      <c r="B9" s="1" t="s">
        <v>106</v>
      </c>
      <c r="C9">
        <v>1120005</v>
      </c>
      <c r="D9">
        <f>FLOOR(D8*1.1,2)</f>
        <v>36</v>
      </c>
      <c r="E9">
        <v>1120018</v>
      </c>
      <c r="F9">
        <v>2</v>
      </c>
      <c r="G9">
        <v>1120010</v>
      </c>
      <c r="H9">
        <f>FLOOR(H8*1.1,2)</f>
        <v>2662</v>
      </c>
      <c r="I9" t="str">
        <f t="shared" si="0"/>
        <v>1120005,36</v>
      </c>
      <c r="J9" t="str">
        <f t="shared" si="1"/>
        <v>1120018,2</v>
      </c>
      <c r="K9" t="str">
        <f t="shared" si="2"/>
        <v>1120010,2662</v>
      </c>
      <c r="L9" t="str">
        <f t="shared" si="3"/>
        <v>1120005,36|1120018,2|1120010,2662</v>
      </c>
    </row>
    <row r="10" spans="1:12">
      <c r="A10" s="1">
        <v>9</v>
      </c>
      <c r="B10" s="1" t="s">
        <v>108</v>
      </c>
      <c r="C10">
        <v>1120005</v>
      </c>
      <c r="D10">
        <f>FLOOR(D9*1.1,2)</f>
        <v>38</v>
      </c>
      <c r="E10">
        <v>1120018</v>
      </c>
      <c r="F10">
        <v>2</v>
      </c>
      <c r="G10">
        <v>1120010</v>
      </c>
      <c r="H10">
        <f>FLOOR(H9*1.1,2)</f>
        <v>2928</v>
      </c>
      <c r="I10" t="str">
        <f t="shared" si="0"/>
        <v>1120005,38</v>
      </c>
      <c r="J10" t="str">
        <f t="shared" si="1"/>
        <v>1120018,2</v>
      </c>
      <c r="K10" t="str">
        <f t="shared" si="2"/>
        <v>1120010,2928</v>
      </c>
      <c r="L10" t="str">
        <f t="shared" si="3"/>
        <v>1120005,38|1120018,2|1120010,2928</v>
      </c>
    </row>
    <row r="11" spans="1:12">
      <c r="A11" s="1">
        <v>10</v>
      </c>
      <c r="B11" s="1" t="s">
        <v>110</v>
      </c>
      <c r="C11">
        <v>1120005</v>
      </c>
      <c r="D11">
        <f>FLOOR(D10*1.1,2)</f>
        <v>40</v>
      </c>
      <c r="E11">
        <v>1120018</v>
      </c>
      <c r="F11">
        <v>3</v>
      </c>
      <c r="G11">
        <v>1120010</v>
      </c>
      <c r="H11">
        <f>FLOOR(H10*1.1,2)</f>
        <v>3220</v>
      </c>
      <c r="I11" t="str">
        <f t="shared" si="0"/>
        <v>1120005,40</v>
      </c>
      <c r="J11" t="str">
        <f t="shared" si="1"/>
        <v>1120018,3</v>
      </c>
      <c r="K11" t="str">
        <f t="shared" si="2"/>
        <v>1120010,3220</v>
      </c>
      <c r="L11" t="str">
        <f t="shared" si="3"/>
        <v>1120005,40|1120018,3|1120010,3220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꧁狐狸꧂</cp:lastModifiedBy>
  <dcterms:created xsi:type="dcterms:W3CDTF">2020-02-23T07:47:00Z</dcterms:created>
  <dcterms:modified xsi:type="dcterms:W3CDTF">2021-10-08T04:06:18Z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4669B4A63CB748B0AD84C51B0BEF2D33</vt:lpwstr>
  </property>
  <property fmtid="{D5CDD505-2E9C-101B-9397-08002B2CF9AE}" pid="3" name="KSOProductBuildVer">
    <vt:lpwstr>2052-11.1.0.10938</vt:lpwstr>
  </property>
</Properties>
</file>