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 tabRatio="435"/>
  </bookViews>
  <sheets>
    <sheet name="Sheet1" sheetId="1" r:id="rId1"/>
    <sheet name="Sheet2" sheetId="2" r:id="rId2"/>
    <sheet name="LinkNames" sheetId="3" r:id="rId3"/>
    <sheet name="Sheet3" sheetId="4" r:id="rId4"/>
  </sheets>
  <definedNames>
    <definedName name="_xlnm._FilterDatabase" localSheetId="0" hidden="1">Sheet1!$F$1:$F$467</definedName>
  </definedNames>
  <calcPr calcId="162913"/>
</workbook>
</file>

<file path=xl/calcChain.xml><?xml version="1.0" encoding="utf-8"?>
<calcChain xmlns="http://schemas.openxmlformats.org/spreadsheetml/2006/main">
  <c r="B326" i="1" l="1"/>
  <c r="B325" i="1"/>
  <c r="AD325" i="1"/>
  <c r="AC325" i="1"/>
  <c r="AB325" i="1"/>
  <c r="AA325" i="1"/>
  <c r="Z325" i="1"/>
  <c r="Y325" i="1"/>
  <c r="X325" i="1"/>
  <c r="W325" i="1"/>
  <c r="V325" i="1" s="1"/>
  <c r="AD409" i="1" l="1"/>
  <c r="AC409" i="1"/>
  <c r="AB409" i="1"/>
  <c r="AA409" i="1"/>
  <c r="Z409" i="1"/>
  <c r="Y409" i="1"/>
  <c r="X409" i="1"/>
  <c r="W409" i="1"/>
  <c r="V409" i="1" l="1"/>
  <c r="AD413" i="1"/>
  <c r="AC413" i="1"/>
  <c r="AB413" i="1"/>
  <c r="AA413" i="1"/>
  <c r="Z413" i="1"/>
  <c r="Y413" i="1"/>
  <c r="X413" i="1"/>
  <c r="W413" i="1"/>
  <c r="B406" i="1"/>
  <c r="B407" i="1" s="1"/>
  <c r="B408" i="1" s="1"/>
  <c r="B409" i="1" s="1"/>
  <c r="B410" i="1" s="1"/>
  <c r="V413" i="1" l="1"/>
  <c r="B403" i="1"/>
  <c r="AD402" i="1"/>
  <c r="AC402" i="1"/>
  <c r="AB402" i="1"/>
  <c r="AA402" i="1"/>
  <c r="Z402" i="1"/>
  <c r="Y402" i="1"/>
  <c r="X402" i="1"/>
  <c r="W402" i="1"/>
  <c r="V402" i="1" l="1"/>
  <c r="R21" i="2"/>
  <c r="R20" i="2"/>
  <c r="L14" i="3" l="1"/>
  <c r="L12" i="3"/>
  <c r="L9" i="3"/>
  <c r="L7" i="3"/>
  <c r="L5" i="3"/>
  <c r="B429" i="1" l="1"/>
  <c r="AD428" i="1"/>
  <c r="AC428" i="1"/>
  <c r="AB428" i="1"/>
  <c r="AA428" i="1"/>
  <c r="Z428" i="1"/>
  <c r="Y428" i="1"/>
  <c r="X428" i="1"/>
  <c r="W428" i="1"/>
  <c r="AD427" i="1"/>
  <c r="AC427" i="1"/>
  <c r="AB427" i="1"/>
  <c r="AA427" i="1"/>
  <c r="Z427" i="1"/>
  <c r="Y427" i="1"/>
  <c r="X427" i="1"/>
  <c r="W427" i="1"/>
  <c r="AD424" i="1"/>
  <c r="AC424" i="1"/>
  <c r="AB424" i="1"/>
  <c r="AA424" i="1"/>
  <c r="Z424" i="1"/>
  <c r="Y424" i="1"/>
  <c r="X424" i="1"/>
  <c r="W424" i="1"/>
  <c r="AD423" i="1"/>
  <c r="AC423" i="1"/>
  <c r="AB423" i="1"/>
  <c r="AA423" i="1"/>
  <c r="Z423" i="1"/>
  <c r="Y423" i="1"/>
  <c r="X423" i="1"/>
  <c r="W423" i="1"/>
  <c r="AD422" i="1"/>
  <c r="AC422" i="1"/>
  <c r="AB422" i="1"/>
  <c r="AA422" i="1"/>
  <c r="Z422" i="1"/>
  <c r="Y422" i="1"/>
  <c r="X422" i="1"/>
  <c r="W422" i="1"/>
  <c r="AD421" i="1"/>
  <c r="AC421" i="1"/>
  <c r="AB421" i="1"/>
  <c r="AA421" i="1"/>
  <c r="Z421" i="1"/>
  <c r="Y421" i="1"/>
  <c r="X421" i="1"/>
  <c r="W421" i="1"/>
  <c r="AD420" i="1"/>
  <c r="AC420" i="1"/>
  <c r="AB420" i="1"/>
  <c r="AA420" i="1"/>
  <c r="Z420" i="1"/>
  <c r="Y420" i="1"/>
  <c r="X420" i="1"/>
  <c r="W420" i="1"/>
  <c r="AD426" i="1"/>
  <c r="AC426" i="1"/>
  <c r="AB426" i="1"/>
  <c r="AA426" i="1"/>
  <c r="Z426" i="1"/>
  <c r="Y426" i="1"/>
  <c r="X426" i="1"/>
  <c r="W426" i="1"/>
  <c r="AD425" i="1"/>
  <c r="AC425" i="1"/>
  <c r="AB425" i="1"/>
  <c r="AA425" i="1"/>
  <c r="Z425" i="1"/>
  <c r="Y425" i="1"/>
  <c r="X425" i="1"/>
  <c r="W425" i="1"/>
  <c r="AD419" i="1"/>
  <c r="AC419" i="1"/>
  <c r="AB419" i="1"/>
  <c r="AA419" i="1"/>
  <c r="Z419" i="1"/>
  <c r="Y419" i="1"/>
  <c r="X419" i="1"/>
  <c r="W419" i="1"/>
  <c r="AD418" i="1"/>
  <c r="AC418" i="1"/>
  <c r="AB418" i="1"/>
  <c r="AA418" i="1"/>
  <c r="Z418" i="1"/>
  <c r="Y418" i="1"/>
  <c r="X418" i="1"/>
  <c r="W418" i="1"/>
  <c r="B418" i="1"/>
  <c r="B419" i="1" s="1"/>
  <c r="B420" i="1" s="1"/>
  <c r="B421" i="1" s="1"/>
  <c r="B422" i="1" s="1"/>
  <c r="B423" i="1" s="1"/>
  <c r="B424" i="1" s="1"/>
  <c r="B425" i="1" s="1"/>
  <c r="B426" i="1" s="1"/>
  <c r="V427" i="1" l="1"/>
  <c r="V428" i="1"/>
  <c r="V422" i="1"/>
  <c r="B427" i="1"/>
  <c r="B428" i="1" s="1"/>
  <c r="V423" i="1"/>
  <c r="V424" i="1"/>
  <c r="V426" i="1"/>
  <c r="V420" i="1"/>
  <c r="V421" i="1"/>
  <c r="V425" i="1"/>
  <c r="V419" i="1"/>
  <c r="V418" i="1"/>
  <c r="AD417" i="1"/>
  <c r="AC417" i="1"/>
  <c r="AB417" i="1"/>
  <c r="AA417" i="1"/>
  <c r="Z417" i="1"/>
  <c r="Y417" i="1"/>
  <c r="X417" i="1"/>
  <c r="W417" i="1"/>
  <c r="V417" i="1" l="1"/>
  <c r="AD416" i="1"/>
  <c r="AC416" i="1"/>
  <c r="AB416" i="1"/>
  <c r="AA416" i="1"/>
  <c r="Z416" i="1"/>
  <c r="Y416" i="1"/>
  <c r="X416" i="1"/>
  <c r="W416" i="1"/>
  <c r="AD415" i="1"/>
  <c r="AC415" i="1"/>
  <c r="AB415" i="1"/>
  <c r="AA415" i="1"/>
  <c r="Z415" i="1"/>
  <c r="Y415" i="1"/>
  <c r="X415" i="1"/>
  <c r="W415" i="1"/>
  <c r="AD414" i="1"/>
  <c r="AC414" i="1"/>
  <c r="AB414" i="1"/>
  <c r="AA414" i="1"/>
  <c r="Z414" i="1"/>
  <c r="Y414" i="1"/>
  <c r="X414" i="1"/>
  <c r="W414" i="1"/>
  <c r="AD407" i="1"/>
  <c r="AC407" i="1"/>
  <c r="AB407" i="1"/>
  <c r="AA407" i="1"/>
  <c r="Z407" i="1"/>
  <c r="Y407" i="1"/>
  <c r="X407" i="1"/>
  <c r="W407" i="1"/>
  <c r="AD406" i="1"/>
  <c r="AC406" i="1"/>
  <c r="AB406" i="1"/>
  <c r="AA406" i="1"/>
  <c r="Z406" i="1"/>
  <c r="Y406" i="1"/>
  <c r="X406" i="1"/>
  <c r="W406" i="1"/>
  <c r="AD412" i="1"/>
  <c r="AC412" i="1"/>
  <c r="AB412" i="1"/>
  <c r="AA412" i="1"/>
  <c r="Z412" i="1"/>
  <c r="Y412" i="1"/>
  <c r="X412" i="1"/>
  <c r="W412" i="1"/>
  <c r="AD411" i="1"/>
  <c r="AC411" i="1"/>
  <c r="AB411" i="1"/>
  <c r="AA411" i="1"/>
  <c r="Z411" i="1"/>
  <c r="Y411" i="1"/>
  <c r="X411" i="1"/>
  <c r="W411" i="1"/>
  <c r="AD410" i="1"/>
  <c r="AC410" i="1"/>
  <c r="AB410" i="1"/>
  <c r="AA410" i="1"/>
  <c r="Z410" i="1"/>
  <c r="Y410" i="1"/>
  <c r="X410" i="1"/>
  <c r="W410" i="1"/>
  <c r="AD408" i="1"/>
  <c r="AC408" i="1"/>
  <c r="AB408" i="1"/>
  <c r="AA408" i="1"/>
  <c r="Z408" i="1"/>
  <c r="Y408" i="1"/>
  <c r="X408" i="1"/>
  <c r="W408" i="1"/>
  <c r="B411" i="1" l="1"/>
  <c r="B412" i="1" s="1"/>
  <c r="B413" i="1" s="1"/>
  <c r="B414" i="1" s="1"/>
  <c r="V412" i="1"/>
  <c r="V416" i="1"/>
  <c r="V415" i="1"/>
  <c r="V414" i="1"/>
  <c r="V407" i="1"/>
  <c r="V406" i="1"/>
  <c r="V411" i="1"/>
  <c r="V410" i="1"/>
  <c r="V408" i="1"/>
  <c r="AC215" i="4"/>
  <c r="AB215" i="4"/>
  <c r="AA215" i="4"/>
  <c r="Z215" i="4"/>
  <c r="Y215" i="4"/>
  <c r="X215" i="4"/>
  <c r="W215" i="4"/>
  <c r="V215" i="4"/>
  <c r="U215" i="4" s="1"/>
  <c r="A215" i="4"/>
  <c r="AC214" i="4"/>
  <c r="AB214" i="4"/>
  <c r="AA214" i="4"/>
  <c r="Z214" i="4"/>
  <c r="Y214" i="4"/>
  <c r="X214" i="4"/>
  <c r="U214" i="4" s="1"/>
  <c r="W214" i="4"/>
  <c r="V214" i="4"/>
  <c r="A214" i="4"/>
  <c r="AC213" i="4"/>
  <c r="AB213" i="4"/>
  <c r="AA213" i="4"/>
  <c r="Z213" i="4"/>
  <c r="Y213" i="4"/>
  <c r="X213" i="4"/>
  <c r="W213" i="4"/>
  <c r="V213" i="4"/>
  <c r="U213" i="4" s="1"/>
  <c r="A213" i="4"/>
  <c r="AC212" i="4"/>
  <c r="AB212" i="4"/>
  <c r="AA212" i="4"/>
  <c r="Z212" i="4"/>
  <c r="Y212" i="4"/>
  <c r="X212" i="4"/>
  <c r="U212" i="4" s="1"/>
  <c r="W212" i="4"/>
  <c r="V212" i="4"/>
  <c r="A212" i="4"/>
  <c r="AC211" i="4"/>
  <c r="AB211" i="4"/>
  <c r="AA211" i="4"/>
  <c r="Z211" i="4"/>
  <c r="Y211" i="4"/>
  <c r="X211" i="4"/>
  <c r="W211" i="4"/>
  <c r="V211" i="4"/>
  <c r="U211" i="4" s="1"/>
  <c r="A211" i="4"/>
  <c r="AC210" i="4"/>
  <c r="AB210" i="4"/>
  <c r="AA210" i="4"/>
  <c r="Z210" i="4"/>
  <c r="Y210" i="4"/>
  <c r="X210" i="4"/>
  <c r="W210" i="4"/>
  <c r="V210" i="4"/>
  <c r="U210" i="4"/>
  <c r="A210" i="4"/>
  <c r="AC209" i="4"/>
  <c r="AB209" i="4"/>
  <c r="AA209" i="4"/>
  <c r="Z209" i="4"/>
  <c r="Y209" i="4"/>
  <c r="X209" i="4"/>
  <c r="W209" i="4"/>
  <c r="V209" i="4"/>
  <c r="A209" i="4"/>
  <c r="AC208" i="4"/>
  <c r="AB208" i="4"/>
  <c r="AA208" i="4"/>
  <c r="Z208" i="4"/>
  <c r="Y208" i="4"/>
  <c r="X208" i="4"/>
  <c r="U208" i="4" s="1"/>
  <c r="W208" i="4"/>
  <c r="V208" i="4"/>
  <c r="A208" i="4"/>
  <c r="AC207" i="4"/>
  <c r="AB207" i="4"/>
  <c r="AA207" i="4"/>
  <c r="Z207" i="4"/>
  <c r="Y207" i="4"/>
  <c r="X207" i="4"/>
  <c r="W207" i="4"/>
  <c r="V207" i="4"/>
  <c r="U207" i="4" s="1"/>
  <c r="A207" i="4"/>
  <c r="AC206" i="4"/>
  <c r="AB206" i="4"/>
  <c r="AA206" i="4"/>
  <c r="Z206" i="4"/>
  <c r="Y206" i="4"/>
  <c r="X206" i="4"/>
  <c r="U206" i="4" s="1"/>
  <c r="W206" i="4"/>
  <c r="V206" i="4"/>
  <c r="A206" i="4"/>
  <c r="AC205" i="4"/>
  <c r="AB205" i="4"/>
  <c r="AA205" i="4"/>
  <c r="Z205" i="4"/>
  <c r="Y205" i="4"/>
  <c r="X205" i="4"/>
  <c r="W205" i="4"/>
  <c r="V205" i="4"/>
  <c r="U205" i="4" s="1"/>
  <c r="A205" i="4"/>
  <c r="AC204" i="4"/>
  <c r="AB204" i="4"/>
  <c r="AA204" i="4"/>
  <c r="Z204" i="4"/>
  <c r="Y204" i="4"/>
  <c r="X204" i="4"/>
  <c r="U204" i="4" s="1"/>
  <c r="W204" i="4"/>
  <c r="V204" i="4"/>
  <c r="A204" i="4"/>
  <c r="AC203" i="4"/>
  <c r="AB203" i="4"/>
  <c r="AA203" i="4"/>
  <c r="Z203" i="4"/>
  <c r="Y203" i="4"/>
  <c r="X203" i="4"/>
  <c r="W203" i="4"/>
  <c r="V203" i="4"/>
  <c r="U203" i="4" s="1"/>
  <c r="A203" i="4"/>
  <c r="AC202" i="4"/>
  <c r="AB202" i="4"/>
  <c r="AA202" i="4"/>
  <c r="Z202" i="4"/>
  <c r="Y202" i="4"/>
  <c r="X202" i="4"/>
  <c r="W202" i="4"/>
  <c r="V202" i="4"/>
  <c r="U202" i="4"/>
  <c r="A202" i="4"/>
  <c r="AC201" i="4"/>
  <c r="AB201" i="4"/>
  <c r="AA201" i="4"/>
  <c r="Z201" i="4"/>
  <c r="Y201" i="4"/>
  <c r="X201" i="4"/>
  <c r="W201" i="4"/>
  <c r="V201" i="4"/>
  <c r="A201" i="4"/>
  <c r="AC200" i="4"/>
  <c r="AB200" i="4"/>
  <c r="AA200" i="4"/>
  <c r="Z200" i="4"/>
  <c r="Y200" i="4"/>
  <c r="X200" i="4"/>
  <c r="U200" i="4" s="1"/>
  <c r="W200" i="4"/>
  <c r="V200" i="4"/>
  <c r="A200" i="4"/>
  <c r="AC199" i="4"/>
  <c r="AB199" i="4"/>
  <c r="AA199" i="4"/>
  <c r="Z199" i="4"/>
  <c r="Y199" i="4"/>
  <c r="X199" i="4"/>
  <c r="W199" i="4"/>
  <c r="V199" i="4"/>
  <c r="U199" i="4" s="1"/>
  <c r="A199" i="4"/>
  <c r="AC198" i="4"/>
  <c r="AB198" i="4"/>
  <c r="AA198" i="4"/>
  <c r="Z198" i="4"/>
  <c r="Y198" i="4"/>
  <c r="X198" i="4"/>
  <c r="U198" i="4" s="1"/>
  <c r="W198" i="4"/>
  <c r="V198" i="4"/>
  <c r="A198" i="4"/>
  <c r="AC197" i="4"/>
  <c r="AB197" i="4"/>
  <c r="AA197" i="4"/>
  <c r="Z197" i="4"/>
  <c r="Y197" i="4"/>
  <c r="X197" i="4"/>
  <c r="W197" i="4"/>
  <c r="V197" i="4"/>
  <c r="U197" i="4" s="1"/>
  <c r="A197" i="4"/>
  <c r="AC196" i="4"/>
  <c r="AB196" i="4"/>
  <c r="AA196" i="4"/>
  <c r="Z196" i="4"/>
  <c r="Y196" i="4"/>
  <c r="X196" i="4"/>
  <c r="U196" i="4" s="1"/>
  <c r="W196" i="4"/>
  <c r="V196" i="4"/>
  <c r="A196" i="4"/>
  <c r="AC195" i="4"/>
  <c r="AB195" i="4"/>
  <c r="AA195" i="4"/>
  <c r="Z195" i="4"/>
  <c r="Y195" i="4"/>
  <c r="X195" i="4"/>
  <c r="W195" i="4"/>
  <c r="V195" i="4"/>
  <c r="U195" i="4" s="1"/>
  <c r="A195" i="4"/>
  <c r="AC194" i="4"/>
  <c r="AB194" i="4"/>
  <c r="AA194" i="4"/>
  <c r="Z194" i="4"/>
  <c r="Y194" i="4"/>
  <c r="X194" i="4"/>
  <c r="W194" i="4"/>
  <c r="V194" i="4"/>
  <c r="U194" i="4"/>
  <c r="A194" i="4"/>
  <c r="AC193" i="4"/>
  <c r="AB193" i="4"/>
  <c r="AA193" i="4"/>
  <c r="Z193" i="4"/>
  <c r="Y193" i="4"/>
  <c r="X193" i="4"/>
  <c r="W193" i="4"/>
  <c r="V193" i="4"/>
  <c r="A193" i="4"/>
  <c r="AC192" i="4"/>
  <c r="AB192" i="4"/>
  <c r="AA192" i="4"/>
  <c r="Z192" i="4"/>
  <c r="Y192" i="4"/>
  <c r="X192" i="4"/>
  <c r="U192" i="4" s="1"/>
  <c r="W192" i="4"/>
  <c r="V192" i="4"/>
  <c r="A192" i="4"/>
  <c r="AC191" i="4"/>
  <c r="AB191" i="4"/>
  <c r="AA191" i="4"/>
  <c r="Z191" i="4"/>
  <c r="Y191" i="4"/>
  <c r="X191" i="4"/>
  <c r="W191" i="4"/>
  <c r="V191" i="4"/>
  <c r="U191" i="4" s="1"/>
  <c r="A191" i="4"/>
  <c r="AC190" i="4"/>
  <c r="AB190" i="4"/>
  <c r="AA190" i="4"/>
  <c r="Z190" i="4"/>
  <c r="Y190" i="4"/>
  <c r="X190" i="4"/>
  <c r="U190" i="4" s="1"/>
  <c r="W190" i="4"/>
  <c r="V190" i="4"/>
  <c r="A190" i="4"/>
  <c r="AC189" i="4"/>
  <c r="AB189" i="4"/>
  <c r="AA189" i="4"/>
  <c r="Z189" i="4"/>
  <c r="Y189" i="4"/>
  <c r="X189" i="4"/>
  <c r="W189" i="4"/>
  <c r="V189" i="4"/>
  <c r="U189" i="4" s="1"/>
  <c r="A189" i="4"/>
  <c r="AC188" i="4"/>
  <c r="AB188" i="4"/>
  <c r="AA188" i="4"/>
  <c r="Z188" i="4"/>
  <c r="Y188" i="4"/>
  <c r="X188" i="4"/>
  <c r="U188" i="4" s="1"/>
  <c r="W188" i="4"/>
  <c r="V188" i="4"/>
  <c r="A188" i="4"/>
  <c r="AC187" i="4"/>
  <c r="AB187" i="4"/>
  <c r="AA187" i="4"/>
  <c r="Z187" i="4"/>
  <c r="Y187" i="4"/>
  <c r="X187" i="4"/>
  <c r="W187" i="4"/>
  <c r="V187" i="4"/>
  <c r="U187" i="4" s="1"/>
  <c r="A187" i="4"/>
  <c r="AC186" i="4"/>
  <c r="AB186" i="4"/>
  <c r="AA186" i="4"/>
  <c r="Z186" i="4"/>
  <c r="Y186" i="4"/>
  <c r="X186" i="4"/>
  <c r="W186" i="4"/>
  <c r="V186" i="4"/>
  <c r="U186" i="4"/>
  <c r="A186" i="4"/>
  <c r="AC185" i="4"/>
  <c r="AB185" i="4"/>
  <c r="AA185" i="4"/>
  <c r="Z185" i="4"/>
  <c r="Y185" i="4"/>
  <c r="X185" i="4"/>
  <c r="W185" i="4"/>
  <c r="V185" i="4"/>
  <c r="A185" i="4"/>
  <c r="AC184" i="4"/>
  <c r="AB184" i="4"/>
  <c r="AA184" i="4"/>
  <c r="Z184" i="4"/>
  <c r="Y184" i="4"/>
  <c r="X184" i="4"/>
  <c r="U184" i="4" s="1"/>
  <c r="W184" i="4"/>
  <c r="V184" i="4"/>
  <c r="A184" i="4"/>
  <c r="AC183" i="4"/>
  <c r="AB183" i="4"/>
  <c r="AA183" i="4"/>
  <c r="Z183" i="4"/>
  <c r="Y183" i="4"/>
  <c r="X183" i="4"/>
  <c r="W183" i="4"/>
  <c r="V183" i="4"/>
  <c r="U183" i="4" s="1"/>
  <c r="AC182" i="4"/>
  <c r="AB182" i="4"/>
  <c r="AA182" i="4"/>
  <c r="Z182" i="4"/>
  <c r="Y182" i="4"/>
  <c r="X182" i="4"/>
  <c r="U182" i="4" s="1"/>
  <c r="W182" i="4"/>
  <c r="V182" i="4"/>
  <c r="A182" i="4"/>
  <c r="A183" i="4" s="1"/>
  <c r="AC181" i="4"/>
  <c r="AB181" i="4"/>
  <c r="AA181" i="4"/>
  <c r="Z181" i="4"/>
  <c r="Y181" i="4"/>
  <c r="X181" i="4"/>
  <c r="W181" i="4"/>
  <c r="V181" i="4"/>
  <c r="U181" i="4" s="1"/>
  <c r="AC180" i="4"/>
  <c r="AB180" i="4"/>
  <c r="AA180" i="4"/>
  <c r="Z180" i="4"/>
  <c r="Y180" i="4"/>
  <c r="X180" i="4"/>
  <c r="U180" i="4" s="1"/>
  <c r="W180" i="4"/>
  <c r="V180" i="4"/>
  <c r="A180" i="4"/>
  <c r="A181" i="4" s="1"/>
  <c r="AC179" i="4"/>
  <c r="AB179" i="4"/>
  <c r="AA179" i="4"/>
  <c r="Z179" i="4"/>
  <c r="Y179" i="4"/>
  <c r="X179" i="4"/>
  <c r="W179" i="4"/>
  <c r="V179" i="4"/>
  <c r="U179" i="4" s="1"/>
  <c r="A179" i="4"/>
  <c r="AC178" i="4"/>
  <c r="AB178" i="4"/>
  <c r="AA178" i="4"/>
  <c r="Z178" i="4"/>
  <c r="Y178" i="4"/>
  <c r="X178" i="4"/>
  <c r="U178" i="4" s="1"/>
  <c r="W178" i="4"/>
  <c r="V178" i="4"/>
  <c r="A178" i="4"/>
  <c r="AC177" i="4"/>
  <c r="AB177" i="4"/>
  <c r="AA177" i="4"/>
  <c r="Z177" i="4"/>
  <c r="Y177" i="4"/>
  <c r="X177" i="4"/>
  <c r="W177" i="4"/>
  <c r="V177" i="4"/>
  <c r="U177" i="4" s="1"/>
  <c r="AC176" i="4"/>
  <c r="AB176" i="4"/>
  <c r="AA176" i="4"/>
  <c r="Z176" i="4"/>
  <c r="Y176" i="4"/>
  <c r="X176" i="4"/>
  <c r="W176" i="4"/>
  <c r="V176" i="4"/>
  <c r="U176" i="4"/>
  <c r="A176" i="4"/>
  <c r="A177" i="4" s="1"/>
  <c r="AC175" i="4"/>
  <c r="AB175" i="4"/>
  <c r="AA175" i="4"/>
  <c r="Z175" i="4"/>
  <c r="Y175" i="4"/>
  <c r="X175" i="4"/>
  <c r="W175" i="4"/>
  <c r="V175" i="4"/>
  <c r="AC174" i="4"/>
  <c r="AB174" i="4"/>
  <c r="AA174" i="4"/>
  <c r="Z174" i="4"/>
  <c r="Y174" i="4"/>
  <c r="X174" i="4"/>
  <c r="U174" i="4" s="1"/>
  <c r="W174" i="4"/>
  <c r="V174" i="4"/>
  <c r="A174" i="4"/>
  <c r="A175" i="4" s="1"/>
  <c r="AC173" i="4"/>
  <c r="AB173" i="4"/>
  <c r="AA173" i="4"/>
  <c r="Z173" i="4"/>
  <c r="Y173" i="4"/>
  <c r="X173" i="4"/>
  <c r="W173" i="4"/>
  <c r="V173" i="4"/>
  <c r="U173" i="4" s="1"/>
  <c r="A173" i="4"/>
  <c r="Z172" i="4"/>
  <c r="V172" i="4"/>
  <c r="AC171" i="4"/>
  <c r="AB171" i="4"/>
  <c r="AA171" i="4"/>
  <c r="Z171" i="4"/>
  <c r="Y171" i="4"/>
  <c r="X171" i="4"/>
  <c r="W171" i="4"/>
  <c r="V171" i="4"/>
  <c r="AC170" i="4"/>
  <c r="AB170" i="4"/>
  <c r="AA170" i="4"/>
  <c r="Z170" i="4"/>
  <c r="Y170" i="4"/>
  <c r="X170" i="4"/>
  <c r="W170" i="4"/>
  <c r="V170" i="4"/>
  <c r="U170" i="4"/>
  <c r="Z169" i="4"/>
  <c r="V169" i="4"/>
  <c r="A169" i="4"/>
  <c r="A170" i="4" s="1"/>
  <c r="A171" i="4" s="1"/>
  <c r="A172" i="4" s="1"/>
  <c r="AC168" i="4"/>
  <c r="AB168" i="4"/>
  <c r="AA168" i="4"/>
  <c r="Z168" i="4"/>
  <c r="Y168" i="4"/>
  <c r="X168" i="4"/>
  <c r="W168" i="4"/>
  <c r="V168" i="4"/>
  <c r="U168" i="4" s="1"/>
  <c r="AC167" i="4"/>
  <c r="AB167" i="4"/>
  <c r="AA167" i="4"/>
  <c r="Z167" i="4"/>
  <c r="Y167" i="4"/>
  <c r="X167" i="4"/>
  <c r="W167" i="4"/>
  <c r="V167" i="4"/>
  <c r="U167" i="4"/>
  <c r="A167" i="4"/>
  <c r="A168" i="4" s="1"/>
  <c r="AC166" i="4"/>
  <c r="AB166" i="4"/>
  <c r="AA166" i="4"/>
  <c r="Z166" i="4"/>
  <c r="Y166" i="4"/>
  <c r="X166" i="4"/>
  <c r="W166" i="4"/>
  <c r="V166" i="4"/>
  <c r="A166" i="4"/>
  <c r="AC165" i="4"/>
  <c r="AB165" i="4"/>
  <c r="AA165" i="4"/>
  <c r="Z165" i="4"/>
  <c r="Y165" i="4"/>
  <c r="X165" i="4"/>
  <c r="U165" i="4" s="1"/>
  <c r="W165" i="4"/>
  <c r="V165" i="4"/>
  <c r="AC164" i="4"/>
  <c r="AB164" i="4"/>
  <c r="AA164" i="4"/>
  <c r="Z164" i="4"/>
  <c r="Y164" i="4"/>
  <c r="X164" i="4"/>
  <c r="W164" i="4"/>
  <c r="V164" i="4"/>
  <c r="U164" i="4" s="1"/>
  <c r="AC163" i="4"/>
  <c r="AB163" i="4"/>
  <c r="AA163" i="4"/>
  <c r="Z163" i="4"/>
  <c r="Y163" i="4"/>
  <c r="X163" i="4"/>
  <c r="U163" i="4" s="1"/>
  <c r="W163" i="4"/>
  <c r="V163" i="4"/>
  <c r="AC162" i="4"/>
  <c r="AB162" i="4"/>
  <c r="AA162" i="4"/>
  <c r="Z162" i="4"/>
  <c r="Y162" i="4"/>
  <c r="X162" i="4"/>
  <c r="W162" i="4"/>
  <c r="V162" i="4"/>
  <c r="U162" i="4" s="1"/>
  <c r="AC161" i="4"/>
  <c r="AB161" i="4"/>
  <c r="AA161" i="4"/>
  <c r="Z161" i="4"/>
  <c r="Y161" i="4"/>
  <c r="X161" i="4"/>
  <c r="U161" i="4" s="1"/>
  <c r="W161" i="4"/>
  <c r="V161" i="4"/>
  <c r="A161" i="4"/>
  <c r="A162" i="4" s="1"/>
  <c r="A163" i="4" s="1"/>
  <c r="A164" i="4" s="1"/>
  <c r="A165" i="4" s="1"/>
  <c r="AC160" i="4"/>
  <c r="AB160" i="4"/>
  <c r="AA160" i="4"/>
  <c r="Z160" i="4"/>
  <c r="Y160" i="4"/>
  <c r="X160" i="4"/>
  <c r="W160" i="4"/>
  <c r="V160" i="4"/>
  <c r="U160" i="4" s="1"/>
  <c r="A160" i="4"/>
  <c r="AC159" i="4"/>
  <c r="AB159" i="4"/>
  <c r="AA159" i="4"/>
  <c r="Z159" i="4"/>
  <c r="Y159" i="4"/>
  <c r="X159" i="4"/>
  <c r="U159" i="4" s="1"/>
  <c r="W159" i="4"/>
  <c r="V159" i="4"/>
  <c r="AC158" i="4"/>
  <c r="AB158" i="4"/>
  <c r="AA158" i="4"/>
  <c r="Z158" i="4"/>
  <c r="Y158" i="4"/>
  <c r="X158" i="4"/>
  <c r="W158" i="4"/>
  <c r="V158" i="4"/>
  <c r="U158" i="4" s="1"/>
  <c r="AC157" i="4"/>
  <c r="AB157" i="4"/>
  <c r="AA157" i="4"/>
  <c r="Z157" i="4"/>
  <c r="Y157" i="4"/>
  <c r="X157" i="4"/>
  <c r="W157" i="4"/>
  <c r="V157" i="4"/>
  <c r="U157" i="4"/>
  <c r="AC156" i="4"/>
  <c r="AB156" i="4"/>
  <c r="AA156" i="4"/>
  <c r="Z156" i="4"/>
  <c r="Y156" i="4"/>
  <c r="X156" i="4"/>
  <c r="W156" i="4"/>
  <c r="V156" i="4"/>
  <c r="AC155" i="4"/>
  <c r="AB155" i="4"/>
  <c r="AA155" i="4"/>
  <c r="Z155" i="4"/>
  <c r="Y155" i="4"/>
  <c r="X155" i="4"/>
  <c r="U155" i="4" s="1"/>
  <c r="W155" i="4"/>
  <c r="V155" i="4"/>
  <c r="A155" i="4"/>
  <c r="A156" i="4" s="1"/>
  <c r="A157" i="4" s="1"/>
  <c r="A158" i="4" s="1"/>
  <c r="A159" i="4" s="1"/>
  <c r="AC154" i="4"/>
  <c r="AB154" i="4"/>
  <c r="AA154" i="4"/>
  <c r="Z154" i="4"/>
  <c r="Y154" i="4"/>
  <c r="X154" i="4"/>
  <c r="W154" i="4"/>
  <c r="V154" i="4"/>
  <c r="U154" i="4" s="1"/>
  <c r="AC153" i="4"/>
  <c r="AB153" i="4"/>
  <c r="AA153" i="4"/>
  <c r="Z153" i="4"/>
  <c r="Y153" i="4"/>
  <c r="X153" i="4"/>
  <c r="W153" i="4"/>
  <c r="V153" i="4"/>
  <c r="U153" i="4"/>
  <c r="A153" i="4"/>
  <c r="A154" i="4" s="1"/>
  <c r="AC152" i="4"/>
  <c r="AB152" i="4"/>
  <c r="AA152" i="4"/>
  <c r="Z152" i="4"/>
  <c r="Y152" i="4"/>
  <c r="X152" i="4"/>
  <c r="W152" i="4"/>
  <c r="V152" i="4"/>
  <c r="A152" i="4"/>
  <c r="AC151" i="4"/>
  <c r="AB151" i="4"/>
  <c r="AA151" i="4"/>
  <c r="Z151" i="4"/>
  <c r="Y151" i="4"/>
  <c r="X151" i="4"/>
  <c r="U151" i="4" s="1"/>
  <c r="W151" i="4"/>
  <c r="V151" i="4"/>
  <c r="AC150" i="4"/>
  <c r="AB150" i="4"/>
  <c r="AA150" i="4"/>
  <c r="Z150" i="4"/>
  <c r="Y150" i="4"/>
  <c r="X150" i="4"/>
  <c r="W150" i="4"/>
  <c r="V150" i="4"/>
  <c r="U150" i="4" s="1"/>
  <c r="AC149" i="4"/>
  <c r="AB149" i="4"/>
  <c r="AA149" i="4"/>
  <c r="Z149" i="4"/>
  <c r="Y149" i="4"/>
  <c r="X149" i="4"/>
  <c r="U149" i="4" s="1"/>
  <c r="W149" i="4"/>
  <c r="V149" i="4"/>
  <c r="AC148" i="4"/>
  <c r="AB148" i="4"/>
  <c r="AA148" i="4"/>
  <c r="Z148" i="4"/>
  <c r="Y148" i="4"/>
  <c r="X148" i="4"/>
  <c r="W148" i="4"/>
  <c r="V148" i="4"/>
  <c r="U148" i="4" s="1"/>
  <c r="AC147" i="4"/>
  <c r="AB147" i="4"/>
  <c r="AA147" i="4"/>
  <c r="Z147" i="4"/>
  <c r="Y147" i="4"/>
  <c r="X147" i="4"/>
  <c r="U147" i="4" s="1"/>
  <c r="W147" i="4"/>
  <c r="V147" i="4"/>
  <c r="A147" i="4"/>
  <c r="A148" i="4" s="1"/>
  <c r="A149" i="4" s="1"/>
  <c r="A150" i="4" s="1"/>
  <c r="A151" i="4" s="1"/>
  <c r="AC146" i="4"/>
  <c r="AB146" i="4"/>
  <c r="AA146" i="4"/>
  <c r="Z146" i="4"/>
  <c r="Y146" i="4"/>
  <c r="X146" i="4"/>
  <c r="W146" i="4"/>
  <c r="V146" i="4"/>
  <c r="U146" i="4" s="1"/>
  <c r="AC145" i="4"/>
  <c r="AB145" i="4"/>
  <c r="AA145" i="4"/>
  <c r="Z145" i="4"/>
  <c r="Y145" i="4"/>
  <c r="X145" i="4"/>
  <c r="U145" i="4" s="1"/>
  <c r="W145" i="4"/>
  <c r="V145" i="4"/>
  <c r="A145" i="4"/>
  <c r="A146" i="4" s="1"/>
  <c r="AC144" i="4"/>
  <c r="AB144" i="4"/>
  <c r="AA144" i="4"/>
  <c r="Z144" i="4"/>
  <c r="Y144" i="4"/>
  <c r="X144" i="4"/>
  <c r="W144" i="4"/>
  <c r="V144" i="4"/>
  <c r="U144" i="4" s="1"/>
  <c r="AC143" i="4"/>
  <c r="AB143" i="4"/>
  <c r="AA143" i="4"/>
  <c r="Z143" i="4"/>
  <c r="Y143" i="4"/>
  <c r="X143" i="4"/>
  <c r="U143" i="4" s="1"/>
  <c r="W143" i="4"/>
  <c r="V143" i="4"/>
  <c r="A143" i="4"/>
  <c r="A144" i="4" s="1"/>
  <c r="AC142" i="4"/>
  <c r="AB142" i="4"/>
  <c r="AA142" i="4"/>
  <c r="Z142" i="4"/>
  <c r="Y142" i="4"/>
  <c r="X142" i="4"/>
  <c r="W142" i="4"/>
  <c r="V142" i="4"/>
  <c r="U142" i="4" s="1"/>
  <c r="A142" i="4"/>
  <c r="AC141" i="4"/>
  <c r="AB141" i="4"/>
  <c r="AA141" i="4"/>
  <c r="Z141" i="4"/>
  <c r="Y141" i="4"/>
  <c r="X141" i="4"/>
  <c r="U141" i="4" s="1"/>
  <c r="W141" i="4"/>
  <c r="V141" i="4"/>
  <c r="A141" i="4"/>
  <c r="AC140" i="4"/>
  <c r="AB140" i="4"/>
  <c r="AA140" i="4"/>
  <c r="Z140" i="4"/>
  <c r="Y140" i="4"/>
  <c r="X140" i="4"/>
  <c r="W140" i="4"/>
  <c r="V140" i="4"/>
  <c r="U140" i="4" s="1"/>
  <c r="AC139" i="4"/>
  <c r="AB139" i="4"/>
  <c r="AA139" i="4"/>
  <c r="Z139" i="4"/>
  <c r="Y139" i="4"/>
  <c r="X139" i="4"/>
  <c r="W139" i="4"/>
  <c r="V139" i="4"/>
  <c r="U139" i="4"/>
  <c r="A139" i="4"/>
  <c r="A140" i="4" s="1"/>
  <c r="AC138" i="4"/>
  <c r="AB138" i="4"/>
  <c r="AA138" i="4"/>
  <c r="Z138" i="4"/>
  <c r="Y138" i="4"/>
  <c r="X138" i="4"/>
  <c r="W138" i="4"/>
  <c r="V138" i="4"/>
  <c r="AC137" i="4"/>
  <c r="AB137" i="4"/>
  <c r="AA137" i="4"/>
  <c r="Z137" i="4"/>
  <c r="Y137" i="4"/>
  <c r="X137" i="4"/>
  <c r="U137" i="4" s="1"/>
  <c r="W137" i="4"/>
  <c r="V137" i="4"/>
  <c r="A137" i="4"/>
  <c r="A138" i="4" s="1"/>
  <c r="AC136" i="4"/>
  <c r="AB136" i="4"/>
  <c r="AA136" i="4"/>
  <c r="Z136" i="4"/>
  <c r="Y136" i="4"/>
  <c r="X136" i="4"/>
  <c r="W136" i="4"/>
  <c r="V136" i="4"/>
  <c r="U136" i="4" s="1"/>
  <c r="AC135" i="4"/>
  <c r="AB135" i="4"/>
  <c r="AA135" i="4"/>
  <c r="Z135" i="4"/>
  <c r="Y135" i="4"/>
  <c r="X135" i="4"/>
  <c r="W135" i="4"/>
  <c r="V135" i="4"/>
  <c r="U135" i="4"/>
  <c r="A135" i="4"/>
  <c r="A136" i="4" s="1"/>
  <c r="AC134" i="4"/>
  <c r="AB134" i="4"/>
  <c r="AA134" i="4"/>
  <c r="Z134" i="4"/>
  <c r="Y134" i="4"/>
  <c r="X134" i="4"/>
  <c r="W134" i="4"/>
  <c r="V134" i="4"/>
  <c r="AC133" i="4"/>
  <c r="AB133" i="4"/>
  <c r="AA133" i="4"/>
  <c r="Z133" i="4"/>
  <c r="Y133" i="4"/>
  <c r="X133" i="4"/>
  <c r="U133" i="4" s="1"/>
  <c r="W133" i="4"/>
  <c r="V133" i="4"/>
  <c r="A133" i="4"/>
  <c r="A134" i="4" s="1"/>
  <c r="AC132" i="4"/>
  <c r="AB132" i="4"/>
  <c r="AA132" i="4"/>
  <c r="Z132" i="4"/>
  <c r="Y132" i="4"/>
  <c r="X132" i="4"/>
  <c r="W132" i="4"/>
  <c r="V132" i="4"/>
  <c r="U132" i="4" s="1"/>
  <c r="A132" i="4"/>
  <c r="V131" i="4"/>
  <c r="A131" i="4"/>
  <c r="AC130" i="4"/>
  <c r="AB130" i="4"/>
  <c r="AA130" i="4"/>
  <c r="Z130" i="4"/>
  <c r="Y130" i="4"/>
  <c r="X130" i="4"/>
  <c r="W130" i="4"/>
  <c r="V130" i="4"/>
  <c r="U130" i="4" s="1"/>
  <c r="A130" i="4"/>
  <c r="V129" i="4"/>
  <c r="AC128" i="4"/>
  <c r="AB128" i="4"/>
  <c r="AA128" i="4"/>
  <c r="Z128" i="4"/>
  <c r="Y128" i="4"/>
  <c r="X128" i="4"/>
  <c r="W128" i="4"/>
  <c r="V128" i="4"/>
  <c r="AC127" i="4"/>
  <c r="AB127" i="4"/>
  <c r="AA127" i="4"/>
  <c r="Z127" i="4"/>
  <c r="Y127" i="4"/>
  <c r="X127" i="4"/>
  <c r="U127" i="4" s="1"/>
  <c r="W127" i="4"/>
  <c r="V127" i="4"/>
  <c r="A127" i="4"/>
  <c r="A128" i="4" s="1"/>
  <c r="A129" i="4" s="1"/>
  <c r="AC126" i="4"/>
  <c r="AB126" i="4"/>
  <c r="AA126" i="4"/>
  <c r="Z126" i="4"/>
  <c r="Y126" i="4"/>
  <c r="X126" i="4"/>
  <c r="W126" i="4"/>
  <c r="V126" i="4"/>
  <c r="U126" i="4" s="1"/>
  <c r="AC125" i="4"/>
  <c r="AB125" i="4"/>
  <c r="AA125" i="4"/>
  <c r="Z125" i="4"/>
  <c r="Y125" i="4"/>
  <c r="X125" i="4"/>
  <c r="W125" i="4"/>
  <c r="V125" i="4"/>
  <c r="U125" i="4"/>
  <c r="A125" i="4"/>
  <c r="A126" i="4" s="1"/>
  <c r="AC124" i="4"/>
  <c r="AB124" i="4"/>
  <c r="AA124" i="4"/>
  <c r="Z124" i="4"/>
  <c r="Y124" i="4"/>
  <c r="X124" i="4"/>
  <c r="W124" i="4"/>
  <c r="V124" i="4"/>
  <c r="AC123" i="4"/>
  <c r="AB123" i="4"/>
  <c r="AA123" i="4"/>
  <c r="Z123" i="4"/>
  <c r="Y123" i="4"/>
  <c r="X123" i="4"/>
  <c r="U123" i="4" s="1"/>
  <c r="W123" i="4"/>
  <c r="V123" i="4"/>
  <c r="A123" i="4"/>
  <c r="A124" i="4" s="1"/>
  <c r="AC122" i="4"/>
  <c r="AB122" i="4"/>
  <c r="AA122" i="4"/>
  <c r="Z122" i="4"/>
  <c r="Y122" i="4"/>
  <c r="X122" i="4"/>
  <c r="W122" i="4"/>
  <c r="V122" i="4"/>
  <c r="U122" i="4" s="1"/>
  <c r="AC121" i="4"/>
  <c r="AB121" i="4"/>
  <c r="AA121" i="4"/>
  <c r="Z121" i="4"/>
  <c r="Y121" i="4"/>
  <c r="X121" i="4"/>
  <c r="W121" i="4"/>
  <c r="V121" i="4"/>
  <c r="U121" i="4"/>
  <c r="A121" i="4"/>
  <c r="A122" i="4" s="1"/>
  <c r="AC120" i="4"/>
  <c r="AB120" i="4"/>
  <c r="AA120" i="4"/>
  <c r="Z120" i="4"/>
  <c r="Y120" i="4"/>
  <c r="X120" i="4"/>
  <c r="W120" i="4"/>
  <c r="V120" i="4"/>
  <c r="AC119" i="4"/>
  <c r="AB119" i="4"/>
  <c r="AA119" i="4"/>
  <c r="Z119" i="4"/>
  <c r="Y119" i="4"/>
  <c r="X119" i="4"/>
  <c r="U119" i="4" s="1"/>
  <c r="W119" i="4"/>
  <c r="V119" i="4"/>
  <c r="AC118" i="4"/>
  <c r="AB118" i="4"/>
  <c r="AA118" i="4"/>
  <c r="Z118" i="4"/>
  <c r="Y118" i="4"/>
  <c r="X118" i="4"/>
  <c r="W118" i="4"/>
  <c r="V118" i="4"/>
  <c r="U118" i="4" s="1"/>
  <c r="AC117" i="4"/>
  <c r="AB117" i="4"/>
  <c r="AA117" i="4"/>
  <c r="Z117" i="4"/>
  <c r="Y117" i="4"/>
  <c r="X117" i="4"/>
  <c r="W117" i="4"/>
  <c r="V117" i="4"/>
  <c r="U117" i="4"/>
  <c r="AC116" i="4"/>
  <c r="V116" i="4"/>
  <c r="U116" i="4"/>
  <c r="AC115" i="4"/>
  <c r="V115" i="4"/>
  <c r="U115" i="4"/>
  <c r="AC114" i="4"/>
  <c r="AB114" i="4"/>
  <c r="AA114" i="4"/>
  <c r="Z114" i="4"/>
  <c r="Y114" i="4"/>
  <c r="X114" i="4"/>
  <c r="W114" i="4"/>
  <c r="V114" i="4"/>
  <c r="AC113" i="4"/>
  <c r="AB113" i="4"/>
  <c r="AA113" i="4"/>
  <c r="Z113" i="4"/>
  <c r="Y113" i="4"/>
  <c r="X113" i="4"/>
  <c r="U113" i="4" s="1"/>
  <c r="W113" i="4"/>
  <c r="V113" i="4"/>
  <c r="A113" i="4"/>
  <c r="A114" i="4" s="1"/>
  <c r="A115" i="4" s="1"/>
  <c r="A116" i="4" s="1"/>
  <c r="A117" i="4" s="1"/>
  <c r="A118" i="4" s="1"/>
  <c r="A119" i="4" s="1"/>
  <c r="A120" i="4" s="1"/>
  <c r="AC112" i="4"/>
  <c r="AB112" i="4"/>
  <c r="AA112" i="4"/>
  <c r="Z112" i="4"/>
  <c r="Y112" i="4"/>
  <c r="X112" i="4"/>
  <c r="W112" i="4"/>
  <c r="V112" i="4"/>
  <c r="U112" i="4" s="1"/>
  <c r="A112" i="4"/>
  <c r="AC111" i="4"/>
  <c r="AB111" i="4"/>
  <c r="AA111" i="4"/>
  <c r="Z111" i="4"/>
  <c r="Y111" i="4"/>
  <c r="X111" i="4"/>
  <c r="U111" i="4" s="1"/>
  <c r="W111" i="4"/>
  <c r="V111" i="4"/>
  <c r="AC110" i="4"/>
  <c r="AB110" i="4"/>
  <c r="AA110" i="4"/>
  <c r="Z110" i="4"/>
  <c r="Y110" i="4"/>
  <c r="X110" i="4"/>
  <c r="W110" i="4"/>
  <c r="V110" i="4"/>
  <c r="U110" i="4" s="1"/>
  <c r="AC109" i="4"/>
  <c r="Y109" i="4"/>
  <c r="U109" i="4" s="1"/>
  <c r="X109" i="4"/>
  <c r="V109" i="4"/>
  <c r="A109" i="4"/>
  <c r="A110" i="4" s="1"/>
  <c r="A111" i="4" s="1"/>
  <c r="AC108" i="4"/>
  <c r="AB108" i="4"/>
  <c r="AA108" i="4"/>
  <c r="Z108" i="4"/>
  <c r="Y108" i="4"/>
  <c r="X108" i="4"/>
  <c r="W108" i="4"/>
  <c r="V108" i="4"/>
  <c r="U108" i="4" s="1"/>
  <c r="AC107" i="4"/>
  <c r="AB107" i="4"/>
  <c r="AA107" i="4"/>
  <c r="Z107" i="4"/>
  <c r="Y107" i="4"/>
  <c r="X107" i="4"/>
  <c r="U107" i="4" s="1"/>
  <c r="W107" i="4"/>
  <c r="V107" i="4"/>
  <c r="AC106" i="4"/>
  <c r="AB106" i="4"/>
  <c r="AA106" i="4"/>
  <c r="Z106" i="4"/>
  <c r="Y106" i="4"/>
  <c r="X106" i="4"/>
  <c r="W106" i="4"/>
  <c r="V106" i="4"/>
  <c r="U106" i="4" s="1"/>
  <c r="AC105" i="4"/>
  <c r="AB105" i="4"/>
  <c r="AA105" i="4"/>
  <c r="Z105" i="4"/>
  <c r="Y105" i="4"/>
  <c r="X105" i="4"/>
  <c r="U105" i="4" s="1"/>
  <c r="W105" i="4"/>
  <c r="V105" i="4"/>
  <c r="A105" i="4"/>
  <c r="A106" i="4" s="1"/>
  <c r="A107" i="4" s="1"/>
  <c r="A108" i="4" s="1"/>
  <c r="AC104" i="4"/>
  <c r="AB104" i="4"/>
  <c r="AA104" i="4"/>
  <c r="Z104" i="4"/>
  <c r="Y104" i="4"/>
  <c r="X104" i="4"/>
  <c r="W104" i="4"/>
  <c r="V104" i="4"/>
  <c r="U104" i="4" s="1"/>
  <c r="A104" i="4"/>
  <c r="AC103" i="4"/>
  <c r="AB103" i="4"/>
  <c r="AA103" i="4"/>
  <c r="Z103" i="4"/>
  <c r="Y103" i="4"/>
  <c r="X103" i="4"/>
  <c r="U103" i="4" s="1"/>
  <c r="W103" i="4"/>
  <c r="V103" i="4"/>
  <c r="A103" i="4"/>
  <c r="AC102" i="4"/>
  <c r="AB102" i="4"/>
  <c r="AA102" i="4"/>
  <c r="Z102" i="4"/>
  <c r="Y102" i="4"/>
  <c r="X102" i="4"/>
  <c r="W102" i="4"/>
  <c r="V102" i="4"/>
  <c r="U102" i="4" s="1"/>
  <c r="AC101" i="4"/>
  <c r="AB101" i="4"/>
  <c r="AA101" i="4"/>
  <c r="Z101" i="4"/>
  <c r="Y101" i="4"/>
  <c r="X101" i="4"/>
  <c r="W101" i="4"/>
  <c r="V101" i="4"/>
  <c r="U101" i="4"/>
  <c r="A101" i="4"/>
  <c r="A102" i="4" s="1"/>
  <c r="AC100" i="4"/>
  <c r="AB100" i="4"/>
  <c r="AA100" i="4"/>
  <c r="Z100" i="4"/>
  <c r="Y100" i="4"/>
  <c r="X100" i="4"/>
  <c r="W100" i="4"/>
  <c r="V100" i="4"/>
  <c r="AC99" i="4"/>
  <c r="AB99" i="4"/>
  <c r="AA99" i="4"/>
  <c r="Z99" i="4"/>
  <c r="Y99" i="4"/>
  <c r="X99" i="4"/>
  <c r="U99" i="4" s="1"/>
  <c r="W99" i="4"/>
  <c r="V99" i="4"/>
  <c r="A99" i="4"/>
  <c r="A100" i="4" s="1"/>
  <c r="AC98" i="4"/>
  <c r="AB98" i="4"/>
  <c r="AA98" i="4"/>
  <c r="Z98" i="4"/>
  <c r="Y98" i="4"/>
  <c r="X98" i="4"/>
  <c r="W98" i="4"/>
  <c r="V98" i="4"/>
  <c r="U98" i="4" s="1"/>
  <c r="AC97" i="4"/>
  <c r="AB97" i="4"/>
  <c r="AA97" i="4"/>
  <c r="Z97" i="4"/>
  <c r="Y97" i="4"/>
  <c r="X97" i="4"/>
  <c r="W97" i="4"/>
  <c r="V97" i="4"/>
  <c r="U97" i="4"/>
  <c r="A97" i="4"/>
  <c r="A98" i="4" s="1"/>
  <c r="AC96" i="4"/>
  <c r="AB96" i="4"/>
  <c r="AA96" i="4"/>
  <c r="Z96" i="4"/>
  <c r="Y96" i="4"/>
  <c r="X96" i="4"/>
  <c r="W96" i="4"/>
  <c r="V96" i="4"/>
  <c r="A96" i="4"/>
  <c r="AC95" i="4"/>
  <c r="AB95" i="4"/>
  <c r="AA95" i="4"/>
  <c r="Z95" i="4"/>
  <c r="Y95" i="4"/>
  <c r="X95" i="4"/>
  <c r="U95" i="4" s="1"/>
  <c r="W95" i="4"/>
  <c r="V95" i="4"/>
  <c r="A95" i="4"/>
  <c r="AC94" i="4"/>
  <c r="AB94" i="4"/>
  <c r="AA94" i="4"/>
  <c r="Z94" i="4"/>
  <c r="Y94" i="4"/>
  <c r="X94" i="4"/>
  <c r="W94" i="4"/>
  <c r="V94" i="4"/>
  <c r="U94" i="4" s="1"/>
  <c r="AC93" i="4"/>
  <c r="AB93" i="4"/>
  <c r="AA93" i="4"/>
  <c r="Z93" i="4"/>
  <c r="Y93" i="4"/>
  <c r="X93" i="4"/>
  <c r="U93" i="4" s="1"/>
  <c r="W93" i="4"/>
  <c r="V93" i="4"/>
  <c r="A93" i="4"/>
  <c r="A94" i="4" s="1"/>
  <c r="AC92" i="4"/>
  <c r="AB92" i="4"/>
  <c r="AA92" i="4"/>
  <c r="Z92" i="4"/>
  <c r="Y92" i="4"/>
  <c r="X92" i="4"/>
  <c r="W92" i="4"/>
  <c r="V92" i="4"/>
  <c r="U92" i="4" s="1"/>
  <c r="A92" i="4"/>
  <c r="AC91" i="4"/>
  <c r="AB91" i="4"/>
  <c r="AA91" i="4"/>
  <c r="Z91" i="4"/>
  <c r="Y91" i="4"/>
  <c r="X91" i="4"/>
  <c r="W91" i="4"/>
  <c r="V91" i="4"/>
  <c r="U91" i="4"/>
  <c r="A91" i="4"/>
  <c r="AC90" i="4"/>
  <c r="AB90" i="4"/>
  <c r="AA90" i="4"/>
  <c r="Z90" i="4"/>
  <c r="Y90" i="4"/>
  <c r="X90" i="4"/>
  <c r="W90" i="4"/>
  <c r="V90" i="4"/>
  <c r="A90" i="4"/>
  <c r="AC89" i="4"/>
  <c r="AB89" i="4"/>
  <c r="AA89" i="4"/>
  <c r="Z89" i="4"/>
  <c r="Y89" i="4"/>
  <c r="X89" i="4"/>
  <c r="U89" i="4" s="1"/>
  <c r="W89" i="4"/>
  <c r="V89" i="4"/>
  <c r="A89" i="4"/>
  <c r="AC88" i="4"/>
  <c r="AB88" i="4"/>
  <c r="AA88" i="4"/>
  <c r="Z88" i="4"/>
  <c r="Y88" i="4"/>
  <c r="X88" i="4"/>
  <c r="W88" i="4"/>
  <c r="V88" i="4"/>
  <c r="U88" i="4" s="1"/>
  <c r="X87" i="4"/>
  <c r="V87" i="4"/>
  <c r="X86" i="4"/>
  <c r="V86" i="4"/>
  <c r="A86" i="4"/>
  <c r="A87" i="4" s="1"/>
  <c r="A88" i="4" s="1"/>
  <c r="AC85" i="4"/>
  <c r="AB85" i="4"/>
  <c r="AA85" i="4"/>
  <c r="Z85" i="4"/>
  <c r="Y85" i="4"/>
  <c r="X85" i="4"/>
  <c r="W85" i="4"/>
  <c r="V85" i="4"/>
  <c r="A85" i="4"/>
  <c r="AC84" i="4"/>
  <c r="AB84" i="4"/>
  <c r="AA84" i="4"/>
  <c r="Z84" i="4"/>
  <c r="Y84" i="4"/>
  <c r="X84" i="4"/>
  <c r="U84" i="4" s="1"/>
  <c r="W84" i="4"/>
  <c r="V84" i="4"/>
  <c r="A84" i="4"/>
  <c r="AC83" i="4"/>
  <c r="AB83" i="4"/>
  <c r="AA83" i="4"/>
  <c r="Z83" i="4"/>
  <c r="Y83" i="4"/>
  <c r="X83" i="4"/>
  <c r="W83" i="4"/>
  <c r="V83" i="4"/>
  <c r="U83" i="4" s="1"/>
  <c r="AC82" i="4"/>
  <c r="AB82" i="4"/>
  <c r="AA82" i="4"/>
  <c r="Z82" i="4"/>
  <c r="Y82" i="4"/>
  <c r="X82" i="4"/>
  <c r="U82" i="4" s="1"/>
  <c r="W82" i="4"/>
  <c r="V82" i="4"/>
  <c r="A82" i="4"/>
  <c r="A83" i="4" s="1"/>
  <c r="AC81" i="4"/>
  <c r="AB81" i="4"/>
  <c r="AA81" i="4"/>
  <c r="Z81" i="4"/>
  <c r="Y81" i="4"/>
  <c r="X81" i="4"/>
  <c r="W81" i="4"/>
  <c r="V81" i="4"/>
  <c r="U81" i="4" s="1"/>
  <c r="AC80" i="4"/>
  <c r="AB80" i="4"/>
  <c r="AA80" i="4"/>
  <c r="Z80" i="4"/>
  <c r="Y80" i="4"/>
  <c r="X80" i="4"/>
  <c r="U80" i="4" s="1"/>
  <c r="W80" i="4"/>
  <c r="V80" i="4"/>
  <c r="A80" i="4"/>
  <c r="A81" i="4" s="1"/>
  <c r="AC79" i="4"/>
  <c r="AB79" i="4"/>
  <c r="AA79" i="4"/>
  <c r="Z79" i="4"/>
  <c r="Y79" i="4"/>
  <c r="X79" i="4"/>
  <c r="W79" i="4"/>
  <c r="V79" i="4"/>
  <c r="U79" i="4" s="1"/>
  <c r="AC78" i="4"/>
  <c r="AB78" i="4"/>
  <c r="AA78" i="4"/>
  <c r="Z78" i="4"/>
  <c r="Y78" i="4"/>
  <c r="X78" i="4"/>
  <c r="U78" i="4" s="1"/>
  <c r="W78" i="4"/>
  <c r="V78" i="4"/>
  <c r="A78" i="4"/>
  <c r="A79" i="4" s="1"/>
  <c r="A76" i="4"/>
  <c r="A77" i="4" s="1"/>
  <c r="A75" i="4"/>
  <c r="AC74" i="4"/>
  <c r="AC73" i="4"/>
  <c r="Z73" i="4"/>
  <c r="V73" i="4"/>
  <c r="AC72" i="4"/>
  <c r="AB72" i="4"/>
  <c r="AA72" i="4"/>
  <c r="Z72" i="4"/>
  <c r="Y72" i="4"/>
  <c r="X72" i="4"/>
  <c r="W72" i="4"/>
  <c r="U72" i="4" s="1"/>
  <c r="V72" i="4"/>
  <c r="A72" i="4"/>
  <c r="A73" i="4" s="1"/>
  <c r="A74" i="4" s="1"/>
  <c r="AC71" i="4"/>
  <c r="AB71" i="4"/>
  <c r="AA71" i="4"/>
  <c r="Z71" i="4"/>
  <c r="Y71" i="4"/>
  <c r="X71" i="4"/>
  <c r="W71" i="4"/>
  <c r="V71" i="4"/>
  <c r="U71" i="4"/>
  <c r="A71" i="4"/>
  <c r="AC70" i="4"/>
  <c r="AB70" i="4"/>
  <c r="AA70" i="4"/>
  <c r="Z70" i="4"/>
  <c r="Y70" i="4"/>
  <c r="X70" i="4"/>
  <c r="W70" i="4"/>
  <c r="V70" i="4"/>
  <c r="U70" i="4" s="1"/>
  <c r="A70" i="4"/>
  <c r="AC69" i="4"/>
  <c r="AB69" i="4"/>
  <c r="AA69" i="4"/>
  <c r="Z69" i="4"/>
  <c r="Y69" i="4"/>
  <c r="X69" i="4"/>
  <c r="W69" i="4"/>
  <c r="V69" i="4"/>
  <c r="U69" i="4" s="1"/>
  <c r="AC68" i="4"/>
  <c r="AB68" i="4"/>
  <c r="AA68" i="4"/>
  <c r="Z68" i="4"/>
  <c r="Y68" i="4"/>
  <c r="X68" i="4"/>
  <c r="W68" i="4"/>
  <c r="V68" i="4"/>
  <c r="A68" i="4"/>
  <c r="A69" i="4" s="1"/>
  <c r="AC67" i="4"/>
  <c r="AB67" i="4"/>
  <c r="AA67" i="4"/>
  <c r="Z67" i="4"/>
  <c r="Y67" i="4"/>
  <c r="X67" i="4"/>
  <c r="W67" i="4"/>
  <c r="V67" i="4"/>
  <c r="U67" i="4"/>
  <c r="AC66" i="4"/>
  <c r="AB66" i="4"/>
  <c r="AA66" i="4"/>
  <c r="Z66" i="4"/>
  <c r="Y66" i="4"/>
  <c r="X66" i="4"/>
  <c r="W66" i="4"/>
  <c r="V66" i="4"/>
  <c r="U66" i="4" s="1"/>
  <c r="A66" i="4"/>
  <c r="A67" i="4" s="1"/>
  <c r="AC65" i="4"/>
  <c r="AB65" i="4"/>
  <c r="AA65" i="4"/>
  <c r="Z65" i="4"/>
  <c r="Y65" i="4"/>
  <c r="X65" i="4"/>
  <c r="W65" i="4"/>
  <c r="V65" i="4"/>
  <c r="U65" i="4" s="1"/>
  <c r="A65" i="4"/>
  <c r="AC64" i="4"/>
  <c r="AB64" i="4"/>
  <c r="AA64" i="4"/>
  <c r="Z64" i="4"/>
  <c r="Y64" i="4"/>
  <c r="X64" i="4"/>
  <c r="W64" i="4"/>
  <c r="V64" i="4"/>
  <c r="A64" i="4"/>
  <c r="AC63" i="4"/>
  <c r="AB63" i="4"/>
  <c r="AA63" i="4"/>
  <c r="Z63" i="4"/>
  <c r="Y63" i="4"/>
  <c r="X63" i="4"/>
  <c r="W63" i="4"/>
  <c r="V63" i="4"/>
  <c r="U63" i="4"/>
  <c r="AC62" i="4"/>
  <c r="AB62" i="4"/>
  <c r="AA62" i="4"/>
  <c r="Z62" i="4"/>
  <c r="Y62" i="4"/>
  <c r="X62" i="4"/>
  <c r="W62" i="4"/>
  <c r="V62" i="4"/>
  <c r="U62" i="4" s="1"/>
  <c r="A62" i="4"/>
  <c r="A63" i="4" s="1"/>
  <c r="AC61" i="4"/>
  <c r="AB61" i="4"/>
  <c r="AA61" i="4"/>
  <c r="Z61" i="4"/>
  <c r="Y61" i="4"/>
  <c r="X61" i="4"/>
  <c r="W61" i="4"/>
  <c r="V61" i="4"/>
  <c r="U61" i="4"/>
  <c r="A61" i="4"/>
  <c r="AC60" i="4"/>
  <c r="AB60" i="4"/>
  <c r="AA60" i="4"/>
  <c r="Z60" i="4"/>
  <c r="Y60" i="4"/>
  <c r="X60" i="4"/>
  <c r="W60" i="4"/>
  <c r="V60" i="4"/>
  <c r="U60" i="4" s="1"/>
  <c r="A60" i="4"/>
  <c r="AC59" i="4"/>
  <c r="AB59" i="4"/>
  <c r="AA59" i="4"/>
  <c r="Z59" i="4"/>
  <c r="Y59" i="4"/>
  <c r="X59" i="4"/>
  <c r="W59" i="4"/>
  <c r="V59" i="4"/>
  <c r="U59" i="4" s="1"/>
  <c r="AC58" i="4"/>
  <c r="AB58" i="4"/>
  <c r="AA58" i="4"/>
  <c r="Z58" i="4"/>
  <c r="Y58" i="4"/>
  <c r="X58" i="4"/>
  <c r="W58" i="4"/>
  <c r="V58" i="4"/>
  <c r="AC57" i="4"/>
  <c r="AB57" i="4"/>
  <c r="AA57" i="4"/>
  <c r="Z57" i="4"/>
  <c r="Y57" i="4"/>
  <c r="X57" i="4"/>
  <c r="W57" i="4"/>
  <c r="V57" i="4"/>
  <c r="U57" i="4"/>
  <c r="AC56" i="4"/>
  <c r="AB56" i="4"/>
  <c r="AA56" i="4"/>
  <c r="Z56" i="4"/>
  <c r="Y56" i="4"/>
  <c r="X56" i="4"/>
  <c r="W56" i="4"/>
  <c r="V56" i="4"/>
  <c r="U56" i="4" s="1"/>
  <c r="A56" i="4"/>
  <c r="A57" i="4" s="1"/>
  <c r="A58" i="4" s="1"/>
  <c r="A59" i="4" s="1"/>
  <c r="AC55" i="4"/>
  <c r="AB55" i="4"/>
  <c r="AA55" i="4"/>
  <c r="Z55" i="4"/>
  <c r="Y55" i="4"/>
  <c r="X55" i="4"/>
  <c r="W55" i="4"/>
  <c r="V55" i="4"/>
  <c r="U55" i="4" s="1"/>
  <c r="AC54" i="4"/>
  <c r="AB54" i="4"/>
  <c r="AA54" i="4"/>
  <c r="Z54" i="4"/>
  <c r="Y54" i="4"/>
  <c r="X54" i="4"/>
  <c r="W54" i="4"/>
  <c r="V54" i="4"/>
  <c r="AC53" i="4"/>
  <c r="AB53" i="4"/>
  <c r="AA53" i="4"/>
  <c r="Z53" i="4"/>
  <c r="Y53" i="4"/>
  <c r="X53" i="4"/>
  <c r="W53" i="4"/>
  <c r="V53" i="4"/>
  <c r="U53" i="4"/>
  <c r="AC52" i="4"/>
  <c r="AB52" i="4"/>
  <c r="AA52" i="4"/>
  <c r="Z52" i="4"/>
  <c r="Y52" i="4"/>
  <c r="X52" i="4"/>
  <c r="W52" i="4"/>
  <c r="V52" i="4"/>
  <c r="U52" i="4" s="1"/>
  <c r="A52" i="4"/>
  <c r="A53" i="4" s="1"/>
  <c r="A54" i="4" s="1"/>
  <c r="A55" i="4" s="1"/>
  <c r="AC51" i="4"/>
  <c r="AB51" i="4"/>
  <c r="AA51" i="4"/>
  <c r="Z51" i="4"/>
  <c r="Y51" i="4"/>
  <c r="X51" i="4"/>
  <c r="W51" i="4"/>
  <c r="V51" i="4"/>
  <c r="U51" i="4" s="1"/>
  <c r="AC50" i="4"/>
  <c r="AB50" i="4"/>
  <c r="AA50" i="4"/>
  <c r="Z50" i="4"/>
  <c r="Y50" i="4"/>
  <c r="X50" i="4"/>
  <c r="W50" i="4"/>
  <c r="V50" i="4"/>
  <c r="AC49" i="4"/>
  <c r="AB49" i="4"/>
  <c r="AA49" i="4"/>
  <c r="Z49" i="4"/>
  <c r="Y49" i="4"/>
  <c r="X49" i="4"/>
  <c r="W49" i="4"/>
  <c r="V49" i="4"/>
  <c r="U49" i="4"/>
  <c r="AC48" i="4"/>
  <c r="AB48" i="4"/>
  <c r="AA48" i="4"/>
  <c r="Z48" i="4"/>
  <c r="Y48" i="4"/>
  <c r="X48" i="4"/>
  <c r="W48" i="4"/>
  <c r="V48" i="4"/>
  <c r="U48" i="4" s="1"/>
  <c r="A48" i="4"/>
  <c r="A49" i="4" s="1"/>
  <c r="A50" i="4" s="1"/>
  <c r="A51" i="4" s="1"/>
  <c r="AC47" i="4"/>
  <c r="AB47" i="4"/>
  <c r="AA47" i="4"/>
  <c r="Z47" i="4"/>
  <c r="Y47" i="4"/>
  <c r="X47" i="4"/>
  <c r="W47" i="4"/>
  <c r="V47" i="4"/>
  <c r="U47" i="4" s="1"/>
  <c r="AC46" i="4"/>
  <c r="AB46" i="4"/>
  <c r="AA46" i="4"/>
  <c r="Z46" i="4"/>
  <c r="Y46" i="4"/>
  <c r="X46" i="4"/>
  <c r="W46" i="4"/>
  <c r="V46" i="4"/>
  <c r="A46" i="4"/>
  <c r="A47" i="4" s="1"/>
  <c r="AC45" i="4"/>
  <c r="AB45" i="4"/>
  <c r="AA45" i="4"/>
  <c r="Z45" i="4"/>
  <c r="Y45" i="4"/>
  <c r="X45" i="4"/>
  <c r="W45" i="4"/>
  <c r="V45" i="4"/>
  <c r="U45" i="4"/>
  <c r="AC44" i="4"/>
  <c r="AB44" i="4"/>
  <c r="AA44" i="4"/>
  <c r="Z44" i="4"/>
  <c r="Y44" i="4"/>
  <c r="X44" i="4"/>
  <c r="W44" i="4"/>
  <c r="V44" i="4"/>
  <c r="U44" i="4" s="1"/>
  <c r="A44" i="4"/>
  <c r="A45" i="4" s="1"/>
  <c r="AC43" i="4"/>
  <c r="AB43" i="4"/>
  <c r="AA43" i="4"/>
  <c r="Z43" i="4"/>
  <c r="Y43" i="4"/>
  <c r="X43" i="4"/>
  <c r="W43" i="4"/>
  <c r="V43" i="4"/>
  <c r="U43" i="4" s="1"/>
  <c r="AC42" i="4"/>
  <c r="AB42" i="4"/>
  <c r="AA42" i="4"/>
  <c r="Z42" i="4"/>
  <c r="Y42" i="4"/>
  <c r="X42" i="4"/>
  <c r="W42" i="4"/>
  <c r="V42" i="4"/>
  <c r="A42" i="4"/>
  <c r="A43" i="4" s="1"/>
  <c r="AC41" i="4"/>
  <c r="AB41" i="4"/>
  <c r="AA41" i="4"/>
  <c r="Z41" i="4"/>
  <c r="Y41" i="4"/>
  <c r="X41" i="4"/>
  <c r="W41" i="4"/>
  <c r="V41" i="4"/>
  <c r="U41" i="4"/>
  <c r="AC40" i="4"/>
  <c r="AB40" i="4"/>
  <c r="AA40" i="4"/>
  <c r="Z40" i="4"/>
  <c r="Y40" i="4"/>
  <c r="X40" i="4"/>
  <c r="W40" i="4"/>
  <c r="V40" i="4"/>
  <c r="U40" i="4" s="1"/>
  <c r="A40" i="4"/>
  <c r="A41" i="4" s="1"/>
  <c r="AC39" i="4"/>
  <c r="AB39" i="4"/>
  <c r="AA39" i="4"/>
  <c r="Z39" i="4"/>
  <c r="Y39" i="4"/>
  <c r="X39" i="4"/>
  <c r="W39" i="4"/>
  <c r="V39" i="4"/>
  <c r="U39" i="4" s="1"/>
  <c r="A39" i="4"/>
  <c r="AC38" i="4"/>
  <c r="AB38" i="4"/>
  <c r="AA38" i="4"/>
  <c r="Z38" i="4"/>
  <c r="Y38" i="4"/>
  <c r="X38" i="4"/>
  <c r="W38" i="4"/>
  <c r="V38" i="4"/>
  <c r="AC37" i="4"/>
  <c r="AB37" i="4"/>
  <c r="AA37" i="4"/>
  <c r="Z37" i="4"/>
  <c r="Y37" i="4"/>
  <c r="X37" i="4"/>
  <c r="W37" i="4"/>
  <c r="V37" i="4"/>
  <c r="U37" i="4"/>
  <c r="AC36" i="4"/>
  <c r="AB36" i="4"/>
  <c r="AA36" i="4"/>
  <c r="Z36" i="4"/>
  <c r="Y36" i="4"/>
  <c r="X36" i="4"/>
  <c r="W36" i="4"/>
  <c r="V36" i="4"/>
  <c r="AC35" i="4"/>
  <c r="AB35" i="4"/>
  <c r="AA35" i="4"/>
  <c r="Z35" i="4"/>
  <c r="Y35" i="4"/>
  <c r="X35" i="4"/>
  <c r="W35" i="4"/>
  <c r="V35" i="4"/>
  <c r="U35" i="4"/>
  <c r="AC34" i="4"/>
  <c r="AB34" i="4"/>
  <c r="AA34" i="4"/>
  <c r="Z34" i="4"/>
  <c r="Y34" i="4"/>
  <c r="X34" i="4"/>
  <c r="W34" i="4"/>
  <c r="U34" i="4" s="1"/>
  <c r="V34" i="4"/>
  <c r="AC33" i="4"/>
  <c r="AB33" i="4"/>
  <c r="AA33" i="4"/>
  <c r="Z33" i="4"/>
  <c r="Y33" i="4"/>
  <c r="X33" i="4"/>
  <c r="W33" i="4"/>
  <c r="V33" i="4"/>
  <c r="U33" i="4"/>
  <c r="AC32" i="4"/>
  <c r="AB32" i="4"/>
  <c r="AA32" i="4"/>
  <c r="Z32" i="4"/>
  <c r="Y32" i="4"/>
  <c r="X32" i="4"/>
  <c r="W32" i="4"/>
  <c r="V32" i="4"/>
  <c r="A32" i="4"/>
  <c r="A33" i="4" s="1"/>
  <c r="A34" i="4" s="1"/>
  <c r="A35" i="4" s="1"/>
  <c r="A36" i="4" s="1"/>
  <c r="A37" i="4" s="1"/>
  <c r="A38" i="4" s="1"/>
  <c r="AC31" i="4"/>
  <c r="AB31" i="4"/>
  <c r="AA31" i="4"/>
  <c r="Z31" i="4"/>
  <c r="Y31" i="4"/>
  <c r="X31" i="4"/>
  <c r="W31" i="4"/>
  <c r="V31" i="4"/>
  <c r="U31" i="4"/>
  <c r="AC30" i="4"/>
  <c r="AB30" i="4"/>
  <c r="AA30" i="4"/>
  <c r="Z30" i="4"/>
  <c r="Y30" i="4"/>
  <c r="X30" i="4"/>
  <c r="W30" i="4"/>
  <c r="U30" i="4" s="1"/>
  <c r="V30" i="4"/>
  <c r="A30" i="4"/>
  <c r="A31" i="4" s="1"/>
  <c r="AC29" i="4"/>
  <c r="AB29" i="4"/>
  <c r="AA29" i="4"/>
  <c r="Z29" i="4"/>
  <c r="Y29" i="4"/>
  <c r="X29" i="4"/>
  <c r="W29" i="4"/>
  <c r="V29" i="4"/>
  <c r="U29" i="4"/>
  <c r="AC28" i="4"/>
  <c r="AB28" i="4"/>
  <c r="AA28" i="4"/>
  <c r="Z28" i="4"/>
  <c r="Y28" i="4"/>
  <c r="X28" i="4"/>
  <c r="W28" i="4"/>
  <c r="V28" i="4"/>
  <c r="A28" i="4"/>
  <c r="A29" i="4" s="1"/>
  <c r="AC27" i="4"/>
  <c r="AB27" i="4"/>
  <c r="AA27" i="4"/>
  <c r="Z27" i="4"/>
  <c r="Y27" i="4"/>
  <c r="X27" i="4"/>
  <c r="W27" i="4"/>
  <c r="V27" i="4"/>
  <c r="U27" i="4"/>
  <c r="A27" i="4"/>
  <c r="AC26" i="4"/>
  <c r="AB26" i="4"/>
  <c r="AA26" i="4"/>
  <c r="Z26" i="4"/>
  <c r="Y26" i="4"/>
  <c r="X26" i="4"/>
  <c r="W26" i="4"/>
  <c r="U26" i="4" s="1"/>
  <c r="V26" i="4"/>
  <c r="AC25" i="4"/>
  <c r="AB25" i="4"/>
  <c r="AA25" i="4"/>
  <c r="Z25" i="4"/>
  <c r="Y25" i="4"/>
  <c r="X25" i="4"/>
  <c r="W25" i="4"/>
  <c r="V25" i="4"/>
  <c r="U25" i="4"/>
  <c r="AC24" i="4"/>
  <c r="AB24" i="4"/>
  <c r="AA24" i="4"/>
  <c r="Z24" i="4"/>
  <c r="Y24" i="4"/>
  <c r="X24" i="4"/>
  <c r="W24" i="4"/>
  <c r="U24" i="4" s="1"/>
  <c r="V24" i="4"/>
  <c r="AC23" i="4"/>
  <c r="AB23" i="4"/>
  <c r="AA23" i="4"/>
  <c r="Z23" i="4"/>
  <c r="Y23" i="4"/>
  <c r="X23" i="4"/>
  <c r="W23" i="4"/>
  <c r="V23" i="4"/>
  <c r="U23" i="4" s="1"/>
  <c r="AC22" i="4"/>
  <c r="AB22" i="4"/>
  <c r="AA22" i="4"/>
  <c r="Z22" i="4"/>
  <c r="Y22" i="4"/>
  <c r="X22" i="4"/>
  <c r="W22" i="4"/>
  <c r="U22" i="4" s="1"/>
  <c r="V22" i="4"/>
  <c r="Y21" i="4"/>
  <c r="X21" i="4"/>
  <c r="V21" i="4"/>
  <c r="AC20" i="4"/>
  <c r="AB20" i="4"/>
  <c r="AA20" i="4"/>
  <c r="Z20" i="4"/>
  <c r="Y20" i="4"/>
  <c r="X20" i="4"/>
  <c r="W20" i="4"/>
  <c r="V20" i="4"/>
  <c r="U20" i="4"/>
  <c r="AC19" i="4"/>
  <c r="AB19" i="4"/>
  <c r="AA19" i="4"/>
  <c r="Z19" i="4"/>
  <c r="Y19" i="4"/>
  <c r="X19" i="4"/>
  <c r="W19" i="4"/>
  <c r="U19" i="4" s="1"/>
  <c r="V19" i="4"/>
  <c r="AC18" i="4"/>
  <c r="AB18" i="4"/>
  <c r="AA18" i="4"/>
  <c r="Z18" i="4"/>
  <c r="Y18" i="4"/>
  <c r="X18" i="4"/>
  <c r="W18" i="4"/>
  <c r="V18" i="4"/>
  <c r="U18" i="4" s="1"/>
  <c r="AC17" i="4"/>
  <c r="AB17" i="4"/>
  <c r="AA17" i="4"/>
  <c r="Z17" i="4"/>
  <c r="Y17" i="4"/>
  <c r="X17" i="4"/>
  <c r="W17" i="4"/>
  <c r="U17" i="4" s="1"/>
  <c r="V17" i="4"/>
  <c r="AC16" i="4"/>
  <c r="AB16" i="4"/>
  <c r="AA16" i="4"/>
  <c r="Z16" i="4"/>
  <c r="Y16" i="4"/>
  <c r="X16" i="4"/>
  <c r="W16" i="4"/>
  <c r="V16" i="4"/>
  <c r="U16" i="4"/>
  <c r="AC15" i="4"/>
  <c r="AB15" i="4"/>
  <c r="AA15" i="4"/>
  <c r="Z15" i="4"/>
  <c r="Y15" i="4"/>
  <c r="X15" i="4"/>
  <c r="W15" i="4"/>
  <c r="U15" i="4" s="1"/>
  <c r="V15" i="4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C14" i="4"/>
  <c r="AB14" i="4"/>
  <c r="AA14" i="4"/>
  <c r="Z14" i="4"/>
  <c r="Y14" i="4"/>
  <c r="X14" i="4"/>
  <c r="W14" i="4"/>
  <c r="V14" i="4"/>
  <c r="U14" i="4" s="1"/>
  <c r="A14" i="4"/>
  <c r="AC13" i="4"/>
  <c r="AB13" i="4"/>
  <c r="AA13" i="4"/>
  <c r="Z13" i="4"/>
  <c r="Y13" i="4"/>
  <c r="X13" i="4"/>
  <c r="W13" i="4"/>
  <c r="V13" i="4"/>
  <c r="AC12" i="4"/>
  <c r="AB12" i="4"/>
  <c r="AA12" i="4"/>
  <c r="Z12" i="4"/>
  <c r="Y12" i="4"/>
  <c r="X12" i="4"/>
  <c r="W12" i="4"/>
  <c r="V12" i="4"/>
  <c r="U12" i="4"/>
  <c r="AC11" i="4"/>
  <c r="AB11" i="4"/>
  <c r="AA11" i="4"/>
  <c r="Z11" i="4"/>
  <c r="Y11" i="4"/>
  <c r="X11" i="4"/>
  <c r="W11" i="4"/>
  <c r="U11" i="4" s="1"/>
  <c r="V11" i="4"/>
  <c r="AC10" i="4"/>
  <c r="AB10" i="4"/>
  <c r="AA10" i="4"/>
  <c r="Z10" i="4"/>
  <c r="Y10" i="4"/>
  <c r="X10" i="4"/>
  <c r="W10" i="4"/>
  <c r="V10" i="4"/>
  <c r="U10" i="4"/>
  <c r="AC9" i="4"/>
  <c r="AB9" i="4"/>
  <c r="AA9" i="4"/>
  <c r="Z9" i="4"/>
  <c r="Y9" i="4"/>
  <c r="X9" i="4"/>
  <c r="W9" i="4"/>
  <c r="V9" i="4"/>
  <c r="A9" i="4"/>
  <c r="A10" i="4" s="1"/>
  <c r="A11" i="4" s="1"/>
  <c r="A12" i="4" s="1"/>
  <c r="A13" i="4" s="1"/>
  <c r="AC8" i="4"/>
  <c r="AB8" i="4"/>
  <c r="AA8" i="4"/>
  <c r="Z8" i="4"/>
  <c r="Y8" i="4"/>
  <c r="X8" i="4"/>
  <c r="W8" i="4"/>
  <c r="V8" i="4"/>
  <c r="U8" i="4"/>
  <c r="A8" i="4"/>
  <c r="AC7" i="4"/>
  <c r="AB7" i="4"/>
  <c r="AA7" i="4"/>
  <c r="Z7" i="4"/>
  <c r="Y7" i="4"/>
  <c r="X7" i="4"/>
  <c r="W7" i="4"/>
  <c r="U7" i="4" s="1"/>
  <c r="V7" i="4"/>
  <c r="AC6" i="4"/>
  <c r="AB6" i="4"/>
  <c r="AA6" i="4"/>
  <c r="Z6" i="4"/>
  <c r="Y6" i="4"/>
  <c r="X6" i="4"/>
  <c r="W6" i="4"/>
  <c r="V6" i="4"/>
  <c r="U6" i="4"/>
  <c r="AC5" i="4"/>
  <c r="AB5" i="4"/>
  <c r="AA5" i="4"/>
  <c r="Z5" i="4"/>
  <c r="Y5" i="4"/>
  <c r="X5" i="4"/>
  <c r="W5" i="4"/>
  <c r="U5" i="4" s="1"/>
  <c r="V5" i="4"/>
  <c r="A5" i="4"/>
  <c r="A6" i="4" s="1"/>
  <c r="A7" i="4" s="1"/>
  <c r="AC4" i="4"/>
  <c r="AB4" i="4"/>
  <c r="AA4" i="4"/>
  <c r="Z4" i="4"/>
  <c r="Y4" i="4"/>
  <c r="X4" i="4"/>
  <c r="W4" i="4"/>
  <c r="V4" i="4"/>
  <c r="U4" i="4" s="1"/>
  <c r="AC3" i="4"/>
  <c r="AB3" i="4"/>
  <c r="AA3" i="4"/>
  <c r="Z3" i="4"/>
  <c r="Y3" i="4"/>
  <c r="X3" i="4"/>
  <c r="W3" i="4"/>
  <c r="U3" i="4" s="1"/>
  <c r="V3" i="4"/>
  <c r="A3" i="4"/>
  <c r="A4" i="4" s="1"/>
  <c r="S14" i="2"/>
  <c r="R14" i="2"/>
  <c r="AD467" i="1"/>
  <c r="AC467" i="1"/>
  <c r="AB467" i="1"/>
  <c r="AA467" i="1"/>
  <c r="Z467" i="1"/>
  <c r="Y467" i="1"/>
  <c r="X467" i="1"/>
  <c r="W467" i="1"/>
  <c r="B467" i="1"/>
  <c r="AD466" i="1"/>
  <c r="AC466" i="1"/>
  <c r="AB466" i="1"/>
  <c r="AA466" i="1"/>
  <c r="Z466" i="1"/>
  <c r="Y466" i="1"/>
  <c r="X466" i="1"/>
  <c r="W466" i="1"/>
  <c r="B466" i="1"/>
  <c r="AD465" i="1"/>
  <c r="AC465" i="1"/>
  <c r="AB465" i="1"/>
  <c r="AA465" i="1"/>
  <c r="Z465" i="1"/>
  <c r="Y465" i="1"/>
  <c r="X465" i="1"/>
  <c r="W465" i="1"/>
  <c r="B465" i="1"/>
  <c r="AD464" i="1"/>
  <c r="AC464" i="1"/>
  <c r="AB464" i="1"/>
  <c r="AA464" i="1"/>
  <c r="Z464" i="1"/>
  <c r="Y464" i="1"/>
  <c r="X464" i="1"/>
  <c r="W464" i="1"/>
  <c r="B464" i="1"/>
  <c r="AD463" i="1"/>
  <c r="AC463" i="1"/>
  <c r="AB463" i="1"/>
  <c r="AA463" i="1"/>
  <c r="Z463" i="1"/>
  <c r="Y463" i="1"/>
  <c r="X463" i="1"/>
  <c r="W463" i="1"/>
  <c r="B463" i="1"/>
  <c r="AD462" i="1"/>
  <c r="AC462" i="1"/>
  <c r="AB462" i="1"/>
  <c r="AA462" i="1"/>
  <c r="Z462" i="1"/>
  <c r="Y462" i="1"/>
  <c r="X462" i="1"/>
  <c r="W462" i="1"/>
  <c r="B462" i="1"/>
  <c r="AD461" i="1"/>
  <c r="AC461" i="1"/>
  <c r="AB461" i="1"/>
  <c r="AA461" i="1"/>
  <c r="Z461" i="1"/>
  <c r="Y461" i="1"/>
  <c r="X461" i="1"/>
  <c r="W461" i="1"/>
  <c r="B461" i="1"/>
  <c r="AD460" i="1"/>
  <c r="AC460" i="1"/>
  <c r="AB460" i="1"/>
  <c r="AA460" i="1"/>
  <c r="Z460" i="1"/>
  <c r="Y460" i="1"/>
  <c r="X460" i="1"/>
  <c r="W460" i="1"/>
  <c r="B460" i="1"/>
  <c r="AD459" i="1"/>
  <c r="AC459" i="1"/>
  <c r="AB459" i="1"/>
  <c r="AA459" i="1"/>
  <c r="Z459" i="1"/>
  <c r="Y459" i="1"/>
  <c r="X459" i="1"/>
  <c r="W459" i="1"/>
  <c r="B459" i="1"/>
  <c r="AD458" i="1"/>
  <c r="AC458" i="1"/>
  <c r="AB458" i="1"/>
  <c r="AA458" i="1"/>
  <c r="Z458" i="1"/>
  <c r="Y458" i="1"/>
  <c r="X458" i="1"/>
  <c r="W458" i="1"/>
  <c r="B458" i="1"/>
  <c r="AD457" i="1"/>
  <c r="AC457" i="1"/>
  <c r="AB457" i="1"/>
  <c r="AA457" i="1"/>
  <c r="Z457" i="1"/>
  <c r="Y457" i="1"/>
  <c r="X457" i="1"/>
  <c r="W457" i="1"/>
  <c r="B457" i="1"/>
  <c r="AD456" i="1"/>
  <c r="AC456" i="1"/>
  <c r="AB456" i="1"/>
  <c r="AA456" i="1"/>
  <c r="Z456" i="1"/>
  <c r="Y456" i="1"/>
  <c r="X456" i="1"/>
  <c r="W456" i="1"/>
  <c r="B456" i="1"/>
  <c r="AD455" i="1"/>
  <c r="AC455" i="1"/>
  <c r="AB455" i="1"/>
  <c r="AA455" i="1"/>
  <c r="Z455" i="1"/>
  <c r="Y455" i="1"/>
  <c r="X455" i="1"/>
  <c r="W455" i="1"/>
  <c r="B455" i="1"/>
  <c r="AD454" i="1"/>
  <c r="AC454" i="1"/>
  <c r="AB454" i="1"/>
  <c r="AA454" i="1"/>
  <c r="Z454" i="1"/>
  <c r="Y454" i="1"/>
  <c r="X454" i="1"/>
  <c r="W454" i="1"/>
  <c r="B454" i="1"/>
  <c r="AD453" i="1"/>
  <c r="AC453" i="1"/>
  <c r="AB453" i="1"/>
  <c r="AA453" i="1"/>
  <c r="Z453" i="1"/>
  <c r="Y453" i="1"/>
  <c r="X453" i="1"/>
  <c r="W453" i="1"/>
  <c r="B453" i="1"/>
  <c r="AD452" i="1"/>
  <c r="AC452" i="1"/>
  <c r="AB452" i="1"/>
  <c r="AA452" i="1"/>
  <c r="Z452" i="1"/>
  <c r="Y452" i="1"/>
  <c r="X452" i="1"/>
  <c r="W452" i="1"/>
  <c r="B452" i="1"/>
  <c r="AD451" i="1"/>
  <c r="AC451" i="1"/>
  <c r="AB451" i="1"/>
  <c r="AA451" i="1"/>
  <c r="Z451" i="1"/>
  <c r="Y451" i="1"/>
  <c r="X451" i="1"/>
  <c r="W451" i="1"/>
  <c r="B451" i="1"/>
  <c r="AD450" i="1"/>
  <c r="AC450" i="1"/>
  <c r="AB450" i="1"/>
  <c r="AA450" i="1"/>
  <c r="Z450" i="1"/>
  <c r="Y450" i="1"/>
  <c r="X450" i="1"/>
  <c r="W450" i="1"/>
  <c r="B450" i="1"/>
  <c r="AD449" i="1"/>
  <c r="AC449" i="1"/>
  <c r="AB449" i="1"/>
  <c r="AA449" i="1"/>
  <c r="Z449" i="1"/>
  <c r="Y449" i="1"/>
  <c r="X449" i="1"/>
  <c r="W449" i="1"/>
  <c r="B449" i="1"/>
  <c r="AD448" i="1"/>
  <c r="AC448" i="1"/>
  <c r="AB448" i="1"/>
  <c r="AA448" i="1"/>
  <c r="Z448" i="1"/>
  <c r="Y448" i="1"/>
  <c r="X448" i="1"/>
  <c r="W448" i="1"/>
  <c r="B448" i="1"/>
  <c r="AD447" i="1"/>
  <c r="AC447" i="1"/>
  <c r="AB447" i="1"/>
  <c r="AA447" i="1"/>
  <c r="Z447" i="1"/>
  <c r="Y447" i="1"/>
  <c r="X447" i="1"/>
  <c r="W447" i="1"/>
  <c r="B447" i="1"/>
  <c r="AD446" i="1"/>
  <c r="AC446" i="1"/>
  <c r="AB446" i="1"/>
  <c r="AA446" i="1"/>
  <c r="Z446" i="1"/>
  <c r="Y446" i="1"/>
  <c r="X446" i="1"/>
  <c r="W446" i="1"/>
  <c r="B446" i="1"/>
  <c r="AD445" i="1"/>
  <c r="AC445" i="1"/>
  <c r="AB445" i="1"/>
  <c r="AA445" i="1"/>
  <c r="Z445" i="1"/>
  <c r="Y445" i="1"/>
  <c r="X445" i="1"/>
  <c r="W445" i="1"/>
  <c r="B445" i="1"/>
  <c r="AD444" i="1"/>
  <c r="AC444" i="1"/>
  <c r="AB444" i="1"/>
  <c r="AA444" i="1"/>
  <c r="Z444" i="1"/>
  <c r="Y444" i="1"/>
  <c r="X444" i="1"/>
  <c r="W444" i="1"/>
  <c r="B444" i="1"/>
  <c r="AD443" i="1"/>
  <c r="AC443" i="1"/>
  <c r="AB443" i="1"/>
  <c r="AA443" i="1"/>
  <c r="Z443" i="1"/>
  <c r="Y443" i="1"/>
  <c r="X443" i="1"/>
  <c r="W443" i="1"/>
  <c r="B443" i="1"/>
  <c r="AD442" i="1"/>
  <c r="AC442" i="1"/>
  <c r="AB442" i="1"/>
  <c r="AA442" i="1"/>
  <c r="Z442" i="1"/>
  <c r="Y442" i="1"/>
  <c r="X442" i="1"/>
  <c r="W442" i="1"/>
  <c r="B442" i="1"/>
  <c r="AD441" i="1"/>
  <c r="AC441" i="1"/>
  <c r="AB441" i="1"/>
  <c r="AA441" i="1"/>
  <c r="Z441" i="1"/>
  <c r="Y441" i="1"/>
  <c r="X441" i="1"/>
  <c r="W441" i="1"/>
  <c r="B441" i="1"/>
  <c r="AD440" i="1"/>
  <c r="AC440" i="1"/>
  <c r="AB440" i="1"/>
  <c r="AA440" i="1"/>
  <c r="Z440" i="1"/>
  <c r="Y440" i="1"/>
  <c r="X440" i="1"/>
  <c r="W440" i="1"/>
  <c r="B440" i="1"/>
  <c r="AD439" i="1"/>
  <c r="AC439" i="1"/>
  <c r="AB439" i="1"/>
  <c r="AA439" i="1"/>
  <c r="Z439" i="1"/>
  <c r="Y439" i="1"/>
  <c r="X439" i="1"/>
  <c r="W439" i="1"/>
  <c r="B439" i="1"/>
  <c r="AD438" i="1"/>
  <c r="AC438" i="1"/>
  <c r="AB438" i="1"/>
  <c r="AA438" i="1"/>
  <c r="Z438" i="1"/>
  <c r="Y438" i="1"/>
  <c r="X438" i="1"/>
  <c r="W438" i="1"/>
  <c r="B438" i="1"/>
  <c r="AD437" i="1"/>
  <c r="AC437" i="1"/>
  <c r="AB437" i="1"/>
  <c r="AA437" i="1"/>
  <c r="Z437" i="1"/>
  <c r="Y437" i="1"/>
  <c r="X437" i="1"/>
  <c r="W437" i="1"/>
  <c r="AD436" i="1"/>
  <c r="AC436" i="1"/>
  <c r="AB436" i="1"/>
  <c r="AA436" i="1"/>
  <c r="Z436" i="1"/>
  <c r="Y436" i="1"/>
  <c r="X436" i="1"/>
  <c r="W436" i="1"/>
  <c r="AD435" i="1"/>
  <c r="AC435" i="1"/>
  <c r="AB435" i="1"/>
  <c r="AA435" i="1"/>
  <c r="Z435" i="1"/>
  <c r="Y435" i="1"/>
  <c r="X435" i="1"/>
  <c r="W435" i="1"/>
  <c r="B435" i="1"/>
  <c r="B436" i="1" s="1"/>
  <c r="B437" i="1" s="1"/>
  <c r="AD434" i="1"/>
  <c r="AC434" i="1"/>
  <c r="AB434" i="1"/>
  <c r="AA434" i="1"/>
  <c r="Z434" i="1"/>
  <c r="Y434" i="1"/>
  <c r="X434" i="1"/>
  <c r="W434" i="1"/>
  <c r="AD433" i="1"/>
  <c r="AC433" i="1"/>
  <c r="AB433" i="1"/>
  <c r="AA433" i="1"/>
  <c r="Z433" i="1"/>
  <c r="Y433" i="1"/>
  <c r="X433" i="1"/>
  <c r="W433" i="1"/>
  <c r="AD432" i="1"/>
  <c r="AC432" i="1"/>
  <c r="AB432" i="1"/>
  <c r="AA432" i="1"/>
  <c r="Z432" i="1"/>
  <c r="Y432" i="1"/>
  <c r="X432" i="1"/>
  <c r="W432" i="1"/>
  <c r="B432" i="1"/>
  <c r="B433" i="1" s="1"/>
  <c r="B434" i="1" s="1"/>
  <c r="AD431" i="1"/>
  <c r="AC431" i="1"/>
  <c r="AB431" i="1"/>
  <c r="AA431" i="1"/>
  <c r="Z431" i="1"/>
  <c r="Y431" i="1"/>
  <c r="X431" i="1"/>
  <c r="W431" i="1"/>
  <c r="AD430" i="1"/>
  <c r="AC430" i="1"/>
  <c r="AB430" i="1"/>
  <c r="AA430" i="1"/>
  <c r="Z430" i="1"/>
  <c r="Y430" i="1"/>
  <c r="X430" i="1"/>
  <c r="W430" i="1"/>
  <c r="AD429" i="1"/>
  <c r="AC429" i="1"/>
  <c r="AB429" i="1"/>
  <c r="AA429" i="1"/>
  <c r="Z429" i="1"/>
  <c r="Y429" i="1"/>
  <c r="X429" i="1"/>
  <c r="W429" i="1"/>
  <c r="B430" i="1"/>
  <c r="B431" i="1" s="1"/>
  <c r="AD405" i="1"/>
  <c r="AC405" i="1"/>
  <c r="AB405" i="1"/>
  <c r="AA405" i="1"/>
  <c r="Z405" i="1"/>
  <c r="Y405" i="1"/>
  <c r="X405" i="1"/>
  <c r="W405" i="1"/>
  <c r="AD404" i="1"/>
  <c r="AC404" i="1"/>
  <c r="AB404" i="1"/>
  <c r="AA404" i="1"/>
  <c r="Z404" i="1"/>
  <c r="Y404" i="1"/>
  <c r="X404" i="1"/>
  <c r="W404" i="1"/>
  <c r="AD403" i="1"/>
  <c r="AC403" i="1"/>
  <c r="AB403" i="1"/>
  <c r="AA403" i="1"/>
  <c r="Z403" i="1"/>
  <c r="Y403" i="1"/>
  <c r="X403" i="1"/>
  <c r="W403" i="1"/>
  <c r="B404" i="1"/>
  <c r="B405" i="1" s="1"/>
  <c r="AD401" i="1"/>
  <c r="AC401" i="1"/>
  <c r="AB401" i="1"/>
  <c r="AA401" i="1"/>
  <c r="Z401" i="1"/>
  <c r="Y401" i="1"/>
  <c r="X401" i="1"/>
  <c r="W401" i="1"/>
  <c r="AD400" i="1"/>
  <c r="AC400" i="1"/>
  <c r="AB400" i="1"/>
  <c r="AA400" i="1"/>
  <c r="Z400" i="1"/>
  <c r="Y400" i="1"/>
  <c r="X400" i="1"/>
  <c r="W400" i="1"/>
  <c r="B400" i="1"/>
  <c r="B401" i="1" s="1"/>
  <c r="B402" i="1" s="1"/>
  <c r="AD399" i="1"/>
  <c r="AC399" i="1"/>
  <c r="AB399" i="1"/>
  <c r="AA399" i="1"/>
  <c r="Z399" i="1"/>
  <c r="Y399" i="1"/>
  <c r="X399" i="1"/>
  <c r="W399" i="1"/>
  <c r="AD398" i="1"/>
  <c r="AC398" i="1"/>
  <c r="AB398" i="1"/>
  <c r="AA398" i="1"/>
  <c r="Z398" i="1"/>
  <c r="Y398" i="1"/>
  <c r="X398" i="1"/>
  <c r="W398" i="1"/>
  <c r="AD397" i="1"/>
  <c r="AC397" i="1"/>
  <c r="AB397" i="1"/>
  <c r="AA397" i="1"/>
  <c r="Z397" i="1"/>
  <c r="Y397" i="1"/>
  <c r="X397" i="1"/>
  <c r="W397" i="1"/>
  <c r="AD396" i="1"/>
  <c r="AC396" i="1"/>
  <c r="AB396" i="1"/>
  <c r="AA396" i="1"/>
  <c r="Z396" i="1"/>
  <c r="Y396" i="1"/>
  <c r="X396" i="1"/>
  <c r="W396" i="1"/>
  <c r="B396" i="1"/>
  <c r="B397" i="1" s="1"/>
  <c r="B398" i="1" s="1"/>
  <c r="B399" i="1" s="1"/>
  <c r="AD395" i="1"/>
  <c r="AC395" i="1"/>
  <c r="AB395" i="1"/>
  <c r="AA395" i="1"/>
  <c r="Z395" i="1"/>
  <c r="Y395" i="1"/>
  <c r="X395" i="1"/>
  <c r="W395" i="1"/>
  <c r="AD394" i="1"/>
  <c r="AC394" i="1"/>
  <c r="AB394" i="1"/>
  <c r="AA394" i="1"/>
  <c r="Z394" i="1"/>
  <c r="Y394" i="1"/>
  <c r="X394" i="1"/>
  <c r="W394" i="1"/>
  <c r="AD393" i="1"/>
  <c r="AC393" i="1"/>
  <c r="AB393" i="1"/>
  <c r="AA393" i="1"/>
  <c r="Z393" i="1"/>
  <c r="Y393" i="1"/>
  <c r="X393" i="1"/>
  <c r="W393" i="1"/>
  <c r="AD392" i="1"/>
  <c r="AC392" i="1"/>
  <c r="AB392" i="1"/>
  <c r="AA392" i="1"/>
  <c r="Z392" i="1"/>
  <c r="Y392" i="1"/>
  <c r="X392" i="1"/>
  <c r="W392" i="1"/>
  <c r="AD391" i="1"/>
  <c r="AC391" i="1"/>
  <c r="AB391" i="1"/>
  <c r="AA391" i="1"/>
  <c r="Z391" i="1"/>
  <c r="Y391" i="1"/>
  <c r="X391" i="1"/>
  <c r="W391" i="1"/>
  <c r="B391" i="1"/>
  <c r="B392" i="1" s="1"/>
  <c r="B393" i="1" s="1"/>
  <c r="B394" i="1" s="1"/>
  <c r="B395" i="1" s="1"/>
  <c r="AD390" i="1"/>
  <c r="AC390" i="1"/>
  <c r="AB390" i="1"/>
  <c r="AA390" i="1"/>
  <c r="Z390" i="1"/>
  <c r="Y390" i="1"/>
  <c r="X390" i="1"/>
  <c r="W390" i="1"/>
  <c r="AD389" i="1"/>
  <c r="AC389" i="1"/>
  <c r="AB389" i="1"/>
  <c r="AA389" i="1"/>
  <c r="Z389" i="1"/>
  <c r="Y389" i="1"/>
  <c r="X389" i="1"/>
  <c r="W389" i="1"/>
  <c r="AD388" i="1"/>
  <c r="AC388" i="1"/>
  <c r="AB388" i="1"/>
  <c r="AA388" i="1"/>
  <c r="Z388" i="1"/>
  <c r="Y388" i="1"/>
  <c r="X388" i="1"/>
  <c r="W388" i="1"/>
  <c r="B388" i="1"/>
  <c r="B389" i="1" s="1"/>
  <c r="B390" i="1" s="1"/>
  <c r="AD387" i="1"/>
  <c r="AC387" i="1"/>
  <c r="AB387" i="1"/>
  <c r="AA387" i="1"/>
  <c r="Z387" i="1"/>
  <c r="Y387" i="1"/>
  <c r="X387" i="1"/>
  <c r="W387" i="1"/>
  <c r="AD386" i="1"/>
  <c r="AC386" i="1"/>
  <c r="AB386" i="1"/>
  <c r="AA386" i="1"/>
  <c r="Z386" i="1"/>
  <c r="Y386" i="1"/>
  <c r="X386" i="1"/>
  <c r="W386" i="1"/>
  <c r="AD385" i="1"/>
  <c r="AC385" i="1"/>
  <c r="AB385" i="1"/>
  <c r="AA385" i="1"/>
  <c r="Z385" i="1"/>
  <c r="Y385" i="1"/>
  <c r="X385" i="1"/>
  <c r="W385" i="1"/>
  <c r="AD384" i="1"/>
  <c r="AC384" i="1"/>
  <c r="AB384" i="1"/>
  <c r="AA384" i="1"/>
  <c r="Z384" i="1"/>
  <c r="Y384" i="1"/>
  <c r="X384" i="1"/>
  <c r="W384" i="1"/>
  <c r="AD383" i="1"/>
  <c r="AC383" i="1"/>
  <c r="AB383" i="1"/>
  <c r="AA383" i="1"/>
  <c r="Z383" i="1"/>
  <c r="Y383" i="1"/>
  <c r="X383" i="1"/>
  <c r="W383" i="1"/>
  <c r="B383" i="1"/>
  <c r="B384" i="1" s="1"/>
  <c r="B385" i="1" s="1"/>
  <c r="B386" i="1" s="1"/>
  <c r="B387" i="1" s="1"/>
  <c r="AD382" i="1"/>
  <c r="AC382" i="1"/>
  <c r="AB382" i="1"/>
  <c r="AA382" i="1"/>
  <c r="Z382" i="1"/>
  <c r="Y382" i="1"/>
  <c r="X382" i="1"/>
  <c r="W382" i="1"/>
  <c r="AD381" i="1"/>
  <c r="AC381" i="1"/>
  <c r="AB381" i="1"/>
  <c r="AA381" i="1"/>
  <c r="Z381" i="1"/>
  <c r="Y381" i="1"/>
  <c r="X381" i="1"/>
  <c r="W381" i="1"/>
  <c r="AD380" i="1"/>
  <c r="AC380" i="1"/>
  <c r="AB380" i="1"/>
  <c r="AA380" i="1"/>
  <c r="Z380" i="1"/>
  <c r="Y380" i="1"/>
  <c r="X380" i="1"/>
  <c r="W380" i="1"/>
  <c r="AD379" i="1"/>
  <c r="AC379" i="1"/>
  <c r="AB379" i="1"/>
  <c r="AA379" i="1"/>
  <c r="Z379" i="1"/>
  <c r="Y379" i="1"/>
  <c r="X379" i="1"/>
  <c r="W379" i="1"/>
  <c r="AD378" i="1"/>
  <c r="AC378" i="1"/>
  <c r="AB378" i="1"/>
  <c r="AA378" i="1"/>
  <c r="Z378" i="1"/>
  <c r="Y378" i="1"/>
  <c r="X378" i="1"/>
  <c r="W378" i="1"/>
  <c r="AD377" i="1"/>
  <c r="AC377" i="1"/>
  <c r="AB377" i="1"/>
  <c r="AA377" i="1"/>
  <c r="Z377" i="1"/>
  <c r="Y377" i="1"/>
  <c r="X377" i="1"/>
  <c r="W377" i="1"/>
  <c r="AD376" i="1"/>
  <c r="AC376" i="1"/>
  <c r="AB376" i="1"/>
  <c r="AA376" i="1"/>
  <c r="Z376" i="1"/>
  <c r="Y376" i="1"/>
  <c r="X376" i="1"/>
  <c r="W376" i="1"/>
  <c r="AD375" i="1"/>
  <c r="AC375" i="1"/>
  <c r="AB375" i="1"/>
  <c r="AA375" i="1"/>
  <c r="Z375" i="1"/>
  <c r="Y375" i="1"/>
  <c r="X375" i="1"/>
  <c r="W375" i="1"/>
  <c r="AD374" i="1"/>
  <c r="AC374" i="1"/>
  <c r="AB374" i="1"/>
  <c r="AA374" i="1"/>
  <c r="Z374" i="1"/>
  <c r="Y374" i="1"/>
  <c r="X374" i="1"/>
  <c r="W374" i="1"/>
  <c r="AD373" i="1"/>
  <c r="AC373" i="1"/>
  <c r="AB373" i="1"/>
  <c r="AA373" i="1"/>
  <c r="Z373" i="1"/>
  <c r="Y373" i="1"/>
  <c r="X373" i="1"/>
  <c r="W373" i="1"/>
  <c r="AD372" i="1"/>
  <c r="AC372" i="1"/>
  <c r="AB372" i="1"/>
  <c r="AA372" i="1"/>
  <c r="Z372" i="1"/>
  <c r="Y372" i="1"/>
  <c r="X372" i="1"/>
  <c r="W372" i="1"/>
  <c r="AD371" i="1"/>
  <c r="AC371" i="1"/>
  <c r="AB371" i="1"/>
  <c r="AA371" i="1"/>
  <c r="Z371" i="1"/>
  <c r="Y371" i="1"/>
  <c r="X371" i="1"/>
  <c r="W371" i="1"/>
  <c r="B371" i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AD370" i="1"/>
  <c r="AC370" i="1"/>
  <c r="AB370" i="1"/>
  <c r="AA370" i="1"/>
  <c r="Z370" i="1"/>
  <c r="Y370" i="1"/>
  <c r="X370" i="1"/>
  <c r="W370" i="1"/>
  <c r="AD369" i="1"/>
  <c r="AC369" i="1"/>
  <c r="AB369" i="1"/>
  <c r="AA369" i="1"/>
  <c r="Z369" i="1"/>
  <c r="Y369" i="1"/>
  <c r="X369" i="1"/>
  <c r="W369" i="1"/>
  <c r="AD368" i="1"/>
  <c r="AC368" i="1"/>
  <c r="AB368" i="1"/>
  <c r="AA368" i="1"/>
  <c r="Z368" i="1"/>
  <c r="Y368" i="1"/>
  <c r="X368" i="1"/>
  <c r="W368" i="1"/>
  <c r="AD367" i="1"/>
  <c r="AC367" i="1"/>
  <c r="AB367" i="1"/>
  <c r="AA367" i="1"/>
  <c r="Z367" i="1"/>
  <c r="Y367" i="1"/>
  <c r="X367" i="1"/>
  <c r="W367" i="1"/>
  <c r="AD366" i="1"/>
  <c r="AC366" i="1"/>
  <c r="AB366" i="1"/>
  <c r="AA366" i="1"/>
  <c r="Z366" i="1"/>
  <c r="Y366" i="1"/>
  <c r="X366" i="1"/>
  <c r="W366" i="1"/>
  <c r="B366" i="1"/>
  <c r="B367" i="1" s="1"/>
  <c r="B368" i="1" s="1"/>
  <c r="B369" i="1" s="1"/>
  <c r="B370" i="1" s="1"/>
  <c r="AD365" i="1"/>
  <c r="AC365" i="1"/>
  <c r="AB365" i="1"/>
  <c r="AA365" i="1"/>
  <c r="Z365" i="1"/>
  <c r="Y365" i="1"/>
  <c r="X365" i="1"/>
  <c r="W365" i="1"/>
  <c r="B365" i="1"/>
  <c r="AD364" i="1"/>
  <c r="AC364" i="1"/>
  <c r="AB364" i="1"/>
  <c r="AA364" i="1"/>
  <c r="Z364" i="1"/>
  <c r="Y364" i="1"/>
  <c r="X364" i="1"/>
  <c r="W364" i="1"/>
  <c r="B364" i="1"/>
  <c r="AD363" i="1"/>
  <c r="AC363" i="1"/>
  <c r="AB363" i="1"/>
  <c r="AA363" i="1"/>
  <c r="Z363" i="1"/>
  <c r="Y363" i="1"/>
  <c r="X363" i="1"/>
  <c r="W363" i="1"/>
  <c r="B363" i="1"/>
  <c r="AD362" i="1"/>
  <c r="AC362" i="1"/>
  <c r="AB362" i="1"/>
  <c r="AA362" i="1"/>
  <c r="Z362" i="1"/>
  <c r="Y362" i="1"/>
  <c r="X362" i="1"/>
  <c r="W362" i="1"/>
  <c r="B362" i="1"/>
  <c r="AD361" i="1"/>
  <c r="AC361" i="1"/>
  <c r="AB361" i="1"/>
  <c r="AA361" i="1"/>
  <c r="Z361" i="1"/>
  <c r="Y361" i="1"/>
  <c r="X361" i="1"/>
  <c r="W361" i="1"/>
  <c r="B361" i="1"/>
  <c r="AD360" i="1"/>
  <c r="AC360" i="1"/>
  <c r="AB360" i="1"/>
  <c r="AA360" i="1"/>
  <c r="Z360" i="1"/>
  <c r="Y360" i="1"/>
  <c r="X360" i="1"/>
  <c r="W360" i="1"/>
  <c r="B360" i="1"/>
  <c r="AD359" i="1"/>
  <c r="AC359" i="1"/>
  <c r="AB359" i="1"/>
  <c r="AA359" i="1"/>
  <c r="Z359" i="1"/>
  <c r="Y359" i="1"/>
  <c r="X359" i="1"/>
  <c r="W359" i="1"/>
  <c r="AD358" i="1"/>
  <c r="AC358" i="1"/>
  <c r="AB358" i="1"/>
  <c r="AA358" i="1"/>
  <c r="Z358" i="1"/>
  <c r="Y358" i="1"/>
  <c r="X358" i="1"/>
  <c r="W358" i="1"/>
  <c r="AD357" i="1"/>
  <c r="AC357" i="1"/>
  <c r="AB357" i="1"/>
  <c r="AA357" i="1"/>
  <c r="Z357" i="1"/>
  <c r="Y357" i="1"/>
  <c r="X357" i="1"/>
  <c r="W357" i="1"/>
  <c r="AD356" i="1"/>
  <c r="AC356" i="1"/>
  <c r="AB356" i="1"/>
  <c r="AA356" i="1"/>
  <c r="Z356" i="1"/>
  <c r="Y356" i="1"/>
  <c r="X356" i="1"/>
  <c r="W356" i="1"/>
  <c r="AD355" i="1"/>
  <c r="AC355" i="1"/>
  <c r="AB355" i="1"/>
  <c r="AA355" i="1"/>
  <c r="Z355" i="1"/>
  <c r="Y355" i="1"/>
  <c r="X355" i="1"/>
  <c r="W355" i="1"/>
  <c r="AD354" i="1"/>
  <c r="AC354" i="1"/>
  <c r="AB354" i="1"/>
  <c r="AA354" i="1"/>
  <c r="Z354" i="1"/>
  <c r="Y354" i="1"/>
  <c r="X354" i="1"/>
  <c r="W354" i="1"/>
  <c r="Z353" i="1"/>
  <c r="Y353" i="1"/>
  <c r="W353" i="1"/>
  <c r="AD352" i="1"/>
  <c r="AC352" i="1"/>
  <c r="AB352" i="1"/>
  <c r="AA352" i="1"/>
  <c r="Z352" i="1"/>
  <c r="Y352" i="1"/>
  <c r="X352" i="1"/>
  <c r="W352" i="1"/>
  <c r="AD351" i="1"/>
  <c r="AC351" i="1"/>
  <c r="AB351" i="1"/>
  <c r="AA351" i="1"/>
  <c r="Z351" i="1"/>
  <c r="Y351" i="1"/>
  <c r="X351" i="1"/>
  <c r="W351" i="1"/>
  <c r="AD350" i="1"/>
  <c r="AC350" i="1"/>
  <c r="AB350" i="1"/>
  <c r="AA350" i="1"/>
  <c r="Z350" i="1"/>
  <c r="Y350" i="1"/>
  <c r="X350" i="1"/>
  <c r="W350" i="1"/>
  <c r="AD349" i="1"/>
  <c r="AC349" i="1"/>
  <c r="AB349" i="1"/>
  <c r="AA349" i="1"/>
  <c r="Z349" i="1"/>
  <c r="Y349" i="1"/>
  <c r="X349" i="1"/>
  <c r="W349" i="1"/>
  <c r="AD348" i="1"/>
  <c r="AC348" i="1"/>
  <c r="AB348" i="1"/>
  <c r="AA348" i="1"/>
  <c r="Z348" i="1"/>
  <c r="Y348" i="1"/>
  <c r="X348" i="1"/>
  <c r="W348" i="1"/>
  <c r="AD347" i="1"/>
  <c r="AC347" i="1"/>
  <c r="AB347" i="1"/>
  <c r="AA347" i="1"/>
  <c r="Z347" i="1"/>
  <c r="Y347" i="1"/>
  <c r="X347" i="1"/>
  <c r="W347" i="1"/>
  <c r="AD346" i="1"/>
  <c r="AC346" i="1"/>
  <c r="AB346" i="1"/>
  <c r="AA346" i="1"/>
  <c r="Z346" i="1"/>
  <c r="Y346" i="1"/>
  <c r="X346" i="1"/>
  <c r="W346" i="1"/>
  <c r="AD345" i="1"/>
  <c r="AC345" i="1"/>
  <c r="AB345" i="1"/>
  <c r="AA345" i="1"/>
  <c r="Z345" i="1"/>
  <c r="Y345" i="1"/>
  <c r="X345" i="1"/>
  <c r="W345" i="1"/>
  <c r="AD344" i="1"/>
  <c r="AC344" i="1"/>
  <c r="AB344" i="1"/>
  <c r="AA344" i="1"/>
  <c r="Z344" i="1"/>
  <c r="Y344" i="1"/>
  <c r="X344" i="1"/>
  <c r="W344" i="1"/>
  <c r="B344" i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AD343" i="1"/>
  <c r="AC343" i="1"/>
  <c r="AB343" i="1"/>
  <c r="AA343" i="1"/>
  <c r="Z343" i="1"/>
  <c r="Y343" i="1"/>
  <c r="X343" i="1"/>
  <c r="W343" i="1"/>
  <c r="AD342" i="1"/>
  <c r="AC342" i="1"/>
  <c r="AB342" i="1"/>
  <c r="AA342" i="1"/>
  <c r="Z342" i="1"/>
  <c r="Y342" i="1"/>
  <c r="X342" i="1"/>
  <c r="W342" i="1"/>
  <c r="B342" i="1"/>
  <c r="B343" i="1" s="1"/>
  <c r="B341" i="1"/>
  <c r="AD340" i="1"/>
  <c r="AC340" i="1"/>
  <c r="AB340" i="1"/>
  <c r="AA340" i="1"/>
  <c r="Z340" i="1"/>
  <c r="Y340" i="1"/>
  <c r="X340" i="1"/>
  <c r="W340" i="1"/>
  <c r="B340" i="1"/>
  <c r="AD339" i="1"/>
  <c r="AC339" i="1"/>
  <c r="AB339" i="1"/>
  <c r="AA339" i="1"/>
  <c r="Z339" i="1"/>
  <c r="Y339" i="1"/>
  <c r="X339" i="1"/>
  <c r="W339" i="1"/>
  <c r="AD338" i="1"/>
  <c r="AC338" i="1"/>
  <c r="AB338" i="1"/>
  <c r="AA338" i="1"/>
  <c r="Z338" i="1"/>
  <c r="Y338" i="1"/>
  <c r="X338" i="1"/>
  <c r="W338" i="1"/>
  <c r="AD337" i="1"/>
  <c r="AC337" i="1"/>
  <c r="AB337" i="1"/>
  <c r="AA337" i="1"/>
  <c r="Z337" i="1"/>
  <c r="Y337" i="1"/>
  <c r="X337" i="1"/>
  <c r="W337" i="1"/>
  <c r="B337" i="1"/>
  <c r="B338" i="1" s="1"/>
  <c r="B339" i="1" s="1"/>
  <c r="AD336" i="1"/>
  <c r="AC336" i="1"/>
  <c r="AB336" i="1"/>
  <c r="AA336" i="1"/>
  <c r="Z336" i="1"/>
  <c r="Y336" i="1"/>
  <c r="X336" i="1"/>
  <c r="W336" i="1"/>
  <c r="AD335" i="1"/>
  <c r="AC335" i="1"/>
  <c r="AB335" i="1"/>
  <c r="AA335" i="1"/>
  <c r="Z335" i="1"/>
  <c r="Y335" i="1"/>
  <c r="X335" i="1"/>
  <c r="W335" i="1"/>
  <c r="AD334" i="1"/>
  <c r="AC334" i="1"/>
  <c r="AB334" i="1"/>
  <c r="AA334" i="1"/>
  <c r="Z334" i="1"/>
  <c r="Y334" i="1"/>
  <c r="X334" i="1"/>
  <c r="W334" i="1"/>
  <c r="B334" i="1"/>
  <c r="B335" i="1" s="1"/>
  <c r="B336" i="1" s="1"/>
  <c r="AD333" i="1"/>
  <c r="AA333" i="1"/>
  <c r="Y333" i="1"/>
  <c r="W333" i="1"/>
  <c r="AD332" i="1"/>
  <c r="AC332" i="1"/>
  <c r="AB332" i="1"/>
  <c r="AA332" i="1"/>
  <c r="Z332" i="1"/>
  <c r="Y332" i="1"/>
  <c r="X332" i="1"/>
  <c r="W332" i="1"/>
  <c r="AD331" i="1"/>
  <c r="AC331" i="1"/>
  <c r="AB331" i="1"/>
  <c r="AA331" i="1"/>
  <c r="Z331" i="1"/>
  <c r="Y331" i="1"/>
  <c r="X331" i="1"/>
  <c r="W331" i="1"/>
  <c r="AD330" i="1"/>
  <c r="AC330" i="1"/>
  <c r="AB330" i="1"/>
  <c r="AA330" i="1"/>
  <c r="Z330" i="1"/>
  <c r="Y330" i="1"/>
  <c r="X330" i="1"/>
  <c r="W330" i="1"/>
  <c r="AD329" i="1"/>
  <c r="AC329" i="1"/>
  <c r="AB329" i="1"/>
  <c r="AA329" i="1"/>
  <c r="Z329" i="1"/>
  <c r="Y329" i="1"/>
  <c r="X329" i="1"/>
  <c r="W329" i="1"/>
  <c r="AD328" i="1"/>
  <c r="AC328" i="1"/>
  <c r="AB328" i="1"/>
  <c r="AA328" i="1"/>
  <c r="Z328" i="1"/>
  <c r="Y328" i="1"/>
  <c r="X328" i="1"/>
  <c r="W328" i="1"/>
  <c r="AD327" i="1"/>
  <c r="AC327" i="1"/>
  <c r="AB327" i="1"/>
  <c r="AA327" i="1"/>
  <c r="Z327" i="1"/>
  <c r="Y327" i="1"/>
  <c r="X327" i="1"/>
  <c r="W327" i="1"/>
  <c r="AD326" i="1"/>
  <c r="AC326" i="1"/>
  <c r="AB326" i="1"/>
  <c r="AA326" i="1"/>
  <c r="Z326" i="1"/>
  <c r="Y326" i="1"/>
  <c r="X326" i="1"/>
  <c r="W326" i="1"/>
  <c r="AD324" i="1"/>
  <c r="AC324" i="1"/>
  <c r="AB324" i="1"/>
  <c r="AA324" i="1"/>
  <c r="Z324" i="1"/>
  <c r="Y324" i="1"/>
  <c r="X324" i="1"/>
  <c r="W324" i="1"/>
  <c r="AD323" i="1"/>
  <c r="AC323" i="1"/>
  <c r="AB323" i="1"/>
  <c r="AA323" i="1"/>
  <c r="Z323" i="1"/>
  <c r="Y323" i="1"/>
  <c r="X323" i="1"/>
  <c r="W323" i="1"/>
  <c r="B323" i="1"/>
  <c r="B324" i="1" s="1"/>
  <c r="B327" i="1" s="1"/>
  <c r="B328" i="1" s="1"/>
  <c r="B329" i="1" s="1"/>
  <c r="B330" i="1" s="1"/>
  <c r="B331" i="1" s="1"/>
  <c r="B332" i="1" s="1"/>
  <c r="B333" i="1" s="1"/>
  <c r="AD322" i="1"/>
  <c r="AA322" i="1"/>
  <c r="Y322" i="1"/>
  <c r="W322" i="1"/>
  <c r="AD321" i="1"/>
  <c r="AC321" i="1"/>
  <c r="AB321" i="1"/>
  <c r="AA321" i="1"/>
  <c r="Z321" i="1"/>
  <c r="Y321" i="1"/>
  <c r="X321" i="1"/>
  <c r="W321" i="1"/>
  <c r="AD320" i="1"/>
  <c r="AA320" i="1"/>
  <c r="Y320" i="1"/>
  <c r="W320" i="1"/>
  <c r="AD319" i="1"/>
  <c r="AC319" i="1"/>
  <c r="AB319" i="1"/>
  <c r="AA319" i="1"/>
  <c r="Z319" i="1"/>
  <c r="Y319" i="1"/>
  <c r="X319" i="1"/>
  <c r="W319" i="1"/>
  <c r="AD318" i="1"/>
  <c r="AC318" i="1"/>
  <c r="AB318" i="1"/>
  <c r="AA318" i="1"/>
  <c r="Z318" i="1"/>
  <c r="Y318" i="1"/>
  <c r="X318" i="1"/>
  <c r="W318" i="1"/>
  <c r="AD317" i="1"/>
  <c r="AC317" i="1"/>
  <c r="AB317" i="1"/>
  <c r="AA317" i="1"/>
  <c r="Z317" i="1"/>
  <c r="Y317" i="1"/>
  <c r="X317" i="1"/>
  <c r="W317" i="1"/>
  <c r="B317" i="1"/>
  <c r="B318" i="1" s="1"/>
  <c r="B319" i="1" s="1"/>
  <c r="B320" i="1" s="1"/>
  <c r="B321" i="1" s="1"/>
  <c r="B322" i="1" s="1"/>
  <c r="AA316" i="1"/>
  <c r="W316" i="1"/>
  <c r="AD315" i="1"/>
  <c r="AC315" i="1"/>
  <c r="AB315" i="1"/>
  <c r="AA315" i="1"/>
  <c r="Z315" i="1"/>
  <c r="Y315" i="1"/>
  <c r="X315" i="1"/>
  <c r="W315" i="1"/>
  <c r="AA314" i="1"/>
  <c r="W314" i="1"/>
  <c r="AD313" i="1"/>
  <c r="AC313" i="1"/>
  <c r="AB313" i="1"/>
  <c r="AA313" i="1"/>
  <c r="Z313" i="1"/>
  <c r="Y313" i="1"/>
  <c r="X313" i="1"/>
  <c r="W313" i="1"/>
  <c r="AD312" i="1"/>
  <c r="AC312" i="1"/>
  <c r="AB312" i="1"/>
  <c r="AA312" i="1"/>
  <c r="Z312" i="1"/>
  <c r="Y312" i="1"/>
  <c r="X312" i="1"/>
  <c r="W312" i="1"/>
  <c r="AD311" i="1"/>
  <c r="AC311" i="1"/>
  <c r="AB311" i="1"/>
  <c r="AA311" i="1"/>
  <c r="Z311" i="1"/>
  <c r="Y311" i="1"/>
  <c r="X311" i="1"/>
  <c r="W311" i="1"/>
  <c r="AA310" i="1"/>
  <c r="W310" i="1"/>
  <c r="AD309" i="1"/>
  <c r="AC309" i="1"/>
  <c r="AB309" i="1"/>
  <c r="AA309" i="1"/>
  <c r="Z309" i="1"/>
  <c r="Y309" i="1"/>
  <c r="X309" i="1"/>
  <c r="W309" i="1"/>
  <c r="AD308" i="1"/>
  <c r="AC308" i="1"/>
  <c r="AB308" i="1"/>
  <c r="AA308" i="1"/>
  <c r="Z308" i="1"/>
  <c r="Y308" i="1"/>
  <c r="X308" i="1"/>
  <c r="W308" i="1"/>
  <c r="AD307" i="1"/>
  <c r="AC307" i="1"/>
  <c r="AB307" i="1"/>
  <c r="AA307" i="1"/>
  <c r="Z307" i="1"/>
  <c r="Y307" i="1"/>
  <c r="X307" i="1"/>
  <c r="W307" i="1"/>
  <c r="AD306" i="1"/>
  <c r="AC306" i="1"/>
  <c r="AB306" i="1"/>
  <c r="AA306" i="1"/>
  <c r="Z306" i="1"/>
  <c r="Y306" i="1"/>
  <c r="X306" i="1"/>
  <c r="W306" i="1"/>
  <c r="B306" i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AD305" i="1"/>
  <c r="AC305" i="1"/>
  <c r="AB305" i="1"/>
  <c r="AA305" i="1"/>
  <c r="Z305" i="1"/>
  <c r="Y305" i="1"/>
  <c r="X305" i="1"/>
  <c r="W305" i="1"/>
  <c r="AD304" i="1"/>
  <c r="AC304" i="1"/>
  <c r="AB304" i="1"/>
  <c r="AA304" i="1"/>
  <c r="Z304" i="1"/>
  <c r="Y304" i="1"/>
  <c r="X304" i="1"/>
  <c r="W304" i="1"/>
  <c r="AD303" i="1"/>
  <c r="AC303" i="1"/>
  <c r="AB303" i="1"/>
  <c r="AA303" i="1"/>
  <c r="Z303" i="1"/>
  <c r="Y303" i="1"/>
  <c r="X303" i="1"/>
  <c r="W303" i="1"/>
  <c r="AD302" i="1"/>
  <c r="AC302" i="1"/>
  <c r="AB302" i="1"/>
  <c r="AA302" i="1"/>
  <c r="Z302" i="1"/>
  <c r="Y302" i="1"/>
  <c r="X302" i="1"/>
  <c r="W302" i="1"/>
  <c r="AD301" i="1"/>
  <c r="AC301" i="1"/>
  <c r="AB301" i="1"/>
  <c r="AA301" i="1"/>
  <c r="Z301" i="1"/>
  <c r="Y301" i="1"/>
  <c r="X301" i="1"/>
  <c r="W301" i="1"/>
  <c r="AD300" i="1"/>
  <c r="AC300" i="1"/>
  <c r="AB300" i="1"/>
  <c r="AA300" i="1"/>
  <c r="Z300" i="1"/>
  <c r="Y300" i="1"/>
  <c r="X300" i="1"/>
  <c r="W300" i="1"/>
  <c r="B300" i="1"/>
  <c r="B301" i="1" s="1"/>
  <c r="B302" i="1" s="1"/>
  <c r="B303" i="1" s="1"/>
  <c r="B304" i="1" s="1"/>
  <c r="B305" i="1" s="1"/>
  <c r="AD299" i="1"/>
  <c r="AC299" i="1"/>
  <c r="AB299" i="1"/>
  <c r="AA299" i="1"/>
  <c r="Z299" i="1"/>
  <c r="Y299" i="1"/>
  <c r="X299" i="1"/>
  <c r="W299" i="1"/>
  <c r="AD298" i="1"/>
  <c r="AA298" i="1"/>
  <c r="Y298" i="1"/>
  <c r="W298" i="1"/>
  <c r="AD297" i="1"/>
  <c r="AC297" i="1"/>
  <c r="AB297" i="1"/>
  <c r="AA297" i="1"/>
  <c r="Z297" i="1"/>
  <c r="Y297" i="1"/>
  <c r="X297" i="1"/>
  <c r="W297" i="1"/>
  <c r="AD296" i="1"/>
  <c r="AC296" i="1"/>
  <c r="AB296" i="1"/>
  <c r="AA296" i="1"/>
  <c r="Z296" i="1"/>
  <c r="Y296" i="1"/>
  <c r="X296" i="1"/>
  <c r="W296" i="1"/>
  <c r="AD295" i="1"/>
  <c r="AC295" i="1"/>
  <c r="AB295" i="1"/>
  <c r="AA295" i="1"/>
  <c r="Z295" i="1"/>
  <c r="Y295" i="1"/>
  <c r="X295" i="1"/>
  <c r="W295" i="1"/>
  <c r="AD294" i="1"/>
  <c r="AC294" i="1"/>
  <c r="AB294" i="1"/>
  <c r="AA294" i="1"/>
  <c r="Z294" i="1"/>
  <c r="Y294" i="1"/>
  <c r="X294" i="1"/>
  <c r="W294" i="1"/>
  <c r="AD293" i="1"/>
  <c r="AC293" i="1"/>
  <c r="AB293" i="1"/>
  <c r="AA293" i="1"/>
  <c r="Z293" i="1"/>
  <c r="Y293" i="1"/>
  <c r="X293" i="1"/>
  <c r="W293" i="1"/>
  <c r="AD292" i="1"/>
  <c r="AC292" i="1"/>
  <c r="AB292" i="1"/>
  <c r="AA292" i="1"/>
  <c r="Z292" i="1"/>
  <c r="Y292" i="1"/>
  <c r="X292" i="1"/>
  <c r="W292" i="1"/>
  <c r="AD291" i="1"/>
  <c r="AC291" i="1"/>
  <c r="AB291" i="1"/>
  <c r="AA291" i="1"/>
  <c r="Z291" i="1"/>
  <c r="Y291" i="1"/>
  <c r="X291" i="1"/>
  <c r="W291" i="1"/>
  <c r="AD290" i="1"/>
  <c r="AC290" i="1"/>
  <c r="AB290" i="1"/>
  <c r="AA290" i="1"/>
  <c r="Z290" i="1"/>
  <c r="Y290" i="1"/>
  <c r="X290" i="1"/>
  <c r="W290" i="1"/>
  <c r="AD289" i="1"/>
  <c r="AC289" i="1"/>
  <c r="AB289" i="1"/>
  <c r="AA289" i="1"/>
  <c r="Z289" i="1"/>
  <c r="Y289" i="1"/>
  <c r="X289" i="1"/>
  <c r="W289" i="1"/>
  <c r="AD288" i="1"/>
  <c r="AC288" i="1"/>
  <c r="AB288" i="1"/>
  <c r="AA288" i="1"/>
  <c r="Z288" i="1"/>
  <c r="Y288" i="1"/>
  <c r="X288" i="1"/>
  <c r="W288" i="1"/>
  <c r="B288" i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AD287" i="1"/>
  <c r="AC287" i="1"/>
  <c r="AB287" i="1"/>
  <c r="AA287" i="1"/>
  <c r="Z287" i="1"/>
  <c r="Y287" i="1"/>
  <c r="X287" i="1"/>
  <c r="W287" i="1"/>
  <c r="AD286" i="1"/>
  <c r="AA286" i="1"/>
  <c r="Y286" i="1"/>
  <c r="W286" i="1"/>
  <c r="AD285" i="1"/>
  <c r="AC285" i="1"/>
  <c r="AB285" i="1"/>
  <c r="AA285" i="1"/>
  <c r="Z285" i="1"/>
  <c r="Y285" i="1"/>
  <c r="X285" i="1"/>
  <c r="W285" i="1"/>
  <c r="AD284" i="1"/>
  <c r="AC284" i="1"/>
  <c r="AB284" i="1"/>
  <c r="AA284" i="1"/>
  <c r="Z284" i="1"/>
  <c r="Y284" i="1"/>
  <c r="X284" i="1"/>
  <c r="W284" i="1"/>
  <c r="AD283" i="1"/>
  <c r="AC283" i="1"/>
  <c r="AB283" i="1"/>
  <c r="AA283" i="1"/>
  <c r="Z283" i="1"/>
  <c r="Y283" i="1"/>
  <c r="X283" i="1"/>
  <c r="W283" i="1"/>
  <c r="AD282" i="1"/>
  <c r="AC282" i="1"/>
  <c r="AB282" i="1"/>
  <c r="AA282" i="1"/>
  <c r="Z282" i="1"/>
  <c r="Y282" i="1"/>
  <c r="X282" i="1"/>
  <c r="W282" i="1"/>
  <c r="AD281" i="1"/>
  <c r="AC281" i="1"/>
  <c r="AB281" i="1"/>
  <c r="AA281" i="1"/>
  <c r="Z281" i="1"/>
  <c r="Y281" i="1"/>
  <c r="X281" i="1"/>
  <c r="W281" i="1"/>
  <c r="AD280" i="1"/>
  <c r="AC280" i="1"/>
  <c r="AB280" i="1"/>
  <c r="AA280" i="1"/>
  <c r="Z280" i="1"/>
  <c r="Y280" i="1"/>
  <c r="X280" i="1"/>
  <c r="W280" i="1"/>
  <c r="AD279" i="1"/>
  <c r="AC279" i="1"/>
  <c r="AB279" i="1"/>
  <c r="AA279" i="1"/>
  <c r="Z279" i="1"/>
  <c r="Y279" i="1"/>
  <c r="X279" i="1"/>
  <c r="W279" i="1"/>
  <c r="AD278" i="1"/>
  <c r="AC278" i="1"/>
  <c r="AB278" i="1"/>
  <c r="AA278" i="1"/>
  <c r="Z278" i="1"/>
  <c r="Y278" i="1"/>
  <c r="X278" i="1"/>
  <c r="W278" i="1"/>
  <c r="AD277" i="1"/>
  <c r="AC277" i="1"/>
  <c r="AB277" i="1"/>
  <c r="AA277" i="1"/>
  <c r="Z277" i="1"/>
  <c r="Y277" i="1"/>
  <c r="X277" i="1"/>
  <c r="W277" i="1"/>
  <c r="B277" i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AD276" i="1"/>
  <c r="AC276" i="1"/>
  <c r="AB276" i="1"/>
  <c r="AA276" i="1"/>
  <c r="Z276" i="1"/>
  <c r="Y276" i="1"/>
  <c r="X276" i="1"/>
  <c r="W276" i="1"/>
  <c r="AD275" i="1"/>
  <c r="AC275" i="1"/>
  <c r="AB275" i="1"/>
  <c r="AA275" i="1"/>
  <c r="Z275" i="1"/>
  <c r="Y275" i="1"/>
  <c r="X275" i="1"/>
  <c r="W275" i="1"/>
  <c r="AD274" i="1"/>
  <c r="AC274" i="1"/>
  <c r="AB274" i="1"/>
  <c r="AA274" i="1"/>
  <c r="Z274" i="1"/>
  <c r="Y274" i="1"/>
  <c r="X274" i="1"/>
  <c r="W274" i="1"/>
  <c r="B274" i="1"/>
  <c r="B275" i="1" s="1"/>
  <c r="B276" i="1" s="1"/>
  <c r="AD273" i="1"/>
  <c r="AC273" i="1"/>
  <c r="AB273" i="1"/>
  <c r="AA273" i="1"/>
  <c r="Z273" i="1"/>
  <c r="Y273" i="1"/>
  <c r="X273" i="1"/>
  <c r="W273" i="1"/>
  <c r="B273" i="1"/>
  <c r="AD272" i="1"/>
  <c r="AC272" i="1"/>
  <c r="AB272" i="1"/>
  <c r="AA272" i="1"/>
  <c r="Z272" i="1"/>
  <c r="Y272" i="1"/>
  <c r="X272" i="1"/>
  <c r="W272" i="1"/>
  <c r="AD271" i="1"/>
  <c r="AC271" i="1"/>
  <c r="AB271" i="1"/>
  <c r="AA271" i="1"/>
  <c r="Z271" i="1"/>
  <c r="Y271" i="1"/>
  <c r="X271" i="1"/>
  <c r="W271" i="1"/>
  <c r="AD270" i="1"/>
  <c r="AC270" i="1"/>
  <c r="AB270" i="1"/>
  <c r="AA270" i="1"/>
  <c r="Z270" i="1"/>
  <c r="Y270" i="1"/>
  <c r="X270" i="1"/>
  <c r="W270" i="1"/>
  <c r="B270" i="1"/>
  <c r="B271" i="1" s="1"/>
  <c r="B272" i="1" s="1"/>
  <c r="AD269" i="1"/>
  <c r="AC269" i="1"/>
  <c r="AB269" i="1"/>
  <c r="AA269" i="1"/>
  <c r="Z269" i="1"/>
  <c r="Y269" i="1"/>
  <c r="X269" i="1"/>
  <c r="W269" i="1"/>
  <c r="AD268" i="1"/>
  <c r="AC268" i="1"/>
  <c r="AB268" i="1"/>
  <c r="AA268" i="1"/>
  <c r="Z268" i="1"/>
  <c r="Y268" i="1"/>
  <c r="X268" i="1"/>
  <c r="W268" i="1"/>
  <c r="AD267" i="1"/>
  <c r="AC267" i="1"/>
  <c r="AB267" i="1"/>
  <c r="AA267" i="1"/>
  <c r="Z267" i="1"/>
  <c r="Y267" i="1"/>
  <c r="X267" i="1"/>
  <c r="W267" i="1"/>
  <c r="B267" i="1"/>
  <c r="B268" i="1" s="1"/>
  <c r="B269" i="1" s="1"/>
  <c r="W266" i="1"/>
  <c r="B266" i="1"/>
  <c r="W265" i="1"/>
  <c r="AD264" i="1"/>
  <c r="AC264" i="1"/>
  <c r="AB264" i="1"/>
  <c r="AA264" i="1"/>
  <c r="Z264" i="1"/>
  <c r="Y264" i="1"/>
  <c r="X264" i="1"/>
  <c r="W264" i="1"/>
  <c r="AD263" i="1"/>
  <c r="AC263" i="1"/>
  <c r="AB263" i="1"/>
  <c r="AA263" i="1"/>
  <c r="Z263" i="1"/>
  <c r="Y263" i="1"/>
  <c r="X263" i="1"/>
  <c r="W263" i="1"/>
  <c r="B263" i="1"/>
  <c r="B264" i="1" s="1"/>
  <c r="B265" i="1" s="1"/>
  <c r="AD262" i="1"/>
  <c r="AC262" i="1"/>
  <c r="AB262" i="1"/>
  <c r="AA262" i="1"/>
  <c r="Z262" i="1"/>
  <c r="Y262" i="1"/>
  <c r="X262" i="1"/>
  <c r="W262" i="1"/>
  <c r="AD261" i="1"/>
  <c r="AC261" i="1"/>
  <c r="AB261" i="1"/>
  <c r="AA261" i="1"/>
  <c r="Z261" i="1"/>
  <c r="Y261" i="1"/>
  <c r="X261" i="1"/>
  <c r="W261" i="1"/>
  <c r="B261" i="1"/>
  <c r="B262" i="1" s="1"/>
  <c r="AD260" i="1"/>
  <c r="AC260" i="1"/>
  <c r="AB260" i="1"/>
  <c r="AA260" i="1"/>
  <c r="Z260" i="1"/>
  <c r="Y260" i="1"/>
  <c r="X260" i="1"/>
  <c r="W260" i="1"/>
  <c r="AD259" i="1"/>
  <c r="Z259" i="1"/>
  <c r="Y259" i="1"/>
  <c r="W259" i="1"/>
  <c r="AD258" i="1"/>
  <c r="AC258" i="1"/>
  <c r="AB258" i="1"/>
  <c r="AA258" i="1"/>
  <c r="Z258" i="1"/>
  <c r="Y258" i="1"/>
  <c r="X258" i="1"/>
  <c r="W258" i="1"/>
  <c r="AD257" i="1"/>
  <c r="AC257" i="1"/>
  <c r="AB257" i="1"/>
  <c r="AA257" i="1"/>
  <c r="Z257" i="1"/>
  <c r="Y257" i="1"/>
  <c r="X257" i="1"/>
  <c r="W257" i="1"/>
  <c r="AD256" i="1"/>
  <c r="AC256" i="1"/>
  <c r="AB256" i="1"/>
  <c r="AA256" i="1"/>
  <c r="Z256" i="1"/>
  <c r="Y256" i="1"/>
  <c r="X256" i="1"/>
  <c r="W256" i="1"/>
  <c r="AD255" i="1"/>
  <c r="AC255" i="1"/>
  <c r="AB255" i="1"/>
  <c r="AA255" i="1"/>
  <c r="Z255" i="1"/>
  <c r="Y255" i="1"/>
  <c r="X255" i="1"/>
  <c r="W255" i="1"/>
  <c r="B255" i="1"/>
  <c r="B256" i="1" s="1"/>
  <c r="B257" i="1" s="1"/>
  <c r="B258" i="1" s="1"/>
  <c r="B259" i="1" s="1"/>
  <c r="B260" i="1" s="1"/>
  <c r="AD254" i="1"/>
  <c r="AC254" i="1"/>
  <c r="AB254" i="1"/>
  <c r="AA254" i="1"/>
  <c r="Z254" i="1"/>
  <c r="Y254" i="1"/>
  <c r="X254" i="1"/>
  <c r="W254" i="1"/>
  <c r="AD253" i="1"/>
  <c r="AC253" i="1"/>
  <c r="AB253" i="1"/>
  <c r="AA253" i="1"/>
  <c r="Z253" i="1"/>
  <c r="Y253" i="1"/>
  <c r="X253" i="1"/>
  <c r="W253" i="1"/>
  <c r="AD252" i="1"/>
  <c r="AC252" i="1"/>
  <c r="AB252" i="1"/>
  <c r="AA252" i="1"/>
  <c r="Z252" i="1"/>
  <c r="Y252" i="1"/>
  <c r="X252" i="1"/>
  <c r="W252" i="1"/>
  <c r="AD251" i="1"/>
  <c r="AC251" i="1"/>
  <c r="AB251" i="1"/>
  <c r="AA251" i="1"/>
  <c r="Z251" i="1"/>
  <c r="Y251" i="1"/>
  <c r="X251" i="1"/>
  <c r="W251" i="1"/>
  <c r="AD250" i="1"/>
  <c r="W250" i="1"/>
  <c r="B250" i="1"/>
  <c r="B251" i="1" s="1"/>
  <c r="B252" i="1" s="1"/>
  <c r="B253" i="1" s="1"/>
  <c r="B254" i="1" s="1"/>
  <c r="AD249" i="1"/>
  <c r="AC249" i="1"/>
  <c r="AB249" i="1"/>
  <c r="AA249" i="1"/>
  <c r="Z249" i="1"/>
  <c r="Y249" i="1"/>
  <c r="X249" i="1"/>
  <c r="W249" i="1"/>
  <c r="AD248" i="1"/>
  <c r="AC248" i="1"/>
  <c r="AB248" i="1"/>
  <c r="AA248" i="1"/>
  <c r="Z248" i="1"/>
  <c r="Y248" i="1"/>
  <c r="X248" i="1"/>
  <c r="W248" i="1"/>
  <c r="AD247" i="1"/>
  <c r="AC247" i="1"/>
  <c r="AB247" i="1"/>
  <c r="AA247" i="1"/>
  <c r="Z247" i="1"/>
  <c r="Y247" i="1"/>
  <c r="X247" i="1"/>
  <c r="W247" i="1"/>
  <c r="AD246" i="1"/>
  <c r="AC246" i="1"/>
  <c r="AB246" i="1"/>
  <c r="AA246" i="1"/>
  <c r="Z246" i="1"/>
  <c r="Y246" i="1"/>
  <c r="X246" i="1"/>
  <c r="W246" i="1"/>
  <c r="B246" i="1"/>
  <c r="B247" i="1" s="1"/>
  <c r="B248" i="1" s="1"/>
  <c r="B249" i="1" s="1"/>
  <c r="AD245" i="1"/>
  <c r="AC245" i="1"/>
  <c r="AB245" i="1"/>
  <c r="AA245" i="1"/>
  <c r="Z245" i="1"/>
  <c r="Y245" i="1"/>
  <c r="X245" i="1"/>
  <c r="W245" i="1"/>
  <c r="AD244" i="1"/>
  <c r="AC244" i="1"/>
  <c r="AB244" i="1"/>
  <c r="AA244" i="1"/>
  <c r="Z244" i="1"/>
  <c r="Y244" i="1"/>
  <c r="X244" i="1"/>
  <c r="W244" i="1"/>
  <c r="AD243" i="1"/>
  <c r="AC243" i="1"/>
  <c r="AB243" i="1"/>
  <c r="AA243" i="1"/>
  <c r="Z243" i="1"/>
  <c r="Y243" i="1"/>
  <c r="X243" i="1"/>
  <c r="W243" i="1"/>
  <c r="AD242" i="1"/>
  <c r="AC242" i="1"/>
  <c r="AB242" i="1"/>
  <c r="AA242" i="1"/>
  <c r="Z242" i="1"/>
  <c r="Y242" i="1"/>
  <c r="X242" i="1"/>
  <c r="W242" i="1"/>
  <c r="AD241" i="1"/>
  <c r="W241" i="1"/>
  <c r="AD240" i="1"/>
  <c r="AC240" i="1"/>
  <c r="AB240" i="1"/>
  <c r="AA240" i="1"/>
  <c r="Z240" i="1"/>
  <c r="Y240" i="1"/>
  <c r="X240" i="1"/>
  <c r="W240" i="1"/>
  <c r="AD239" i="1"/>
  <c r="AC239" i="1"/>
  <c r="AB239" i="1"/>
  <c r="AA239" i="1"/>
  <c r="Z239" i="1"/>
  <c r="Y239" i="1"/>
  <c r="X239" i="1"/>
  <c r="W239" i="1"/>
  <c r="AD238" i="1"/>
  <c r="AC238" i="1"/>
  <c r="AB238" i="1"/>
  <c r="AA238" i="1"/>
  <c r="Z238" i="1"/>
  <c r="Y238" i="1"/>
  <c r="X238" i="1"/>
  <c r="W238" i="1"/>
  <c r="B238" i="1"/>
  <c r="B239" i="1" s="1"/>
  <c r="B240" i="1" s="1"/>
  <c r="B241" i="1" s="1"/>
  <c r="B242" i="1" s="1"/>
  <c r="B243" i="1" s="1"/>
  <c r="B244" i="1" s="1"/>
  <c r="B245" i="1" s="1"/>
  <c r="AD237" i="1"/>
  <c r="AC237" i="1"/>
  <c r="AB237" i="1"/>
  <c r="AA237" i="1"/>
  <c r="Z237" i="1"/>
  <c r="Y237" i="1"/>
  <c r="X237" i="1"/>
  <c r="W237" i="1"/>
  <c r="AD236" i="1"/>
  <c r="Z236" i="1"/>
  <c r="Y236" i="1"/>
  <c r="W236" i="1"/>
  <c r="AD235" i="1"/>
  <c r="AC235" i="1"/>
  <c r="AB235" i="1"/>
  <c r="AA235" i="1"/>
  <c r="Z235" i="1"/>
  <c r="Y235" i="1"/>
  <c r="X235" i="1"/>
  <c r="W235" i="1"/>
  <c r="AD234" i="1"/>
  <c r="AC234" i="1"/>
  <c r="AB234" i="1"/>
  <c r="AA234" i="1"/>
  <c r="Z234" i="1"/>
  <c r="Y234" i="1"/>
  <c r="X234" i="1"/>
  <c r="W234" i="1"/>
  <c r="AD233" i="1"/>
  <c r="AC233" i="1"/>
  <c r="AB233" i="1"/>
  <c r="AA233" i="1"/>
  <c r="Z233" i="1"/>
  <c r="Y233" i="1"/>
  <c r="X233" i="1"/>
  <c r="W233" i="1"/>
  <c r="B233" i="1"/>
  <c r="B234" i="1" s="1"/>
  <c r="B235" i="1" s="1"/>
  <c r="B236" i="1" s="1"/>
  <c r="B237" i="1" s="1"/>
  <c r="AD232" i="1"/>
  <c r="AC232" i="1"/>
  <c r="AB232" i="1"/>
  <c r="AA232" i="1"/>
  <c r="Z232" i="1"/>
  <c r="Y232" i="1"/>
  <c r="X232" i="1"/>
  <c r="W232" i="1"/>
  <c r="AD231" i="1"/>
  <c r="AC231" i="1"/>
  <c r="AB231" i="1"/>
  <c r="AA231" i="1"/>
  <c r="Z231" i="1"/>
  <c r="Y231" i="1"/>
  <c r="X231" i="1"/>
  <c r="W231" i="1"/>
  <c r="AD230" i="1"/>
  <c r="Z230" i="1"/>
  <c r="Y230" i="1"/>
  <c r="W230" i="1"/>
  <c r="AD229" i="1"/>
  <c r="AC229" i="1"/>
  <c r="AB229" i="1"/>
  <c r="AA229" i="1"/>
  <c r="Z229" i="1"/>
  <c r="Y229" i="1"/>
  <c r="X229" i="1"/>
  <c r="W229" i="1"/>
  <c r="AD228" i="1"/>
  <c r="AC228" i="1"/>
  <c r="AB228" i="1"/>
  <c r="AA228" i="1"/>
  <c r="Z228" i="1"/>
  <c r="Y228" i="1"/>
  <c r="X228" i="1"/>
  <c r="W228" i="1"/>
  <c r="AD227" i="1"/>
  <c r="AC227" i="1"/>
  <c r="AB227" i="1"/>
  <c r="AA227" i="1"/>
  <c r="Z227" i="1"/>
  <c r="Y227" i="1"/>
  <c r="X227" i="1"/>
  <c r="W227" i="1"/>
  <c r="AD226" i="1"/>
  <c r="AC226" i="1"/>
  <c r="AB226" i="1"/>
  <c r="AA226" i="1"/>
  <c r="Z226" i="1"/>
  <c r="Y226" i="1"/>
  <c r="X226" i="1"/>
  <c r="W226" i="1"/>
  <c r="B226" i="1"/>
  <c r="B227" i="1" s="1"/>
  <c r="B228" i="1" s="1"/>
  <c r="B229" i="1" s="1"/>
  <c r="B230" i="1" s="1"/>
  <c r="B231" i="1" s="1"/>
  <c r="B232" i="1" s="1"/>
  <c r="AD225" i="1"/>
  <c r="AC225" i="1"/>
  <c r="AB225" i="1"/>
  <c r="AA225" i="1"/>
  <c r="Z225" i="1"/>
  <c r="Y225" i="1"/>
  <c r="X225" i="1"/>
  <c r="W225" i="1"/>
  <c r="AD224" i="1"/>
  <c r="AC224" i="1"/>
  <c r="AB224" i="1"/>
  <c r="AA224" i="1"/>
  <c r="Z224" i="1"/>
  <c r="Y224" i="1"/>
  <c r="X224" i="1"/>
  <c r="W224" i="1"/>
  <c r="AD223" i="1"/>
  <c r="Z223" i="1"/>
  <c r="Y223" i="1"/>
  <c r="W223" i="1"/>
  <c r="AD222" i="1"/>
  <c r="AC222" i="1"/>
  <c r="AB222" i="1"/>
  <c r="AA222" i="1"/>
  <c r="Z222" i="1"/>
  <c r="Y222" i="1"/>
  <c r="X222" i="1"/>
  <c r="W222" i="1"/>
  <c r="AD221" i="1"/>
  <c r="AC221" i="1"/>
  <c r="AB221" i="1"/>
  <c r="AA221" i="1"/>
  <c r="Z221" i="1"/>
  <c r="Y221" i="1"/>
  <c r="X221" i="1"/>
  <c r="W221" i="1"/>
  <c r="AD220" i="1"/>
  <c r="AC220" i="1"/>
  <c r="AB220" i="1"/>
  <c r="AA220" i="1"/>
  <c r="Z220" i="1"/>
  <c r="Y220" i="1"/>
  <c r="X220" i="1"/>
  <c r="W220" i="1"/>
  <c r="AD219" i="1"/>
  <c r="AC219" i="1"/>
  <c r="AB219" i="1"/>
  <c r="AA219" i="1"/>
  <c r="Z219" i="1"/>
  <c r="Y219" i="1"/>
  <c r="X219" i="1"/>
  <c r="W219" i="1"/>
  <c r="AD218" i="1"/>
  <c r="AC218" i="1"/>
  <c r="AB218" i="1"/>
  <c r="AA218" i="1"/>
  <c r="Z218" i="1"/>
  <c r="Y218" i="1"/>
  <c r="X218" i="1"/>
  <c r="W218" i="1"/>
  <c r="B218" i="1"/>
  <c r="AD217" i="1"/>
  <c r="AC217" i="1"/>
  <c r="AB217" i="1"/>
  <c r="AA217" i="1"/>
  <c r="Z217" i="1"/>
  <c r="Y217" i="1"/>
  <c r="X217" i="1"/>
  <c r="W217" i="1"/>
  <c r="AD216" i="1"/>
  <c r="AC216" i="1"/>
  <c r="AB216" i="1"/>
  <c r="AA216" i="1"/>
  <c r="Z216" i="1"/>
  <c r="Y216" i="1"/>
  <c r="X216" i="1"/>
  <c r="W216" i="1"/>
  <c r="AD215" i="1"/>
  <c r="AC215" i="1"/>
  <c r="AB215" i="1"/>
  <c r="AA215" i="1"/>
  <c r="Z215" i="1"/>
  <c r="Y215" i="1"/>
  <c r="X215" i="1"/>
  <c r="W215" i="1"/>
  <c r="B215" i="1"/>
  <c r="B216" i="1" s="1"/>
  <c r="B217" i="1" s="1"/>
  <c r="AD214" i="1"/>
  <c r="AC214" i="1"/>
  <c r="AB214" i="1"/>
  <c r="AA214" i="1"/>
  <c r="Z214" i="1"/>
  <c r="Y214" i="1"/>
  <c r="X214" i="1"/>
  <c r="W214" i="1"/>
  <c r="AD213" i="1"/>
  <c r="AC213" i="1"/>
  <c r="AB213" i="1"/>
  <c r="AA213" i="1"/>
  <c r="Z213" i="1"/>
  <c r="Y213" i="1"/>
  <c r="X213" i="1"/>
  <c r="W213" i="1"/>
  <c r="AD212" i="1"/>
  <c r="AC212" i="1"/>
  <c r="AB212" i="1"/>
  <c r="AA212" i="1"/>
  <c r="Z212" i="1"/>
  <c r="Y212" i="1"/>
  <c r="X212" i="1"/>
  <c r="W212" i="1"/>
  <c r="AD211" i="1"/>
  <c r="AC211" i="1"/>
  <c r="AB211" i="1"/>
  <c r="AA211" i="1"/>
  <c r="Z211" i="1"/>
  <c r="Y211" i="1"/>
  <c r="X211" i="1"/>
  <c r="W211" i="1"/>
  <c r="B211" i="1"/>
  <c r="B212" i="1" s="1"/>
  <c r="B213" i="1" s="1"/>
  <c r="B214" i="1" s="1"/>
  <c r="AD210" i="1"/>
  <c r="AC210" i="1"/>
  <c r="AB210" i="1"/>
  <c r="AA210" i="1"/>
  <c r="Z210" i="1"/>
  <c r="Y210" i="1"/>
  <c r="X210" i="1"/>
  <c r="W210" i="1"/>
  <c r="B210" i="1"/>
  <c r="AD209" i="1"/>
  <c r="AC209" i="1"/>
  <c r="AB209" i="1"/>
  <c r="AA209" i="1"/>
  <c r="Z209" i="1"/>
  <c r="Y209" i="1"/>
  <c r="X209" i="1"/>
  <c r="W209" i="1"/>
  <c r="AD208" i="1"/>
  <c r="AC208" i="1"/>
  <c r="AB208" i="1"/>
  <c r="AA208" i="1"/>
  <c r="Z208" i="1"/>
  <c r="Y208" i="1"/>
  <c r="X208" i="1"/>
  <c r="W208" i="1"/>
  <c r="AD207" i="1"/>
  <c r="AC207" i="1"/>
  <c r="AB207" i="1"/>
  <c r="AA207" i="1"/>
  <c r="Z207" i="1"/>
  <c r="Y207" i="1"/>
  <c r="X207" i="1"/>
  <c r="W207" i="1"/>
  <c r="AD206" i="1"/>
  <c r="AC206" i="1"/>
  <c r="AB206" i="1"/>
  <c r="AA206" i="1"/>
  <c r="Z206" i="1"/>
  <c r="Y206" i="1"/>
  <c r="X206" i="1"/>
  <c r="W206" i="1"/>
  <c r="B206" i="1"/>
  <c r="B207" i="1" s="1"/>
  <c r="B208" i="1" s="1"/>
  <c r="B209" i="1" s="1"/>
  <c r="AD205" i="1"/>
  <c r="AC205" i="1"/>
  <c r="AB205" i="1"/>
  <c r="AA205" i="1"/>
  <c r="Z205" i="1"/>
  <c r="Y205" i="1"/>
  <c r="X205" i="1"/>
  <c r="W205" i="1"/>
  <c r="AD204" i="1"/>
  <c r="AC204" i="1"/>
  <c r="AB204" i="1"/>
  <c r="AA204" i="1"/>
  <c r="Z204" i="1"/>
  <c r="Y204" i="1"/>
  <c r="X204" i="1"/>
  <c r="W204" i="1"/>
  <c r="B204" i="1"/>
  <c r="B205" i="1" s="1"/>
  <c r="AD203" i="1"/>
  <c r="AC203" i="1"/>
  <c r="AB203" i="1"/>
  <c r="AA203" i="1"/>
  <c r="Z203" i="1"/>
  <c r="Y203" i="1"/>
  <c r="X203" i="1"/>
  <c r="W203" i="1"/>
  <c r="B203" i="1"/>
  <c r="AD202" i="1"/>
  <c r="AC202" i="1"/>
  <c r="AB202" i="1"/>
  <c r="AA202" i="1"/>
  <c r="Z202" i="1"/>
  <c r="Y202" i="1"/>
  <c r="X202" i="1"/>
  <c r="W202" i="1"/>
  <c r="Y201" i="1"/>
  <c r="W201" i="1"/>
  <c r="AD200" i="1"/>
  <c r="AC200" i="1"/>
  <c r="AB200" i="1"/>
  <c r="AA200" i="1"/>
  <c r="Z200" i="1"/>
  <c r="Y200" i="1"/>
  <c r="X200" i="1"/>
  <c r="W200" i="1"/>
  <c r="B200" i="1"/>
  <c r="B201" i="1" s="1"/>
  <c r="B202" i="1" s="1"/>
  <c r="AD199" i="1"/>
  <c r="AC199" i="1"/>
  <c r="AB199" i="1"/>
  <c r="AA199" i="1"/>
  <c r="Z199" i="1"/>
  <c r="Y199" i="1"/>
  <c r="X199" i="1"/>
  <c r="W199" i="1"/>
  <c r="AD198" i="1"/>
  <c r="AC198" i="1"/>
  <c r="AB198" i="1"/>
  <c r="AA198" i="1"/>
  <c r="Z198" i="1"/>
  <c r="Y198" i="1"/>
  <c r="X198" i="1"/>
  <c r="W198" i="1"/>
  <c r="AD197" i="1"/>
  <c r="AC197" i="1"/>
  <c r="AB197" i="1"/>
  <c r="AA197" i="1"/>
  <c r="Z197" i="1"/>
  <c r="Y197" i="1"/>
  <c r="X197" i="1"/>
  <c r="W197" i="1"/>
  <c r="B197" i="1"/>
  <c r="B198" i="1" s="1"/>
  <c r="B199" i="1" s="1"/>
  <c r="AD196" i="1"/>
  <c r="AC196" i="1"/>
  <c r="AB196" i="1"/>
  <c r="AA196" i="1"/>
  <c r="Z196" i="1"/>
  <c r="Y196" i="1"/>
  <c r="X196" i="1"/>
  <c r="W196" i="1"/>
  <c r="AD195" i="1"/>
  <c r="AC195" i="1"/>
  <c r="AB195" i="1"/>
  <c r="AA195" i="1"/>
  <c r="Z195" i="1"/>
  <c r="Y195" i="1"/>
  <c r="X195" i="1"/>
  <c r="W195" i="1"/>
  <c r="AD194" i="1"/>
  <c r="AC194" i="1"/>
  <c r="AB194" i="1"/>
  <c r="AA194" i="1"/>
  <c r="Z194" i="1"/>
  <c r="Y194" i="1"/>
  <c r="X194" i="1"/>
  <c r="W194" i="1"/>
  <c r="AD193" i="1"/>
  <c r="AC193" i="1"/>
  <c r="AB193" i="1"/>
  <c r="AA193" i="1"/>
  <c r="Z193" i="1"/>
  <c r="Y193" i="1"/>
  <c r="X193" i="1"/>
  <c r="W193" i="1"/>
  <c r="B193" i="1"/>
  <c r="B194" i="1" s="1"/>
  <c r="B195" i="1" s="1"/>
  <c r="B196" i="1" s="1"/>
  <c r="B191" i="1"/>
  <c r="B192" i="1" s="1"/>
  <c r="AD189" i="1"/>
  <c r="AD188" i="1"/>
  <c r="AA188" i="1"/>
  <c r="W188" i="1"/>
  <c r="AD187" i="1"/>
  <c r="AC187" i="1"/>
  <c r="AB187" i="1"/>
  <c r="AA187" i="1"/>
  <c r="Z187" i="1"/>
  <c r="Y187" i="1"/>
  <c r="X187" i="1"/>
  <c r="W187" i="1"/>
  <c r="B187" i="1"/>
  <c r="B188" i="1" s="1"/>
  <c r="B189" i="1" s="1"/>
  <c r="B190" i="1" s="1"/>
  <c r="AD186" i="1"/>
  <c r="AC186" i="1"/>
  <c r="AB186" i="1"/>
  <c r="AA186" i="1"/>
  <c r="Z186" i="1"/>
  <c r="Y186" i="1"/>
  <c r="X186" i="1"/>
  <c r="W186" i="1"/>
  <c r="B186" i="1"/>
  <c r="AD185" i="1"/>
  <c r="AC185" i="1"/>
  <c r="AB185" i="1"/>
  <c r="AA185" i="1"/>
  <c r="Z185" i="1"/>
  <c r="Y185" i="1"/>
  <c r="X185" i="1"/>
  <c r="W185" i="1"/>
  <c r="B185" i="1"/>
  <c r="AD184" i="1"/>
  <c r="AC184" i="1"/>
  <c r="AB184" i="1"/>
  <c r="AA184" i="1"/>
  <c r="Z184" i="1"/>
  <c r="Y184" i="1"/>
  <c r="X184" i="1"/>
  <c r="W184" i="1"/>
  <c r="AD183" i="1"/>
  <c r="AC183" i="1"/>
  <c r="AB183" i="1"/>
  <c r="AA183" i="1"/>
  <c r="Z183" i="1"/>
  <c r="Y183" i="1"/>
  <c r="X183" i="1"/>
  <c r="W183" i="1"/>
  <c r="B183" i="1"/>
  <c r="B184" i="1" s="1"/>
  <c r="AD182" i="1"/>
  <c r="AC182" i="1"/>
  <c r="AB182" i="1"/>
  <c r="AA182" i="1"/>
  <c r="Z182" i="1"/>
  <c r="Y182" i="1"/>
  <c r="X182" i="1"/>
  <c r="W182" i="1"/>
  <c r="B182" i="1"/>
  <c r="AD181" i="1"/>
  <c r="AC181" i="1"/>
  <c r="AB181" i="1"/>
  <c r="AA181" i="1"/>
  <c r="Z181" i="1"/>
  <c r="Y181" i="1"/>
  <c r="X181" i="1"/>
  <c r="W181" i="1"/>
  <c r="AD180" i="1"/>
  <c r="AC180" i="1"/>
  <c r="AB180" i="1"/>
  <c r="AA180" i="1"/>
  <c r="Z180" i="1"/>
  <c r="Y180" i="1"/>
  <c r="X180" i="1"/>
  <c r="W180" i="1"/>
  <c r="AD179" i="1"/>
  <c r="AC179" i="1"/>
  <c r="AB179" i="1"/>
  <c r="AA179" i="1"/>
  <c r="Z179" i="1"/>
  <c r="Y179" i="1"/>
  <c r="X179" i="1"/>
  <c r="W179" i="1"/>
  <c r="AD178" i="1"/>
  <c r="AC178" i="1"/>
  <c r="AB178" i="1"/>
  <c r="AA178" i="1"/>
  <c r="Z178" i="1"/>
  <c r="Y178" i="1"/>
  <c r="X178" i="1"/>
  <c r="W178" i="1"/>
  <c r="B178" i="1"/>
  <c r="B179" i="1" s="1"/>
  <c r="B180" i="1" s="1"/>
  <c r="B181" i="1" s="1"/>
  <c r="AD177" i="1"/>
  <c r="AC177" i="1"/>
  <c r="AB177" i="1"/>
  <c r="AA177" i="1"/>
  <c r="Z177" i="1"/>
  <c r="Y177" i="1"/>
  <c r="X177" i="1"/>
  <c r="W177" i="1"/>
  <c r="AD176" i="1"/>
  <c r="AC176" i="1"/>
  <c r="AB176" i="1"/>
  <c r="AA176" i="1"/>
  <c r="Z176" i="1"/>
  <c r="Y176" i="1"/>
  <c r="X176" i="1"/>
  <c r="W176" i="1"/>
  <c r="AD175" i="1"/>
  <c r="AC175" i="1"/>
  <c r="AB175" i="1"/>
  <c r="AA175" i="1"/>
  <c r="Z175" i="1"/>
  <c r="Y175" i="1"/>
  <c r="X175" i="1"/>
  <c r="W175" i="1"/>
  <c r="AD174" i="1"/>
  <c r="AC174" i="1"/>
  <c r="AB174" i="1"/>
  <c r="AA174" i="1"/>
  <c r="Z174" i="1"/>
  <c r="Y174" i="1"/>
  <c r="X174" i="1"/>
  <c r="W174" i="1"/>
  <c r="AD173" i="1"/>
  <c r="AC173" i="1"/>
  <c r="AB173" i="1"/>
  <c r="AA173" i="1"/>
  <c r="Z173" i="1"/>
  <c r="Y173" i="1"/>
  <c r="X173" i="1"/>
  <c r="W173" i="1"/>
  <c r="B173" i="1"/>
  <c r="B174" i="1" s="1"/>
  <c r="B175" i="1" s="1"/>
  <c r="B176" i="1" s="1"/>
  <c r="B177" i="1" s="1"/>
  <c r="AD172" i="1"/>
  <c r="AC172" i="1"/>
  <c r="AB172" i="1"/>
  <c r="AA172" i="1"/>
  <c r="Z172" i="1"/>
  <c r="Y172" i="1"/>
  <c r="X172" i="1"/>
  <c r="W172" i="1"/>
  <c r="AD171" i="1"/>
  <c r="AC171" i="1"/>
  <c r="AB171" i="1"/>
  <c r="AA171" i="1"/>
  <c r="Z171" i="1"/>
  <c r="Y171" i="1"/>
  <c r="X171" i="1"/>
  <c r="W171" i="1"/>
  <c r="AD170" i="1"/>
  <c r="AC170" i="1"/>
  <c r="AB170" i="1"/>
  <c r="AA170" i="1"/>
  <c r="Z170" i="1"/>
  <c r="Y170" i="1"/>
  <c r="X170" i="1"/>
  <c r="W170" i="1"/>
  <c r="B170" i="1"/>
  <c r="B171" i="1" s="1"/>
  <c r="B172" i="1" s="1"/>
  <c r="AD169" i="1"/>
  <c r="AC169" i="1"/>
  <c r="AB169" i="1"/>
  <c r="AA169" i="1"/>
  <c r="Z169" i="1"/>
  <c r="Y169" i="1"/>
  <c r="X169" i="1"/>
  <c r="W169" i="1"/>
  <c r="AD168" i="1"/>
  <c r="AC168" i="1"/>
  <c r="AB168" i="1"/>
  <c r="AA168" i="1"/>
  <c r="Z168" i="1"/>
  <c r="Y168" i="1"/>
  <c r="X168" i="1"/>
  <c r="W168" i="1"/>
  <c r="AD167" i="1"/>
  <c r="AC167" i="1"/>
  <c r="AB167" i="1"/>
  <c r="AA167" i="1"/>
  <c r="Z167" i="1"/>
  <c r="Y167" i="1"/>
  <c r="X167" i="1"/>
  <c r="W167" i="1"/>
  <c r="AD166" i="1"/>
  <c r="AC166" i="1"/>
  <c r="AB166" i="1"/>
  <c r="AA166" i="1"/>
  <c r="Z166" i="1"/>
  <c r="Y166" i="1"/>
  <c r="X166" i="1"/>
  <c r="W166" i="1"/>
  <c r="B166" i="1"/>
  <c r="B167" i="1" s="1"/>
  <c r="B168" i="1" s="1"/>
  <c r="B169" i="1" s="1"/>
  <c r="AD165" i="1"/>
  <c r="AC165" i="1"/>
  <c r="AB165" i="1"/>
  <c r="AA165" i="1"/>
  <c r="Z165" i="1"/>
  <c r="Y165" i="1"/>
  <c r="X165" i="1"/>
  <c r="W165" i="1"/>
  <c r="AD164" i="1"/>
  <c r="AC164" i="1"/>
  <c r="AB164" i="1"/>
  <c r="AA164" i="1"/>
  <c r="Z164" i="1"/>
  <c r="Y164" i="1"/>
  <c r="X164" i="1"/>
  <c r="W164" i="1"/>
  <c r="AD163" i="1"/>
  <c r="AC163" i="1"/>
  <c r="AB163" i="1"/>
  <c r="AA163" i="1"/>
  <c r="Z163" i="1"/>
  <c r="Y163" i="1"/>
  <c r="X163" i="1"/>
  <c r="W163" i="1"/>
  <c r="AD162" i="1"/>
  <c r="AC162" i="1"/>
  <c r="AB162" i="1"/>
  <c r="AA162" i="1"/>
  <c r="Z162" i="1"/>
  <c r="Y162" i="1"/>
  <c r="X162" i="1"/>
  <c r="W162" i="1"/>
  <c r="AD161" i="1"/>
  <c r="AC161" i="1"/>
  <c r="AB161" i="1"/>
  <c r="AA161" i="1"/>
  <c r="Z161" i="1"/>
  <c r="Y161" i="1"/>
  <c r="X161" i="1"/>
  <c r="W161" i="1"/>
  <c r="AD160" i="1"/>
  <c r="AC160" i="1"/>
  <c r="AB160" i="1"/>
  <c r="AA160" i="1"/>
  <c r="Z160" i="1"/>
  <c r="Y160" i="1"/>
  <c r="X160" i="1"/>
  <c r="W160" i="1"/>
  <c r="AD159" i="1"/>
  <c r="AC159" i="1"/>
  <c r="AB159" i="1"/>
  <c r="AA159" i="1"/>
  <c r="Z159" i="1"/>
  <c r="Y159" i="1"/>
  <c r="X159" i="1"/>
  <c r="W159" i="1"/>
  <c r="AD158" i="1"/>
  <c r="AC158" i="1"/>
  <c r="AB158" i="1"/>
  <c r="AA158" i="1"/>
  <c r="Z158" i="1"/>
  <c r="Y158" i="1"/>
  <c r="X158" i="1"/>
  <c r="W158" i="1"/>
  <c r="AD157" i="1"/>
  <c r="AC157" i="1"/>
  <c r="AB157" i="1"/>
  <c r="AA157" i="1"/>
  <c r="Z157" i="1"/>
  <c r="Y157" i="1"/>
  <c r="X157" i="1"/>
  <c r="W157" i="1"/>
  <c r="AD156" i="1"/>
  <c r="AC156" i="1"/>
  <c r="AB156" i="1"/>
  <c r="AA156" i="1"/>
  <c r="Z156" i="1"/>
  <c r="Y156" i="1"/>
  <c r="X156" i="1"/>
  <c r="W156" i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AD155" i="1"/>
  <c r="AC155" i="1"/>
  <c r="AB155" i="1"/>
  <c r="AA155" i="1"/>
  <c r="Z155" i="1"/>
  <c r="Y155" i="1"/>
  <c r="X155" i="1"/>
  <c r="W155" i="1"/>
  <c r="AD154" i="1"/>
  <c r="AC154" i="1"/>
  <c r="AB154" i="1"/>
  <c r="AA154" i="1"/>
  <c r="Z154" i="1"/>
  <c r="Y154" i="1"/>
  <c r="X154" i="1"/>
  <c r="W154" i="1"/>
  <c r="AD153" i="1"/>
  <c r="AC153" i="1"/>
  <c r="AB153" i="1"/>
  <c r="AA153" i="1"/>
  <c r="Z153" i="1"/>
  <c r="Y153" i="1"/>
  <c r="X153" i="1"/>
  <c r="W153" i="1"/>
  <c r="AD152" i="1"/>
  <c r="AC152" i="1"/>
  <c r="AB152" i="1"/>
  <c r="AA152" i="1"/>
  <c r="Z152" i="1"/>
  <c r="Y152" i="1"/>
  <c r="X152" i="1"/>
  <c r="W152" i="1"/>
  <c r="AD151" i="1"/>
  <c r="AC151" i="1"/>
  <c r="AB151" i="1"/>
  <c r="AA151" i="1"/>
  <c r="Z151" i="1"/>
  <c r="Y151" i="1"/>
  <c r="X151" i="1"/>
  <c r="W151" i="1"/>
  <c r="AD150" i="1"/>
  <c r="AC150" i="1"/>
  <c r="AB150" i="1"/>
  <c r="AA150" i="1"/>
  <c r="Z150" i="1"/>
  <c r="Y150" i="1"/>
  <c r="X150" i="1"/>
  <c r="W150" i="1"/>
  <c r="AD149" i="1"/>
  <c r="AC149" i="1"/>
  <c r="AB149" i="1"/>
  <c r="AA149" i="1"/>
  <c r="Z149" i="1"/>
  <c r="Y149" i="1"/>
  <c r="X149" i="1"/>
  <c r="W149" i="1"/>
  <c r="AD148" i="1"/>
  <c r="AC148" i="1"/>
  <c r="AB148" i="1"/>
  <c r="AA148" i="1"/>
  <c r="Z148" i="1"/>
  <c r="Y148" i="1"/>
  <c r="X148" i="1"/>
  <c r="W148" i="1"/>
  <c r="B148" i="1"/>
  <c r="B149" i="1" s="1"/>
  <c r="B150" i="1" s="1"/>
  <c r="B151" i="1" s="1"/>
  <c r="B152" i="1" s="1"/>
  <c r="B153" i="1" s="1"/>
  <c r="B154" i="1" s="1"/>
  <c r="B155" i="1" s="1"/>
  <c r="AD147" i="1"/>
  <c r="AC147" i="1"/>
  <c r="AB147" i="1"/>
  <c r="AA147" i="1"/>
  <c r="Z147" i="1"/>
  <c r="Y147" i="1"/>
  <c r="X147" i="1"/>
  <c r="W147" i="1"/>
  <c r="AD146" i="1"/>
  <c r="AC146" i="1"/>
  <c r="AB146" i="1"/>
  <c r="AA146" i="1"/>
  <c r="Z146" i="1"/>
  <c r="Y146" i="1"/>
  <c r="X146" i="1"/>
  <c r="W146" i="1"/>
  <c r="B146" i="1"/>
  <c r="B147" i="1" s="1"/>
  <c r="AD145" i="1"/>
  <c r="AC145" i="1"/>
  <c r="AB145" i="1"/>
  <c r="AA145" i="1"/>
  <c r="Z145" i="1"/>
  <c r="Y145" i="1"/>
  <c r="X145" i="1"/>
  <c r="W145" i="1"/>
  <c r="AD144" i="1"/>
  <c r="AC144" i="1"/>
  <c r="AB144" i="1"/>
  <c r="AA144" i="1"/>
  <c r="Z144" i="1"/>
  <c r="Y144" i="1"/>
  <c r="X144" i="1"/>
  <c r="W144" i="1"/>
  <c r="AD143" i="1"/>
  <c r="AC143" i="1"/>
  <c r="AB143" i="1"/>
  <c r="AA143" i="1"/>
  <c r="Z143" i="1"/>
  <c r="Y143" i="1"/>
  <c r="X143" i="1"/>
  <c r="W143" i="1"/>
  <c r="AD142" i="1"/>
  <c r="AC142" i="1"/>
  <c r="AB142" i="1"/>
  <c r="AA142" i="1"/>
  <c r="Z142" i="1"/>
  <c r="Y142" i="1"/>
  <c r="X142" i="1"/>
  <c r="W142" i="1"/>
  <c r="AD141" i="1"/>
  <c r="AC141" i="1"/>
  <c r="AB141" i="1"/>
  <c r="AA141" i="1"/>
  <c r="Z141" i="1"/>
  <c r="Y141" i="1"/>
  <c r="X141" i="1"/>
  <c r="W141" i="1"/>
  <c r="AD140" i="1"/>
  <c r="AC140" i="1"/>
  <c r="AB140" i="1"/>
  <c r="AA140" i="1"/>
  <c r="Z140" i="1"/>
  <c r="Y140" i="1"/>
  <c r="X140" i="1"/>
  <c r="W140" i="1"/>
  <c r="AD139" i="1"/>
  <c r="AC139" i="1"/>
  <c r="AB139" i="1"/>
  <c r="AA139" i="1"/>
  <c r="Z139" i="1"/>
  <c r="Y139" i="1"/>
  <c r="X139" i="1"/>
  <c r="W139" i="1"/>
  <c r="AD138" i="1"/>
  <c r="AC138" i="1"/>
  <c r="AB138" i="1"/>
  <c r="AA138" i="1"/>
  <c r="Z138" i="1"/>
  <c r="Y138" i="1"/>
  <c r="X138" i="1"/>
  <c r="W138" i="1"/>
  <c r="B138" i="1"/>
  <c r="B139" i="1" s="1"/>
  <c r="B140" i="1" s="1"/>
  <c r="B141" i="1" s="1"/>
  <c r="B142" i="1" s="1"/>
  <c r="B143" i="1" s="1"/>
  <c r="B144" i="1" s="1"/>
  <c r="B145" i="1" s="1"/>
  <c r="AD137" i="1"/>
  <c r="AC137" i="1"/>
  <c r="AB137" i="1"/>
  <c r="AA137" i="1"/>
  <c r="Z137" i="1"/>
  <c r="Y137" i="1"/>
  <c r="X137" i="1"/>
  <c r="W137" i="1"/>
  <c r="AD136" i="1"/>
  <c r="AC136" i="1"/>
  <c r="AB136" i="1"/>
  <c r="AA136" i="1"/>
  <c r="Z136" i="1"/>
  <c r="Y136" i="1"/>
  <c r="X136" i="1"/>
  <c r="W136" i="1"/>
  <c r="AD135" i="1"/>
  <c r="AC135" i="1"/>
  <c r="AB135" i="1"/>
  <c r="AA135" i="1"/>
  <c r="Z135" i="1"/>
  <c r="Y135" i="1"/>
  <c r="X135" i="1"/>
  <c r="W135" i="1"/>
  <c r="AD134" i="1"/>
  <c r="AC134" i="1"/>
  <c r="AB134" i="1"/>
  <c r="AA134" i="1"/>
  <c r="Z134" i="1"/>
  <c r="Y134" i="1"/>
  <c r="X134" i="1"/>
  <c r="W134" i="1"/>
  <c r="AD133" i="1"/>
  <c r="AC133" i="1"/>
  <c r="AB133" i="1"/>
  <c r="AA133" i="1"/>
  <c r="Z133" i="1"/>
  <c r="Y133" i="1"/>
  <c r="X133" i="1"/>
  <c r="W133" i="1"/>
  <c r="AD132" i="1"/>
  <c r="AC132" i="1"/>
  <c r="AB132" i="1"/>
  <c r="AA132" i="1"/>
  <c r="Z132" i="1"/>
  <c r="Y132" i="1"/>
  <c r="X132" i="1"/>
  <c r="W132" i="1"/>
  <c r="AD131" i="1"/>
  <c r="AC131" i="1"/>
  <c r="AB131" i="1"/>
  <c r="AA131" i="1"/>
  <c r="Z131" i="1"/>
  <c r="Y131" i="1"/>
  <c r="X131" i="1"/>
  <c r="W131" i="1"/>
  <c r="AD130" i="1"/>
  <c r="AC130" i="1"/>
  <c r="AB130" i="1"/>
  <c r="AA130" i="1"/>
  <c r="Z130" i="1"/>
  <c r="Y130" i="1"/>
  <c r="X130" i="1"/>
  <c r="W130" i="1"/>
  <c r="AD129" i="1"/>
  <c r="AC129" i="1"/>
  <c r="AB129" i="1"/>
  <c r="AA129" i="1"/>
  <c r="Z129" i="1"/>
  <c r="Y129" i="1"/>
  <c r="X129" i="1"/>
  <c r="W129" i="1"/>
  <c r="AD128" i="1"/>
  <c r="AC128" i="1"/>
  <c r="AB128" i="1"/>
  <c r="AA128" i="1"/>
  <c r="Z128" i="1"/>
  <c r="Y128" i="1"/>
  <c r="X128" i="1"/>
  <c r="W128" i="1"/>
  <c r="AD127" i="1"/>
  <c r="AC127" i="1"/>
  <c r="AB127" i="1"/>
  <c r="AA127" i="1"/>
  <c r="Z127" i="1"/>
  <c r="Y127" i="1"/>
  <c r="X127" i="1"/>
  <c r="W127" i="1"/>
  <c r="AD126" i="1"/>
  <c r="AC126" i="1"/>
  <c r="AB126" i="1"/>
  <c r="AA126" i="1"/>
  <c r="Z126" i="1"/>
  <c r="Y126" i="1"/>
  <c r="X126" i="1"/>
  <c r="W126" i="1"/>
  <c r="AD125" i="1"/>
  <c r="AC125" i="1"/>
  <c r="AB125" i="1"/>
  <c r="AA125" i="1"/>
  <c r="Z125" i="1"/>
  <c r="Y125" i="1"/>
  <c r="X125" i="1"/>
  <c r="W125" i="1"/>
  <c r="AD124" i="1"/>
  <c r="AC124" i="1"/>
  <c r="AB124" i="1"/>
  <c r="AA124" i="1"/>
  <c r="Z124" i="1"/>
  <c r="Y124" i="1"/>
  <c r="X124" i="1"/>
  <c r="W124" i="1"/>
  <c r="AD123" i="1"/>
  <c r="AC123" i="1"/>
  <c r="AB123" i="1"/>
  <c r="AA123" i="1"/>
  <c r="Z123" i="1"/>
  <c r="Y123" i="1"/>
  <c r="X123" i="1"/>
  <c r="W123" i="1"/>
  <c r="AD122" i="1"/>
  <c r="AC122" i="1"/>
  <c r="AB122" i="1"/>
  <c r="AA122" i="1"/>
  <c r="Z122" i="1"/>
  <c r="Y122" i="1"/>
  <c r="X122" i="1"/>
  <c r="W122" i="1"/>
  <c r="AD121" i="1"/>
  <c r="AC121" i="1"/>
  <c r="AB121" i="1"/>
  <c r="AA121" i="1"/>
  <c r="Z121" i="1"/>
  <c r="Y121" i="1"/>
  <c r="X121" i="1"/>
  <c r="W121" i="1"/>
  <c r="AD120" i="1"/>
  <c r="AC120" i="1"/>
  <c r="AB120" i="1"/>
  <c r="AA120" i="1"/>
  <c r="Z120" i="1"/>
  <c r="Y120" i="1"/>
  <c r="X120" i="1"/>
  <c r="W120" i="1"/>
  <c r="AD119" i="1"/>
  <c r="AC119" i="1"/>
  <c r="AB119" i="1"/>
  <c r="AA119" i="1"/>
  <c r="Z119" i="1"/>
  <c r="Y119" i="1"/>
  <c r="X119" i="1"/>
  <c r="W119" i="1"/>
  <c r="AD118" i="1"/>
  <c r="AC118" i="1"/>
  <c r="AB118" i="1"/>
  <c r="AA118" i="1"/>
  <c r="Z118" i="1"/>
  <c r="Y118" i="1"/>
  <c r="X118" i="1"/>
  <c r="W118" i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AD117" i="1"/>
  <c r="AC117" i="1"/>
  <c r="AB117" i="1"/>
  <c r="AA117" i="1"/>
  <c r="Z117" i="1"/>
  <c r="Y117" i="1"/>
  <c r="X117" i="1"/>
  <c r="W117" i="1"/>
  <c r="AD116" i="1"/>
  <c r="AC116" i="1"/>
  <c r="AB116" i="1"/>
  <c r="AA116" i="1"/>
  <c r="Z116" i="1"/>
  <c r="Y116" i="1"/>
  <c r="X116" i="1"/>
  <c r="W116" i="1"/>
  <c r="AD115" i="1"/>
  <c r="AC115" i="1"/>
  <c r="AB115" i="1"/>
  <c r="AA115" i="1"/>
  <c r="Z115" i="1"/>
  <c r="Y115" i="1"/>
  <c r="X115" i="1"/>
  <c r="W115" i="1"/>
  <c r="AD114" i="1"/>
  <c r="AC114" i="1"/>
  <c r="AB114" i="1"/>
  <c r="AA114" i="1"/>
  <c r="Z114" i="1"/>
  <c r="Y114" i="1"/>
  <c r="X114" i="1"/>
  <c r="W114" i="1"/>
  <c r="AD113" i="1"/>
  <c r="AC113" i="1"/>
  <c r="AB113" i="1"/>
  <c r="AA113" i="1"/>
  <c r="Z113" i="1"/>
  <c r="Y113" i="1"/>
  <c r="X113" i="1"/>
  <c r="W113" i="1"/>
  <c r="AD112" i="1"/>
  <c r="AC112" i="1"/>
  <c r="AB112" i="1"/>
  <c r="AA112" i="1"/>
  <c r="Z112" i="1"/>
  <c r="Y112" i="1"/>
  <c r="X112" i="1"/>
  <c r="W112" i="1"/>
  <c r="AD111" i="1"/>
  <c r="AC111" i="1"/>
  <c r="AB111" i="1"/>
  <c r="AA111" i="1"/>
  <c r="Z111" i="1"/>
  <c r="Y111" i="1"/>
  <c r="X111" i="1"/>
  <c r="W111" i="1"/>
  <c r="AD110" i="1"/>
  <c r="AC110" i="1"/>
  <c r="AB110" i="1"/>
  <c r="AA110" i="1"/>
  <c r="Z110" i="1"/>
  <c r="Y110" i="1"/>
  <c r="X110" i="1"/>
  <c r="W110" i="1"/>
  <c r="AD109" i="1"/>
  <c r="AC109" i="1"/>
  <c r="AB109" i="1"/>
  <c r="AA109" i="1"/>
  <c r="Z109" i="1"/>
  <c r="Y109" i="1"/>
  <c r="X109" i="1"/>
  <c r="W109" i="1"/>
  <c r="AD108" i="1"/>
  <c r="AC108" i="1"/>
  <c r="AB108" i="1"/>
  <c r="AA108" i="1"/>
  <c r="Z108" i="1"/>
  <c r="Y108" i="1"/>
  <c r="X108" i="1"/>
  <c r="W108" i="1"/>
  <c r="AD107" i="1"/>
  <c r="AC107" i="1"/>
  <c r="AB107" i="1"/>
  <c r="AA107" i="1"/>
  <c r="Z107" i="1"/>
  <c r="Y107" i="1"/>
  <c r="X107" i="1"/>
  <c r="W107" i="1"/>
  <c r="AD106" i="1"/>
  <c r="AC106" i="1"/>
  <c r="AB106" i="1"/>
  <c r="AA106" i="1"/>
  <c r="Z106" i="1"/>
  <c r="Y106" i="1"/>
  <c r="X106" i="1"/>
  <c r="W106" i="1"/>
  <c r="AD105" i="1"/>
  <c r="AC105" i="1"/>
  <c r="AB105" i="1"/>
  <c r="AA105" i="1"/>
  <c r="Z105" i="1"/>
  <c r="Y105" i="1"/>
  <c r="X105" i="1"/>
  <c r="W105" i="1"/>
  <c r="AD104" i="1"/>
  <c r="AC104" i="1"/>
  <c r="AB104" i="1"/>
  <c r="AA104" i="1"/>
  <c r="Z104" i="1"/>
  <c r="Y104" i="1"/>
  <c r="X104" i="1"/>
  <c r="W104" i="1"/>
  <c r="AD103" i="1"/>
  <c r="AC103" i="1"/>
  <c r="AB103" i="1"/>
  <c r="AA103" i="1"/>
  <c r="Z103" i="1"/>
  <c r="Y103" i="1"/>
  <c r="X103" i="1"/>
  <c r="W103" i="1"/>
  <c r="AD102" i="1"/>
  <c r="AC102" i="1"/>
  <c r="AB102" i="1"/>
  <c r="AA102" i="1"/>
  <c r="Z102" i="1"/>
  <c r="Y102" i="1"/>
  <c r="X102" i="1"/>
  <c r="W102" i="1"/>
  <c r="AD101" i="1"/>
  <c r="AC101" i="1"/>
  <c r="AB101" i="1"/>
  <c r="AA101" i="1"/>
  <c r="Z101" i="1"/>
  <c r="Y101" i="1"/>
  <c r="X101" i="1"/>
  <c r="W101" i="1"/>
  <c r="AD100" i="1"/>
  <c r="AC100" i="1"/>
  <c r="AB100" i="1"/>
  <c r="AA100" i="1"/>
  <c r="Z100" i="1"/>
  <c r="Y100" i="1"/>
  <c r="X100" i="1"/>
  <c r="W100" i="1"/>
  <c r="B100" i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AD99" i="1"/>
  <c r="AC99" i="1"/>
  <c r="AB99" i="1"/>
  <c r="AA99" i="1"/>
  <c r="Z99" i="1"/>
  <c r="Y99" i="1"/>
  <c r="X99" i="1"/>
  <c r="W99" i="1"/>
  <c r="AD98" i="1"/>
  <c r="AC98" i="1"/>
  <c r="AB98" i="1"/>
  <c r="AA98" i="1"/>
  <c r="Z98" i="1"/>
  <c r="Y98" i="1"/>
  <c r="X98" i="1"/>
  <c r="W98" i="1"/>
  <c r="AD97" i="1"/>
  <c r="AC97" i="1"/>
  <c r="AB97" i="1"/>
  <c r="AA97" i="1"/>
  <c r="Z97" i="1"/>
  <c r="Y97" i="1"/>
  <c r="X97" i="1"/>
  <c r="W97" i="1"/>
  <c r="AD96" i="1"/>
  <c r="AC96" i="1"/>
  <c r="AB96" i="1"/>
  <c r="AA96" i="1"/>
  <c r="Z96" i="1"/>
  <c r="Y96" i="1"/>
  <c r="X96" i="1"/>
  <c r="W96" i="1"/>
  <c r="AD95" i="1"/>
  <c r="AC95" i="1"/>
  <c r="AB95" i="1"/>
  <c r="AA95" i="1"/>
  <c r="Z95" i="1"/>
  <c r="Y95" i="1"/>
  <c r="X95" i="1"/>
  <c r="W95" i="1"/>
  <c r="AD94" i="1"/>
  <c r="AC94" i="1"/>
  <c r="AB94" i="1"/>
  <c r="AA94" i="1"/>
  <c r="Z94" i="1"/>
  <c r="Y94" i="1"/>
  <c r="X94" i="1"/>
  <c r="W94" i="1"/>
  <c r="AD93" i="1"/>
  <c r="AC93" i="1"/>
  <c r="AB93" i="1"/>
  <c r="AA93" i="1"/>
  <c r="Z93" i="1"/>
  <c r="Y93" i="1"/>
  <c r="X93" i="1"/>
  <c r="W93" i="1"/>
  <c r="AD92" i="1"/>
  <c r="AC92" i="1"/>
  <c r="AB92" i="1"/>
  <c r="AA92" i="1"/>
  <c r="Z92" i="1"/>
  <c r="Y92" i="1"/>
  <c r="X92" i="1"/>
  <c r="W92" i="1"/>
  <c r="AD91" i="1"/>
  <c r="AC91" i="1"/>
  <c r="AB91" i="1"/>
  <c r="AA91" i="1"/>
  <c r="Z91" i="1"/>
  <c r="Y91" i="1"/>
  <c r="X91" i="1"/>
  <c r="W91" i="1"/>
  <c r="B91" i="1"/>
  <c r="B92" i="1" s="1"/>
  <c r="B93" i="1" s="1"/>
  <c r="B94" i="1" s="1"/>
  <c r="B95" i="1" s="1"/>
  <c r="B96" i="1" s="1"/>
  <c r="B97" i="1" s="1"/>
  <c r="B98" i="1" s="1"/>
  <c r="B99" i="1" s="1"/>
  <c r="AD90" i="1"/>
  <c r="AC90" i="1"/>
  <c r="AB90" i="1"/>
  <c r="AA90" i="1"/>
  <c r="Z90" i="1"/>
  <c r="Y90" i="1"/>
  <c r="X90" i="1"/>
  <c r="W90" i="1"/>
  <c r="AD89" i="1"/>
  <c r="AC89" i="1"/>
  <c r="AB89" i="1"/>
  <c r="AA89" i="1"/>
  <c r="Z89" i="1"/>
  <c r="Y89" i="1"/>
  <c r="X89" i="1"/>
  <c r="W89" i="1"/>
  <c r="AD88" i="1"/>
  <c r="AC88" i="1"/>
  <c r="AB88" i="1"/>
  <c r="AA88" i="1"/>
  <c r="Z88" i="1"/>
  <c r="Y88" i="1"/>
  <c r="X88" i="1"/>
  <c r="W88" i="1"/>
  <c r="AD87" i="1"/>
  <c r="AC87" i="1"/>
  <c r="AB87" i="1"/>
  <c r="AA87" i="1"/>
  <c r="Z87" i="1"/>
  <c r="Y87" i="1"/>
  <c r="X87" i="1"/>
  <c r="W87" i="1"/>
  <c r="AD86" i="1"/>
  <c r="AC86" i="1"/>
  <c r="AB86" i="1"/>
  <c r="AA86" i="1"/>
  <c r="Z86" i="1"/>
  <c r="Y86" i="1"/>
  <c r="X86" i="1"/>
  <c r="W86" i="1"/>
  <c r="AD85" i="1"/>
  <c r="AC85" i="1"/>
  <c r="AB85" i="1"/>
  <c r="AA85" i="1"/>
  <c r="Z85" i="1"/>
  <c r="Y85" i="1"/>
  <c r="X85" i="1"/>
  <c r="W85" i="1"/>
  <c r="AD84" i="1"/>
  <c r="AC84" i="1"/>
  <c r="AB84" i="1"/>
  <c r="AA84" i="1"/>
  <c r="Z84" i="1"/>
  <c r="Y84" i="1"/>
  <c r="X84" i="1"/>
  <c r="W84" i="1"/>
  <c r="AD83" i="1"/>
  <c r="Z83" i="1"/>
  <c r="Y83" i="1"/>
  <c r="W83" i="1"/>
  <c r="AD82" i="1"/>
  <c r="AC82" i="1"/>
  <c r="AB82" i="1"/>
  <c r="AA82" i="1"/>
  <c r="Z82" i="1"/>
  <c r="Y82" i="1"/>
  <c r="X82" i="1"/>
  <c r="W82" i="1"/>
  <c r="AD81" i="1"/>
  <c r="AC81" i="1"/>
  <c r="AB81" i="1"/>
  <c r="AA81" i="1"/>
  <c r="Z81" i="1"/>
  <c r="Y81" i="1"/>
  <c r="X81" i="1"/>
  <c r="W81" i="1"/>
  <c r="AD80" i="1"/>
  <c r="AC80" i="1"/>
  <c r="AB80" i="1"/>
  <c r="AA80" i="1"/>
  <c r="Z80" i="1"/>
  <c r="Y80" i="1"/>
  <c r="X80" i="1"/>
  <c r="W80" i="1"/>
  <c r="AD79" i="1"/>
  <c r="AC79" i="1"/>
  <c r="AB79" i="1"/>
  <c r="AA79" i="1"/>
  <c r="Z79" i="1"/>
  <c r="Y79" i="1"/>
  <c r="X79" i="1"/>
  <c r="W79" i="1"/>
  <c r="AD78" i="1"/>
  <c r="AC78" i="1"/>
  <c r="AB78" i="1"/>
  <c r="AA78" i="1"/>
  <c r="Z78" i="1"/>
  <c r="Y78" i="1"/>
  <c r="X78" i="1"/>
  <c r="W78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AD77" i="1"/>
  <c r="AC77" i="1"/>
  <c r="AB77" i="1"/>
  <c r="AA77" i="1"/>
  <c r="Z77" i="1"/>
  <c r="Y77" i="1"/>
  <c r="X77" i="1"/>
  <c r="W77" i="1"/>
  <c r="AD76" i="1"/>
  <c r="AC76" i="1"/>
  <c r="AB76" i="1"/>
  <c r="AA76" i="1"/>
  <c r="Z76" i="1"/>
  <c r="Y76" i="1"/>
  <c r="X76" i="1"/>
  <c r="W76" i="1"/>
  <c r="AD75" i="1"/>
  <c r="AC75" i="1"/>
  <c r="AB75" i="1"/>
  <c r="AA75" i="1"/>
  <c r="Z75" i="1"/>
  <c r="Y75" i="1"/>
  <c r="X75" i="1"/>
  <c r="W75" i="1"/>
  <c r="AD74" i="1"/>
  <c r="AC74" i="1"/>
  <c r="AB74" i="1"/>
  <c r="AA74" i="1"/>
  <c r="Z74" i="1"/>
  <c r="Y74" i="1"/>
  <c r="X74" i="1"/>
  <c r="W74" i="1"/>
  <c r="AD73" i="1"/>
  <c r="AC73" i="1"/>
  <c r="AB73" i="1"/>
  <c r="AA73" i="1"/>
  <c r="Z73" i="1"/>
  <c r="Y73" i="1"/>
  <c r="X73" i="1"/>
  <c r="W73" i="1"/>
  <c r="AD72" i="1"/>
  <c r="AC72" i="1"/>
  <c r="AB72" i="1"/>
  <c r="AA72" i="1"/>
  <c r="Z72" i="1"/>
  <c r="Y72" i="1"/>
  <c r="X72" i="1"/>
  <c r="W72" i="1"/>
  <c r="AD71" i="1"/>
  <c r="AC71" i="1"/>
  <c r="AB71" i="1"/>
  <c r="AA71" i="1"/>
  <c r="Z71" i="1"/>
  <c r="Y71" i="1"/>
  <c r="X71" i="1"/>
  <c r="W71" i="1"/>
  <c r="B71" i="1"/>
  <c r="B72" i="1" s="1"/>
  <c r="B73" i="1" s="1"/>
  <c r="B74" i="1" s="1"/>
  <c r="B75" i="1" s="1"/>
  <c r="B76" i="1" s="1"/>
  <c r="B77" i="1" s="1"/>
  <c r="AD70" i="1"/>
  <c r="AC70" i="1"/>
  <c r="AB70" i="1"/>
  <c r="AA70" i="1"/>
  <c r="Z70" i="1"/>
  <c r="Y70" i="1"/>
  <c r="X70" i="1"/>
  <c r="W70" i="1"/>
  <c r="AD69" i="1"/>
  <c r="AC69" i="1"/>
  <c r="AB69" i="1"/>
  <c r="AA69" i="1"/>
  <c r="Z69" i="1"/>
  <c r="Y69" i="1"/>
  <c r="X69" i="1"/>
  <c r="W69" i="1"/>
  <c r="AD68" i="1"/>
  <c r="AC68" i="1"/>
  <c r="AB68" i="1"/>
  <c r="AA68" i="1"/>
  <c r="Z68" i="1"/>
  <c r="Y68" i="1"/>
  <c r="X68" i="1"/>
  <c r="W68" i="1"/>
  <c r="AD67" i="1"/>
  <c r="AC67" i="1"/>
  <c r="AB67" i="1"/>
  <c r="AA67" i="1"/>
  <c r="Z67" i="1"/>
  <c r="Y67" i="1"/>
  <c r="X67" i="1"/>
  <c r="W67" i="1"/>
  <c r="AD66" i="1"/>
  <c r="AC66" i="1"/>
  <c r="AB66" i="1"/>
  <c r="AA66" i="1"/>
  <c r="Z66" i="1"/>
  <c r="Y66" i="1"/>
  <c r="X66" i="1"/>
  <c r="W66" i="1"/>
  <c r="AD65" i="1"/>
  <c r="AC65" i="1"/>
  <c r="AB65" i="1"/>
  <c r="AA65" i="1"/>
  <c r="Z65" i="1"/>
  <c r="Y65" i="1"/>
  <c r="X65" i="1"/>
  <c r="W65" i="1"/>
  <c r="AD64" i="1"/>
  <c r="AC64" i="1"/>
  <c r="AB64" i="1"/>
  <c r="AA64" i="1"/>
  <c r="Z64" i="1"/>
  <c r="Y64" i="1"/>
  <c r="X64" i="1"/>
  <c r="W64" i="1"/>
  <c r="AD63" i="1"/>
  <c r="AC63" i="1"/>
  <c r="AB63" i="1"/>
  <c r="AA63" i="1"/>
  <c r="Z63" i="1"/>
  <c r="Y63" i="1"/>
  <c r="X63" i="1"/>
  <c r="W63" i="1"/>
  <c r="AD62" i="1"/>
  <c r="AC62" i="1"/>
  <c r="AB62" i="1"/>
  <c r="AA62" i="1"/>
  <c r="Z62" i="1"/>
  <c r="Y62" i="1"/>
  <c r="X62" i="1"/>
  <c r="W62" i="1"/>
  <c r="AD61" i="1"/>
  <c r="AC61" i="1"/>
  <c r="AB61" i="1"/>
  <c r="AA61" i="1"/>
  <c r="Z61" i="1"/>
  <c r="Y61" i="1"/>
  <c r="X61" i="1"/>
  <c r="W61" i="1"/>
  <c r="AD60" i="1"/>
  <c r="AC60" i="1"/>
  <c r="AB60" i="1"/>
  <c r="AA60" i="1"/>
  <c r="Z60" i="1"/>
  <c r="Y60" i="1"/>
  <c r="X60" i="1"/>
  <c r="W60" i="1"/>
  <c r="AD59" i="1"/>
  <c r="AC59" i="1"/>
  <c r="AB59" i="1"/>
  <c r="AA59" i="1"/>
  <c r="Z59" i="1"/>
  <c r="Y59" i="1"/>
  <c r="X59" i="1"/>
  <c r="W59" i="1"/>
  <c r="AD58" i="1"/>
  <c r="AC58" i="1"/>
  <c r="AB58" i="1"/>
  <c r="AA58" i="1"/>
  <c r="Z58" i="1"/>
  <c r="Y58" i="1"/>
  <c r="X58" i="1"/>
  <c r="W58" i="1"/>
  <c r="AD57" i="1"/>
  <c r="AC57" i="1"/>
  <c r="AB57" i="1"/>
  <c r="AA57" i="1"/>
  <c r="Z57" i="1"/>
  <c r="Y57" i="1"/>
  <c r="X57" i="1"/>
  <c r="W57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AD56" i="1"/>
  <c r="AC56" i="1"/>
  <c r="AB56" i="1"/>
  <c r="AA56" i="1"/>
  <c r="Z56" i="1"/>
  <c r="Y56" i="1"/>
  <c r="X56" i="1"/>
  <c r="W56" i="1"/>
  <c r="AD55" i="1"/>
  <c r="AC55" i="1"/>
  <c r="AB55" i="1"/>
  <c r="AA55" i="1"/>
  <c r="Z55" i="1"/>
  <c r="Y55" i="1"/>
  <c r="X55" i="1"/>
  <c r="W55" i="1"/>
  <c r="AD54" i="1"/>
  <c r="AC54" i="1"/>
  <c r="AB54" i="1"/>
  <c r="AA54" i="1"/>
  <c r="Z54" i="1"/>
  <c r="Y54" i="1"/>
  <c r="X54" i="1"/>
  <c r="W54" i="1"/>
  <c r="AD53" i="1"/>
  <c r="AC53" i="1"/>
  <c r="AB53" i="1"/>
  <c r="AA53" i="1"/>
  <c r="Z53" i="1"/>
  <c r="Y53" i="1"/>
  <c r="X53" i="1"/>
  <c r="W53" i="1"/>
  <c r="B53" i="1"/>
  <c r="B54" i="1" s="1"/>
  <c r="B55" i="1" s="1"/>
  <c r="B56" i="1" s="1"/>
  <c r="AD52" i="1"/>
  <c r="AC52" i="1"/>
  <c r="AB52" i="1"/>
  <c r="AA52" i="1"/>
  <c r="Z52" i="1"/>
  <c r="Y52" i="1"/>
  <c r="X52" i="1"/>
  <c r="W52" i="1"/>
  <c r="AD51" i="1"/>
  <c r="AC51" i="1"/>
  <c r="AB51" i="1"/>
  <c r="AA51" i="1"/>
  <c r="Z51" i="1"/>
  <c r="Y51" i="1"/>
  <c r="X51" i="1"/>
  <c r="W51" i="1"/>
  <c r="AD50" i="1"/>
  <c r="AC50" i="1"/>
  <c r="AB50" i="1"/>
  <c r="AA50" i="1"/>
  <c r="Z50" i="1"/>
  <c r="Y50" i="1"/>
  <c r="X50" i="1"/>
  <c r="W50" i="1"/>
  <c r="AD49" i="1"/>
  <c r="AC49" i="1"/>
  <c r="AB49" i="1"/>
  <c r="AA49" i="1"/>
  <c r="Z49" i="1"/>
  <c r="Y49" i="1"/>
  <c r="X49" i="1"/>
  <c r="W49" i="1"/>
  <c r="AD48" i="1"/>
  <c r="AC48" i="1"/>
  <c r="AB48" i="1"/>
  <c r="AA48" i="1"/>
  <c r="Z48" i="1"/>
  <c r="Y48" i="1"/>
  <c r="X48" i="1"/>
  <c r="W48" i="1"/>
  <c r="AD47" i="1"/>
  <c r="AC47" i="1"/>
  <c r="AB47" i="1"/>
  <c r="AA47" i="1"/>
  <c r="Z47" i="1"/>
  <c r="Y47" i="1"/>
  <c r="X47" i="1"/>
  <c r="W47" i="1"/>
  <c r="AD46" i="1"/>
  <c r="AC46" i="1"/>
  <c r="AB46" i="1"/>
  <c r="AA46" i="1"/>
  <c r="Z46" i="1"/>
  <c r="Y46" i="1"/>
  <c r="X46" i="1"/>
  <c r="W46" i="1"/>
  <c r="AD45" i="1"/>
  <c r="AC45" i="1"/>
  <c r="AB45" i="1"/>
  <c r="AA45" i="1"/>
  <c r="Z45" i="1"/>
  <c r="Y45" i="1"/>
  <c r="X45" i="1"/>
  <c r="W45" i="1"/>
  <c r="B45" i="1"/>
  <c r="B46" i="1" s="1"/>
  <c r="B47" i="1" s="1"/>
  <c r="B48" i="1" s="1"/>
  <c r="B49" i="1" s="1"/>
  <c r="B50" i="1" s="1"/>
  <c r="B51" i="1" s="1"/>
  <c r="B52" i="1" s="1"/>
  <c r="AD44" i="1"/>
  <c r="AC44" i="1"/>
  <c r="AB44" i="1"/>
  <c r="AA44" i="1"/>
  <c r="Z44" i="1"/>
  <c r="Y44" i="1"/>
  <c r="X44" i="1"/>
  <c r="W44" i="1"/>
  <c r="B44" i="1"/>
  <c r="AD43" i="1"/>
  <c r="AC43" i="1"/>
  <c r="AB43" i="1"/>
  <c r="AA43" i="1"/>
  <c r="Z43" i="1"/>
  <c r="Y43" i="1"/>
  <c r="X43" i="1"/>
  <c r="W43" i="1"/>
  <c r="AD42" i="1"/>
  <c r="AC42" i="1"/>
  <c r="AB42" i="1"/>
  <c r="AA42" i="1"/>
  <c r="Z42" i="1"/>
  <c r="Y42" i="1"/>
  <c r="X42" i="1"/>
  <c r="W42" i="1"/>
  <c r="AD41" i="1"/>
  <c r="AC41" i="1"/>
  <c r="AB41" i="1"/>
  <c r="AA41" i="1"/>
  <c r="Z41" i="1"/>
  <c r="Y41" i="1"/>
  <c r="X41" i="1"/>
  <c r="W41" i="1"/>
  <c r="AD40" i="1"/>
  <c r="AC40" i="1"/>
  <c r="AB40" i="1"/>
  <c r="AA40" i="1"/>
  <c r="Z40" i="1"/>
  <c r="Y40" i="1"/>
  <c r="X40" i="1"/>
  <c r="W40" i="1"/>
  <c r="AD39" i="1"/>
  <c r="AC39" i="1"/>
  <c r="AB39" i="1"/>
  <c r="AA39" i="1"/>
  <c r="Z39" i="1"/>
  <c r="Y39" i="1"/>
  <c r="X39" i="1"/>
  <c r="W39" i="1"/>
  <c r="AD38" i="1"/>
  <c r="AC38" i="1"/>
  <c r="AB38" i="1"/>
  <c r="AA38" i="1"/>
  <c r="Z38" i="1"/>
  <c r="Y38" i="1"/>
  <c r="X38" i="1"/>
  <c r="W38" i="1"/>
  <c r="AD37" i="1"/>
  <c r="AC37" i="1"/>
  <c r="AB37" i="1"/>
  <c r="AA37" i="1"/>
  <c r="Z37" i="1"/>
  <c r="Y37" i="1"/>
  <c r="X37" i="1"/>
  <c r="W37" i="1"/>
  <c r="AD36" i="1"/>
  <c r="AC36" i="1"/>
  <c r="AB36" i="1"/>
  <c r="AA36" i="1"/>
  <c r="Z36" i="1"/>
  <c r="Y36" i="1"/>
  <c r="X36" i="1"/>
  <c r="W36" i="1"/>
  <c r="AD35" i="1"/>
  <c r="AC35" i="1"/>
  <c r="AB35" i="1"/>
  <c r="AA35" i="1"/>
  <c r="Z35" i="1"/>
  <c r="Y35" i="1"/>
  <c r="X35" i="1"/>
  <c r="W35" i="1"/>
  <c r="AD34" i="1"/>
  <c r="AC34" i="1"/>
  <c r="AB34" i="1"/>
  <c r="AA34" i="1"/>
  <c r="Z34" i="1"/>
  <c r="Y34" i="1"/>
  <c r="X34" i="1"/>
  <c r="W34" i="1"/>
  <c r="AD33" i="1"/>
  <c r="AC33" i="1"/>
  <c r="AB33" i="1"/>
  <c r="AA33" i="1"/>
  <c r="Z33" i="1"/>
  <c r="Y33" i="1"/>
  <c r="X33" i="1"/>
  <c r="W33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AD32" i="1"/>
  <c r="AC32" i="1"/>
  <c r="AB32" i="1"/>
  <c r="AA32" i="1"/>
  <c r="Z32" i="1"/>
  <c r="Y32" i="1"/>
  <c r="X32" i="1"/>
  <c r="W32" i="1"/>
  <c r="AD31" i="1"/>
  <c r="AC31" i="1"/>
  <c r="AB31" i="1"/>
  <c r="AA31" i="1"/>
  <c r="Z31" i="1"/>
  <c r="Y31" i="1"/>
  <c r="X31" i="1"/>
  <c r="W31" i="1"/>
  <c r="AD30" i="1"/>
  <c r="AC30" i="1"/>
  <c r="AB30" i="1"/>
  <c r="AA30" i="1"/>
  <c r="Z30" i="1"/>
  <c r="Y30" i="1"/>
  <c r="X30" i="1"/>
  <c r="W30" i="1"/>
  <c r="B30" i="1"/>
  <c r="B31" i="1" s="1"/>
  <c r="B32" i="1" s="1"/>
  <c r="AD29" i="1"/>
  <c r="AC29" i="1"/>
  <c r="AB29" i="1"/>
  <c r="AA29" i="1"/>
  <c r="Z29" i="1"/>
  <c r="Y29" i="1"/>
  <c r="X29" i="1"/>
  <c r="W29" i="1"/>
  <c r="AD28" i="1"/>
  <c r="AC28" i="1"/>
  <c r="AB28" i="1"/>
  <c r="AA28" i="1"/>
  <c r="Z28" i="1"/>
  <c r="Y28" i="1"/>
  <c r="X28" i="1"/>
  <c r="W28" i="1"/>
  <c r="AD27" i="1"/>
  <c r="AC27" i="1"/>
  <c r="AB27" i="1"/>
  <c r="AA27" i="1"/>
  <c r="Z27" i="1"/>
  <c r="Y27" i="1"/>
  <c r="X27" i="1"/>
  <c r="W27" i="1"/>
  <c r="AD26" i="1"/>
  <c r="AC26" i="1"/>
  <c r="AB26" i="1"/>
  <c r="AA26" i="1"/>
  <c r="Z26" i="1"/>
  <c r="Y26" i="1"/>
  <c r="X26" i="1"/>
  <c r="W26" i="1"/>
  <c r="AD25" i="1"/>
  <c r="AC25" i="1"/>
  <c r="AB25" i="1"/>
  <c r="AA25" i="1"/>
  <c r="Z25" i="1"/>
  <c r="Y25" i="1"/>
  <c r="X25" i="1"/>
  <c r="W25" i="1"/>
  <c r="Z24" i="1"/>
  <c r="Y24" i="1"/>
  <c r="W24" i="1"/>
  <c r="AD23" i="1"/>
  <c r="AC23" i="1"/>
  <c r="AB23" i="1"/>
  <c r="AA23" i="1"/>
  <c r="Z23" i="1"/>
  <c r="Y23" i="1"/>
  <c r="X23" i="1"/>
  <c r="W23" i="1"/>
  <c r="AD22" i="1"/>
  <c r="AC22" i="1"/>
  <c r="AB22" i="1"/>
  <c r="AA22" i="1"/>
  <c r="Z22" i="1"/>
  <c r="Y22" i="1"/>
  <c r="X22" i="1"/>
  <c r="W22" i="1"/>
  <c r="AD21" i="1"/>
  <c r="AC21" i="1"/>
  <c r="AB21" i="1"/>
  <c r="AA21" i="1"/>
  <c r="Z21" i="1"/>
  <c r="Y21" i="1"/>
  <c r="X21" i="1"/>
  <c r="W21" i="1"/>
  <c r="AD20" i="1"/>
  <c r="AC20" i="1"/>
  <c r="AB20" i="1"/>
  <c r="AA20" i="1"/>
  <c r="Z20" i="1"/>
  <c r="Y20" i="1"/>
  <c r="X20" i="1"/>
  <c r="W20" i="1"/>
  <c r="AD19" i="1"/>
  <c r="AC19" i="1"/>
  <c r="AB19" i="1"/>
  <c r="AA19" i="1"/>
  <c r="Z19" i="1"/>
  <c r="Y19" i="1"/>
  <c r="X19" i="1"/>
  <c r="W19" i="1"/>
  <c r="AD18" i="1"/>
  <c r="AC18" i="1"/>
  <c r="AB18" i="1"/>
  <c r="AA18" i="1"/>
  <c r="Z18" i="1"/>
  <c r="Y18" i="1"/>
  <c r="X18" i="1"/>
  <c r="W18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AD17" i="1"/>
  <c r="AC17" i="1"/>
  <c r="AB17" i="1"/>
  <c r="AA17" i="1"/>
  <c r="Z17" i="1"/>
  <c r="Y17" i="1"/>
  <c r="X17" i="1"/>
  <c r="W17" i="1"/>
  <c r="B17" i="1"/>
  <c r="AD16" i="1"/>
  <c r="AC16" i="1"/>
  <c r="AB16" i="1"/>
  <c r="AA16" i="1"/>
  <c r="Z16" i="1"/>
  <c r="Y16" i="1"/>
  <c r="X16" i="1"/>
  <c r="W16" i="1"/>
  <c r="AD15" i="1"/>
  <c r="AC15" i="1"/>
  <c r="AB15" i="1"/>
  <c r="AA15" i="1"/>
  <c r="Z15" i="1"/>
  <c r="Y15" i="1"/>
  <c r="X15" i="1"/>
  <c r="W15" i="1"/>
  <c r="AD14" i="1"/>
  <c r="AC14" i="1"/>
  <c r="AB14" i="1"/>
  <c r="AA14" i="1"/>
  <c r="Z14" i="1"/>
  <c r="Y14" i="1"/>
  <c r="X14" i="1"/>
  <c r="W14" i="1"/>
  <c r="AD13" i="1"/>
  <c r="AC13" i="1"/>
  <c r="AB13" i="1"/>
  <c r="AA13" i="1"/>
  <c r="Z13" i="1"/>
  <c r="Y13" i="1"/>
  <c r="X13" i="1"/>
  <c r="W13" i="1"/>
  <c r="AD12" i="1"/>
  <c r="AC12" i="1"/>
  <c r="AB12" i="1"/>
  <c r="AA12" i="1"/>
  <c r="Z12" i="1"/>
  <c r="Y12" i="1"/>
  <c r="X12" i="1"/>
  <c r="W12" i="1"/>
  <c r="B12" i="1"/>
  <c r="B13" i="1" s="1"/>
  <c r="B14" i="1" s="1"/>
  <c r="B15" i="1" s="1"/>
  <c r="B16" i="1" s="1"/>
  <c r="AD11" i="1"/>
  <c r="AC11" i="1"/>
  <c r="AB11" i="1"/>
  <c r="AA11" i="1"/>
  <c r="Z11" i="1"/>
  <c r="Y11" i="1"/>
  <c r="X11" i="1"/>
  <c r="W11" i="1"/>
  <c r="B11" i="1"/>
  <c r="AD10" i="1"/>
  <c r="AC10" i="1"/>
  <c r="AB10" i="1"/>
  <c r="AA10" i="1"/>
  <c r="Z10" i="1"/>
  <c r="Y10" i="1"/>
  <c r="X10" i="1"/>
  <c r="W10" i="1"/>
  <c r="AD9" i="1"/>
  <c r="AC9" i="1"/>
  <c r="AB9" i="1"/>
  <c r="AA9" i="1"/>
  <c r="Z9" i="1"/>
  <c r="Y9" i="1"/>
  <c r="X9" i="1"/>
  <c r="W9" i="1"/>
  <c r="AD8" i="1"/>
  <c r="AC8" i="1"/>
  <c r="AB8" i="1"/>
  <c r="AA8" i="1"/>
  <c r="Z8" i="1"/>
  <c r="Y8" i="1"/>
  <c r="X8" i="1"/>
  <c r="W8" i="1"/>
  <c r="AD7" i="1"/>
  <c r="AC7" i="1"/>
  <c r="AB7" i="1"/>
  <c r="AA7" i="1"/>
  <c r="Z7" i="1"/>
  <c r="Y7" i="1"/>
  <c r="X7" i="1"/>
  <c r="W7" i="1"/>
  <c r="AD6" i="1"/>
  <c r="AC6" i="1"/>
  <c r="AB6" i="1"/>
  <c r="AA6" i="1"/>
  <c r="Z6" i="1"/>
  <c r="Y6" i="1"/>
  <c r="X6" i="1"/>
  <c r="W6" i="1"/>
  <c r="B6" i="1"/>
  <c r="B7" i="1" s="1"/>
  <c r="B8" i="1" s="1"/>
  <c r="B9" i="1" s="1"/>
  <c r="B10" i="1" s="1"/>
  <c r="B415" i="1" l="1"/>
  <c r="B416" i="1" s="1"/>
  <c r="B417" i="1" s="1"/>
  <c r="B219" i="1"/>
  <c r="B220" i="1" s="1"/>
  <c r="B221" i="1" s="1"/>
  <c r="B222" i="1" s="1"/>
  <c r="B223" i="1" s="1"/>
  <c r="B224" i="1" s="1"/>
  <c r="B225" i="1" s="1"/>
  <c r="V92" i="1"/>
  <c r="V279" i="1"/>
  <c r="V328" i="1"/>
  <c r="V329" i="1"/>
  <c r="V45" i="1"/>
  <c r="V58" i="1"/>
  <c r="V260" i="1"/>
  <c r="V306" i="1"/>
  <c r="V331" i="1"/>
  <c r="V144" i="1"/>
  <c r="V145" i="1"/>
  <c r="V283" i="1"/>
  <c r="V330" i="1"/>
  <c r="V172" i="1"/>
  <c r="V443" i="1"/>
  <c r="V180" i="1"/>
  <c r="V242" i="1"/>
  <c r="V10" i="1"/>
  <c r="V184" i="1"/>
  <c r="V206" i="1"/>
  <c r="V214" i="1"/>
  <c r="V218" i="1"/>
  <c r="V248" i="1"/>
  <c r="V271" i="1"/>
  <c r="V459" i="1"/>
  <c r="V465" i="1"/>
  <c r="V49" i="1"/>
  <c r="V176" i="1"/>
  <c r="V235" i="1"/>
  <c r="V237" i="1"/>
  <c r="V267" i="1"/>
  <c r="V280" i="1"/>
  <c r="V349" i="1"/>
  <c r="V367" i="1"/>
  <c r="V369" i="1"/>
  <c r="V441" i="1"/>
  <c r="V442" i="1"/>
  <c r="V41" i="1"/>
  <c r="V124" i="1"/>
  <c r="V18" i="1"/>
  <c r="V21" i="1"/>
  <c r="V23" i="1"/>
  <c r="V25" i="1"/>
  <c r="V26" i="1"/>
  <c r="V35" i="1"/>
  <c r="V112" i="1"/>
  <c r="V116" i="1"/>
  <c r="V174" i="1"/>
  <c r="V175" i="1"/>
  <c r="V227" i="1"/>
  <c r="V228" i="1"/>
  <c r="V231" i="1"/>
  <c r="V261" i="1"/>
  <c r="V275" i="1"/>
  <c r="V397" i="1"/>
  <c r="V33" i="1"/>
  <c r="V55" i="1"/>
  <c r="V60" i="1"/>
  <c r="V62" i="1"/>
  <c r="V64" i="1"/>
  <c r="V66" i="1"/>
  <c r="V68" i="1"/>
  <c r="V70" i="1"/>
  <c r="V82" i="1"/>
  <c r="V100" i="1"/>
  <c r="V120" i="1"/>
  <c r="V121" i="1"/>
  <c r="V136" i="1"/>
  <c r="V138" i="1"/>
  <c r="V142" i="1"/>
  <c r="V152" i="1"/>
  <c r="V156" i="1"/>
  <c r="V216" i="1"/>
  <c r="V217" i="1"/>
  <c r="V225" i="1"/>
  <c r="V233" i="1"/>
  <c r="V234" i="1"/>
  <c r="V274" i="1"/>
  <c r="V319" i="1"/>
  <c r="V324" i="1"/>
  <c r="V345" i="1"/>
  <c r="V358" i="1"/>
  <c r="V363" i="1"/>
  <c r="V366" i="1"/>
  <c r="V371" i="1"/>
  <c r="V373" i="1"/>
  <c r="V385" i="1"/>
  <c r="V388" i="1"/>
  <c r="V391" i="1"/>
  <c r="V398" i="1"/>
  <c r="V401" i="1"/>
  <c r="V430" i="1"/>
  <c r="V451" i="1"/>
  <c r="V457" i="1"/>
  <c r="V458" i="1"/>
  <c r="V47" i="1"/>
  <c r="V16" i="1"/>
  <c r="V29" i="1"/>
  <c r="V37" i="1"/>
  <c r="V38" i="1"/>
  <c r="V53" i="1"/>
  <c r="V94" i="1"/>
  <c r="V95" i="1"/>
  <c r="V96" i="1"/>
  <c r="V97" i="1"/>
  <c r="V128" i="1"/>
  <c r="V132" i="1"/>
  <c r="V133" i="1"/>
  <c r="V148" i="1"/>
  <c r="V164" i="1"/>
  <c r="V166" i="1"/>
  <c r="V178" i="1"/>
  <c r="V202" i="1"/>
  <c r="V208" i="1"/>
  <c r="V210" i="1"/>
  <c r="V223" i="1"/>
  <c r="V224" i="1"/>
  <c r="V239" i="1"/>
  <c r="V255" i="1"/>
  <c r="V269" i="1"/>
  <c r="V289" i="1"/>
  <c r="V291" i="1"/>
  <c r="V293" i="1"/>
  <c r="V295" i="1"/>
  <c r="V297" i="1"/>
  <c r="V304" i="1"/>
  <c r="V334" i="1"/>
  <c r="V342" i="1"/>
  <c r="V351" i="1"/>
  <c r="V352" i="1"/>
  <c r="V354" i="1"/>
  <c r="V380" i="1"/>
  <c r="V383" i="1"/>
  <c r="V393" i="1"/>
  <c r="V404" i="1"/>
  <c r="V435" i="1"/>
  <c r="V437" i="1"/>
  <c r="V11" i="1"/>
  <c r="V14" i="1"/>
  <c r="V15" i="1"/>
  <c r="V27" i="1"/>
  <c r="V78" i="1"/>
  <c r="V86" i="1"/>
  <c r="V87" i="1"/>
  <c r="V88" i="1"/>
  <c r="V108" i="1"/>
  <c r="V109" i="1"/>
  <c r="V160" i="1"/>
  <c r="V161" i="1"/>
  <c r="V186" i="1"/>
  <c r="V199" i="1"/>
  <c r="V200" i="1"/>
  <c r="V229" i="1"/>
  <c r="V238" i="1"/>
  <c r="V246" i="1"/>
  <c r="V247" i="1"/>
  <c r="V251" i="1"/>
  <c r="V253" i="1"/>
  <c r="V254" i="1"/>
  <c r="V263" i="1"/>
  <c r="V264" i="1"/>
  <c r="V281" i="1"/>
  <c r="V300" i="1"/>
  <c r="V302" i="1"/>
  <c r="V303" i="1"/>
  <c r="V311" i="1"/>
  <c r="V326" i="1"/>
  <c r="V375" i="1"/>
  <c r="V387" i="1"/>
  <c r="V394" i="1"/>
  <c r="V449" i="1"/>
  <c r="V74" i="1"/>
  <c r="V137" i="1"/>
  <c r="V359" i="1"/>
  <c r="V7" i="1"/>
  <c r="V8" i="1"/>
  <c r="V12" i="1"/>
  <c r="V19" i="1"/>
  <c r="V51" i="1"/>
  <c r="V104" i="1"/>
  <c r="V105" i="1"/>
  <c r="V114" i="1"/>
  <c r="V182" i="1"/>
  <c r="V197" i="1"/>
  <c r="V212" i="1"/>
  <c r="V213" i="1"/>
  <c r="V219" i="1"/>
  <c r="V221" i="1"/>
  <c r="V222" i="1"/>
  <c r="V241" i="1"/>
  <c r="V273" i="1"/>
  <c r="V277" i="1"/>
  <c r="V278" i="1"/>
  <c r="V308" i="1"/>
  <c r="V309" i="1"/>
  <c r="V318" i="1"/>
  <c r="V344" i="1"/>
  <c r="V346" i="1"/>
  <c r="V379" i="1"/>
  <c r="V389" i="1"/>
  <c r="V399" i="1"/>
  <c r="V431" i="1"/>
  <c r="V72" i="1"/>
  <c r="V102" i="1"/>
  <c r="V57" i="1"/>
  <c r="V76" i="1"/>
  <c r="V6" i="1"/>
  <c r="V9" i="1"/>
  <c r="V13" i="1"/>
  <c r="V17" i="1"/>
  <c r="V42" i="1"/>
  <c r="V84" i="1"/>
  <c r="V89" i="1"/>
  <c r="V126" i="1"/>
  <c r="V130" i="1"/>
  <c r="V140" i="1"/>
  <c r="V153" i="1"/>
  <c r="V168" i="1"/>
  <c r="V169" i="1"/>
  <c r="V181" i="1"/>
  <c r="V204" i="1"/>
  <c r="V205" i="1"/>
  <c r="V244" i="1"/>
  <c r="V250" i="1"/>
  <c r="V257" i="1"/>
  <c r="V259" i="1"/>
  <c r="V268" i="1"/>
  <c r="V272" i="1"/>
  <c r="V285" i="1"/>
  <c r="V287" i="1"/>
  <c r="V312" i="1"/>
  <c r="V313" i="1"/>
  <c r="V338" i="1"/>
  <c r="V339" i="1"/>
  <c r="V361" i="1"/>
  <c r="V372" i="1"/>
  <c r="V403" i="1"/>
  <c r="V467" i="1"/>
  <c r="V433" i="1"/>
  <c r="V440" i="1"/>
  <c r="V447" i="1"/>
  <c r="V453" i="1"/>
  <c r="V456" i="1"/>
  <c r="V463" i="1"/>
  <c r="V20" i="1"/>
  <c r="V22" i="1"/>
  <c r="V31" i="1"/>
  <c r="V34" i="1"/>
  <c r="V39" i="1"/>
  <c r="V56" i="1"/>
  <c r="V59" i="1"/>
  <c r="V61" i="1"/>
  <c r="V63" i="1"/>
  <c r="V65" i="1"/>
  <c r="V67" i="1"/>
  <c r="V69" i="1"/>
  <c r="V90" i="1"/>
  <c r="V98" i="1"/>
  <c r="V101" i="1"/>
  <c r="V106" i="1"/>
  <c r="V113" i="1"/>
  <c r="V118" i="1"/>
  <c r="V125" i="1"/>
  <c r="V134" i="1"/>
  <c r="V150" i="1"/>
  <c r="V158" i="1"/>
  <c r="V165" i="1"/>
  <c r="V177" i="1"/>
  <c r="V187" i="1"/>
  <c r="V194" i="1"/>
  <c r="V196" i="1"/>
  <c r="V292" i="1"/>
  <c r="V294" i="1"/>
  <c r="V323" i="1"/>
  <c r="V332" i="1"/>
  <c r="V343" i="1"/>
  <c r="V360" i="1"/>
  <c r="V370" i="1"/>
  <c r="V377" i="1"/>
  <c r="V384" i="1"/>
  <c r="V429" i="1"/>
  <c r="V436" i="1"/>
  <c r="V450" i="1"/>
  <c r="V466" i="1"/>
  <c r="V30" i="1"/>
  <c r="V43" i="1"/>
  <c r="V71" i="1"/>
  <c r="V73" i="1"/>
  <c r="V75" i="1"/>
  <c r="V77" i="1"/>
  <c r="V79" i="1"/>
  <c r="V80" i="1"/>
  <c r="V81" i="1"/>
  <c r="V110" i="1"/>
  <c r="V117" i="1"/>
  <c r="V122" i="1"/>
  <c r="V129" i="1"/>
  <c r="V141" i="1"/>
  <c r="V146" i="1"/>
  <c r="V149" i="1"/>
  <c r="V154" i="1"/>
  <c r="V157" i="1"/>
  <c r="V162" i="1"/>
  <c r="V170" i="1"/>
  <c r="V198" i="1"/>
  <c r="V301" i="1"/>
  <c r="V307" i="1"/>
  <c r="V321" i="1"/>
  <c r="V336" i="1"/>
  <c r="V340" i="1"/>
  <c r="V350" i="1"/>
  <c r="V355" i="1"/>
  <c r="V357" i="1"/>
  <c r="V365" i="1"/>
  <c r="V376" i="1"/>
  <c r="V381" i="1"/>
  <c r="V395" i="1"/>
  <c r="V434" i="1"/>
  <c r="V439" i="1"/>
  <c r="V445" i="1"/>
  <c r="V448" i="1"/>
  <c r="V455" i="1"/>
  <c r="V461" i="1"/>
  <c r="V464" i="1"/>
  <c r="V28" i="1"/>
  <c r="V46" i="1"/>
  <c r="V50" i="1"/>
  <c r="V54" i="1"/>
  <c r="V32" i="1"/>
  <c r="V36" i="1"/>
  <c r="V40" i="1"/>
  <c r="V44" i="1"/>
  <c r="V48" i="1"/>
  <c r="V52" i="1"/>
  <c r="V85" i="1"/>
  <c r="V93" i="1"/>
  <c r="V173" i="1"/>
  <c r="V185" i="1"/>
  <c r="V193" i="1"/>
  <c r="V203" i="1"/>
  <c r="V207" i="1"/>
  <c r="V211" i="1"/>
  <c r="V215" i="1"/>
  <c r="V230" i="1"/>
  <c r="V236" i="1"/>
  <c r="V240" i="1"/>
  <c r="V243" i="1"/>
  <c r="V249" i="1"/>
  <c r="V256" i="1"/>
  <c r="V262" i="1"/>
  <c r="V276" i="1"/>
  <c r="V282" i="1"/>
  <c r="V288" i="1"/>
  <c r="V296" i="1"/>
  <c r="V299" i="1"/>
  <c r="V305" i="1"/>
  <c r="V317" i="1"/>
  <c r="V348" i="1"/>
  <c r="V356" i="1"/>
  <c r="V83" i="1"/>
  <c r="V91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9" i="1"/>
  <c r="V183" i="1"/>
  <c r="V195" i="1"/>
  <c r="V209" i="1"/>
  <c r="V220" i="1"/>
  <c r="V226" i="1"/>
  <c r="V232" i="1"/>
  <c r="V245" i="1"/>
  <c r="V252" i="1"/>
  <c r="V258" i="1"/>
  <c r="V270" i="1"/>
  <c r="V284" i="1"/>
  <c r="V290" i="1"/>
  <c r="V327" i="1"/>
  <c r="V347" i="1"/>
  <c r="V362" i="1"/>
  <c r="V368" i="1"/>
  <c r="V386" i="1"/>
  <c r="V390" i="1"/>
  <c r="V432" i="1"/>
  <c r="V444" i="1"/>
  <c r="V452" i="1"/>
  <c r="V460" i="1"/>
  <c r="V337" i="1"/>
  <c r="V315" i="1"/>
  <c r="V335" i="1"/>
  <c r="V364" i="1"/>
  <c r="V374" i="1"/>
  <c r="V378" i="1"/>
  <c r="V382" i="1"/>
  <c r="V392" i="1"/>
  <c r="V396" i="1"/>
  <c r="V400" i="1"/>
  <c r="V405" i="1"/>
  <c r="V438" i="1"/>
  <c r="V446" i="1"/>
  <c r="V454" i="1"/>
  <c r="V462" i="1"/>
  <c r="U9" i="4"/>
  <c r="U13" i="4"/>
  <c r="U28" i="4"/>
  <c r="U32" i="4"/>
  <c r="U36" i="4"/>
  <c r="U38" i="4"/>
  <c r="U64" i="4"/>
  <c r="U42" i="4"/>
  <c r="U46" i="4"/>
  <c r="U50" i="4"/>
  <c r="U54" i="4"/>
  <c r="U58" i="4"/>
  <c r="U68" i="4"/>
  <c r="U85" i="4"/>
  <c r="U90" i="4"/>
  <c r="U96" i="4"/>
  <c r="U100" i="4"/>
  <c r="U114" i="4"/>
  <c r="U120" i="4"/>
  <c r="U124" i="4"/>
  <c r="U128" i="4"/>
  <c r="U134" i="4"/>
  <c r="U138" i="4"/>
  <c r="U152" i="4"/>
  <c r="U156" i="4"/>
  <c r="U166" i="4"/>
  <c r="U171" i="4"/>
  <c r="U175" i="4"/>
  <c r="U185" i="4"/>
  <c r="U193" i="4"/>
  <c r="U201" i="4"/>
  <c r="U209" i="4"/>
</calcChain>
</file>

<file path=xl/comments1.xml><?xml version="1.0" encoding="utf-8"?>
<comments xmlns="http://schemas.openxmlformats.org/spreadsheetml/2006/main">
  <authors>
    <author>a</author>
    <author>作者</author>
    <author>user-20201225</author>
    <author>disen</author>
  </authors>
  <commentList>
    <comment ref="E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如果当前一步与上一步在相同界面就填1
2:若这步触发失败，可自动跳过</t>
        </r>
      </text>
    </comment>
    <comment ref="F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1:强制点击
2：延迟点击
3：完成换人
4：弹出图片板子
5：暂停说明
6：章节提示
7：对话
8：进入战斗
9：暂停集火
10：强制点击并且跳到主城</t>
        </r>
      </text>
    </comment>
    <comment ref="H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a:
该步骤的触发条件
1.关卡回合数
2.界面打开
3:目标物体处于显示状态
4:当前战斗阶段
5：主线是否完成 后面填主线id
6：识别关卡
</t>
        </r>
      </text>
    </comment>
    <comment ref="K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1:到下一步之前有遮罩
0：没有</t>
        </r>
      </text>
    </comment>
    <comment ref="L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a:
1:计时
0：不计时
</t>
        </r>
      </text>
    </comment>
    <comment ref="M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前面步骤类型是1和2则
1：一直小圈，无提示
2：一直大圈（直接有黑屏），无提示
3：小变大，无提示
4：一直小圈，小提示板
5：一直大圈（直接有黑屏），小提示板
6：小变大，小提示板
7：一直小圈，大提示板
8：一直大圈（直接有黑屏），大提示板
9：小变大，大提示板
10：无光圈
11：小变大，大提示板（无立绘）</t>
        </r>
      </text>
    </comment>
    <comment ref="N4" authorId="2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user-20201225:
1.直接有压黑
</t>
        </r>
      </text>
    </comment>
    <comment ref="O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关联组件名称
详情：LinkNames</t>
        </r>
      </text>
    </comment>
    <comment ref="P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如果前面是动态的组件，用于其参数
1:diren1,wofang1: 添角色站位Pos</t>
        </r>
      </text>
    </comment>
    <comment ref="Q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缩放，X，Y
没有填0</t>
        </r>
      </text>
    </comment>
    <comment ref="R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1:不显示
2:中心位置
3:上
4:右上
5:右
6:右下
7:下
8:左下
9:左
10:左上</t>
        </r>
      </text>
    </comment>
    <comment ref="S4" authorId="3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disen:
偏移量：X，Y
没有添0</t>
        </r>
      </text>
    </comment>
    <comment ref="T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大提示板才有标题</t>
        </r>
      </text>
    </comment>
  </commentList>
</comments>
</file>

<file path=xl/comments2.xml><?xml version="1.0" encoding="utf-8"?>
<comments xmlns="http://schemas.openxmlformats.org/spreadsheetml/2006/main">
  <authors>
    <author>a</author>
    <author>作者</author>
    <author>user-20201225</author>
    <author>disen</author>
  </authors>
  <commentList>
    <comment ref="D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如果当前一步与上一步在相同界面就填1
2:若这步触发失败，可自动跳过</t>
        </r>
      </text>
    </comment>
    <comment ref="E1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作者:
1:强制点击
2：延迟点击
3：完成换人
4：弹出图片板子
5：暂停说明
6：章节提示
</t>
        </r>
      </text>
    </comment>
    <comment ref="G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a:
该步骤的触发条件
1.关卡回合数
2.界面打开
3:目标物体处于显示状态
4:当前战斗阶段
5：主线是否完成 后面填主线id
6：识别关卡
</t>
        </r>
      </text>
    </comment>
    <comment ref="J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1:到下一步之前有遮罩
0：没有</t>
        </r>
      </text>
    </comment>
    <comment ref="K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a:
1:计时
0：不计时
</t>
        </r>
      </text>
    </comment>
    <comment ref="L1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前面步骤类型是1和2则
1：一直小圈，无提示
2：一直大圈（直接有黑屏），无提示
3：小变大，无提示
4：一直小圈，小提示板
5：一直大圈（直接有黑屏），小提示板
6：小变大，小提示板
7：一直小圈，大提示板
8：一直大圈（直接有黑屏），大提示板
9：小变大，大提示板
10：无光圈</t>
        </r>
      </text>
    </comment>
    <comment ref="M1" authorId="2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user-20201225:
1.直接有压黑
</t>
        </r>
      </text>
    </comment>
    <comment ref="N1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关联组件名称
详情：LinkNames</t>
        </r>
      </text>
    </comment>
    <comment ref="O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如果前面是动态的组件，用于其参数
1:diren1,wofang1: 添角色站位Pos</t>
        </r>
      </text>
    </comment>
    <comment ref="P1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缩放，X，Y
没有填0</t>
        </r>
      </text>
    </comment>
    <comment ref="Q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1:不显示
2:中心位置
3:上
4:右上
5:右
6:右下
7:下
8:左下
9:左
10:左上</t>
        </r>
      </text>
    </comment>
    <comment ref="R1" authorId="3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disen:
偏移量：X，Y
没有添0</t>
        </r>
      </text>
    </comment>
    <comment ref="S1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大提示板才有标题</t>
        </r>
      </text>
    </comment>
  </commentList>
</comments>
</file>

<file path=xl/sharedStrings.xml><?xml version="1.0" encoding="utf-8"?>
<sst xmlns="http://schemas.openxmlformats.org/spreadsheetml/2006/main" count="3881" uniqueCount="972">
  <si>
    <t>_flag</t>
  </si>
  <si>
    <t>id</t>
  </si>
  <si>
    <t>sub</t>
  </si>
  <si>
    <t>beizhu</t>
  </si>
  <si>
    <t>isAutoStep</t>
  </si>
  <si>
    <t>stepType</t>
  </si>
  <si>
    <t>stepParam1</t>
  </si>
  <si>
    <t>triggerType</t>
  </si>
  <si>
    <t>triggerParam1</t>
  </si>
  <si>
    <t>correctUi</t>
  </si>
  <si>
    <t>nextMask</t>
  </si>
  <si>
    <t>timeJudge</t>
  </si>
  <si>
    <t>linkType</t>
  </si>
  <si>
    <t>maskType</t>
  </si>
  <si>
    <t>linkPart</t>
  </si>
  <si>
    <t>linkParam</t>
  </si>
  <si>
    <t>linkOffset</t>
  </si>
  <si>
    <t>noteLink</t>
  </si>
  <si>
    <t>noteOffset</t>
  </si>
  <si>
    <t>noteTitle</t>
  </si>
  <si>
    <t>note</t>
  </si>
  <si>
    <t>fuzhu</t>
  </si>
  <si>
    <t>fuzhulinkType</t>
  </si>
  <si>
    <t>fuzhulinkPart</t>
  </si>
  <si>
    <t>fuzhulinkParam</t>
  </si>
  <si>
    <t>fuzhulinkOffset</t>
  </si>
  <si>
    <t>fuzhunoteLink</t>
  </si>
  <si>
    <t>fuzhunoteOffset</t>
  </si>
  <si>
    <t>fuzhunoteTitle</t>
  </si>
  <si>
    <t>fuzhunote</t>
  </si>
  <si>
    <t>STRING</t>
  </si>
  <si>
    <t>INT</t>
  </si>
  <si>
    <t>LIST&lt;INT&gt;</t>
  </si>
  <si>
    <t>LIST</t>
  </si>
  <si>
    <t>转表标记</t>
  </si>
  <si>
    <t>编号</t>
  </si>
  <si>
    <t>所属引导</t>
  </si>
  <si>
    <t>备注</t>
  </si>
  <si>
    <t>是否自动触发</t>
  </si>
  <si>
    <t>步骤类型</t>
  </si>
  <si>
    <t>步骤参数1</t>
  </si>
  <si>
    <t>触发类型</t>
  </si>
  <si>
    <t>触发参数</t>
  </si>
  <si>
    <t>触发界面</t>
  </si>
  <si>
    <t>到下一步为止是否有遮罩</t>
  </si>
  <si>
    <t>这一步开始前是否计时跳过</t>
  </si>
  <si>
    <t>关联类型</t>
  </si>
  <si>
    <t>遮罩类型</t>
  </si>
  <si>
    <t>关联组件</t>
  </si>
  <si>
    <t>关联组件查询参数</t>
  </si>
  <si>
    <t>圆圈偏移(开启偏移&lt;&gt;缩放，X，Y）</t>
  </si>
  <si>
    <t>提示面板关联位置</t>
  </si>
  <si>
    <t>提示面板偏移</t>
  </si>
  <si>
    <t>提示面板标题</t>
  </si>
  <si>
    <t>提示面板内容</t>
  </si>
  <si>
    <t>辅助列</t>
  </si>
  <si>
    <t>fuzhu关联类型</t>
  </si>
  <si>
    <t>fuzhu关联组件</t>
  </si>
  <si>
    <t>fuzhu关联组件查询参数</t>
  </si>
  <si>
    <t>fuzhu圆圈偏移(开启偏移&lt;&gt;缩放，X，Y）</t>
  </si>
  <si>
    <t>fuzhu提示面板关联位置</t>
  </si>
  <si>
    <t>fuzhu提示面板偏移</t>
  </si>
  <si>
    <t>fuzhu提示面板标题</t>
  </si>
  <si>
    <t>fuzhu提示面板内容</t>
  </si>
  <si>
    <t>0</t>
  </si>
  <si>
    <t>100</t>
  </si>
  <si>
    <t>#</t>
  </si>
  <si>
    <t>西装埼玉普攻</t>
  </si>
  <si>
    <t>1,4</t>
  </si>
  <si>
    <t>1|1</t>
  </si>
  <si>
    <t>battle_main_ctrl</t>
  </si>
  <si>
    <t>skill1</t>
  </si>
  <si>
    <t>西装埼玉普攻-点击敌人</t>
  </si>
  <si>
    <t>1|2</t>
  </si>
  <si>
    <t>diren1</t>
  </si>
  <si>
    <t>点击S技能</t>
  </si>
  <si>
    <t>1,2,4</t>
  </si>
  <si>
    <t>3|battle_main_ctrl|1</t>
  </si>
  <si>
    <t>sjineng</t>
  </si>
  <si>
    <t>S能量充满时可使用S技能。若使用得当，S技能甚至可以左右战局哦！</t>
  </si>
  <si>
    <t>选择西装埼玉S技能</t>
  </si>
  <si>
    <t>1,2</t>
  </si>
  <si>
    <t>3|battlesskillrelease_ctrl</t>
  </si>
  <si>
    <t>battlesskillrelease_ctrl</t>
  </si>
  <si>
    <t>sjuese1</t>
  </si>
  <si>
    <t>1,0,0</t>
  </si>
  <si>
    <t>50,0</t>
  </si>
  <si>
    <t>点击对应角色，释放S技能。</t>
  </si>
  <si>
    <t>选择目标</t>
  </si>
  <si>
    <t>3|battle_main_ctrl|2</t>
  </si>
  <si>
    <t>点击女职员</t>
  </si>
  <si>
    <t>first_home_ctrl</t>
  </si>
  <si>
    <t>npc_dialog_btn</t>
  </si>
  <si>
    <t>150,-250</t>
  </si>
  <si>
    <t>点击招募</t>
  </si>
  <si>
    <t>zhaomu</t>
  </si>
  <si>
    <t>250,-150</t>
  </si>
  <si>
    <t>你的ID卡已经解锁了调集战力的权限。首先来看看这个登录设备吧！</t>
  </si>
  <si>
    <t>点击招募1次</t>
  </si>
  <si>
    <t>recruit_hero_main_ctrl</t>
  </si>
  <si>
    <t>zhaomu_normal_1</t>
  </si>
  <si>
    <t>消耗招募券，就可以把各路人才登录进我们的团队。</t>
  </si>
  <si>
    <t>招募英雄</t>
  </si>
  <si>
    <t>zhaomu_drag</t>
  </si>
  <si>
    <t>1,0,-30</t>
  </si>
  <si>
    <t>点击确定</t>
  </si>
  <si>
    <t>recruit_hero_process_show_ctrl</t>
  </si>
  <si>
    <t>confirm_btn</t>
  </si>
  <si>
    <t>点击返回</t>
  </si>
  <si>
    <t>back</t>
  </si>
  <si>
    <t>点击异闻调查</t>
  </si>
  <si>
    <t>yiwendiaocha</t>
  </si>
  <si>
    <t>1,-90,0</t>
  </si>
  <si>
    <t>-100,-150</t>
  </si>
  <si>
    <t>欢迎回到作战室。进入异闻调查，确认一下手头的委托吧！</t>
  </si>
  <si>
    <t>点击1-1</t>
  </si>
  <si>
    <t>yiwen_survey_ctrl</t>
  </si>
  <si>
    <t>level</t>
  </si>
  <si>
    <t>入职后的第一课，去调查异闻吧，从掌握线索开始。</t>
  </si>
  <si>
    <t>点击调查</t>
  </si>
  <si>
    <t>diaocha</t>
  </si>
  <si>
    <t>无证骑士普攻</t>
  </si>
  <si>
    <t>无证骑士普攻-点击敌人</t>
  </si>
  <si>
    <t>点击丧服吊带技能</t>
  </si>
  <si>
    <t>2|1</t>
  </si>
  <si>
    <t>skill3</t>
  </si>
  <si>
    <t>有怪人出现了！试试【吊带投掷】吧，这是丧服吊带裤的拿手技能，可以对敌方全体造成伤害。</t>
  </si>
  <si>
    <t>点击敌人</t>
  </si>
  <si>
    <t>2|2</t>
  </si>
  <si>
    <t>第5回合暂停说明</t>
  </si>
  <si>
    <t>xingdongtiao</t>
  </si>
  <si>
    <t>0,-50</t>
  </si>
  <si>
    <t>战斗中会随机生成ATBONUS，无证骑士头像旁的ATBONUS可以让无证骑士回合开始时回复血量</t>
  </si>
  <si>
    <t>第6回合点击无证骑士技能</t>
  </si>
  <si>
    <t>6|1</t>
  </si>
  <si>
    <t>skill2</t>
  </si>
  <si>
    <t>无证骑士的技能【战斗怒火】可以使指定回合生成一个增强攻击的ATBONUS。</t>
  </si>
  <si>
    <t>第6回合选择我方</t>
  </si>
  <si>
    <t>6|2</t>
  </si>
  <si>
    <t>-120,-140</t>
  </si>
  <si>
    <t>丧服吊带裤获得了ATBONUS的增强攻击效果！再使用一次【吊带风暴】，将敌方一扫而光吧！</t>
  </si>
  <si>
    <t>第7回合点击丧服吊带技能</t>
  </si>
  <si>
    <t>7|1</t>
  </si>
  <si>
    <t>第7回合点击敌人</t>
  </si>
  <si>
    <t>7|2</t>
  </si>
  <si>
    <t>出现结算</t>
  </si>
  <si>
    <t>battle_result_ctrl</t>
  </si>
  <si>
    <t>点击1-2</t>
  </si>
  <si>
    <t>现在进入入职后的第二课~</t>
  </si>
  <si>
    <t>home_ctrl</t>
  </si>
  <si>
    <t>npc_qipao</t>
  </si>
  <si>
    <t>点击开始</t>
  </si>
  <si>
    <t>main_task_dialog_ctrl</t>
  </si>
  <si>
    <t>zhuxiankaishi</t>
  </si>
  <si>
    <r>
      <rPr>
        <sz val="11"/>
        <color theme="1"/>
        <rFont val="等线"/>
        <family val="3"/>
        <charset val="134"/>
        <scheme val="minor"/>
      </rPr>
      <t>主线1战斗-</t>
    </r>
    <r>
      <rPr>
        <sz val="11"/>
        <color theme="1"/>
        <rFont val="等线"/>
        <family val="3"/>
        <charset val="134"/>
        <scheme val="minor"/>
      </rPr>
      <t>微笑超人技能</t>
    </r>
  </si>
  <si>
    <r>
      <rPr>
        <sz val="11"/>
        <color theme="1"/>
        <rFont val="等线"/>
        <family val="3"/>
        <charset val="134"/>
        <scheme val="minor"/>
      </rPr>
      <t>skill</t>
    </r>
    <r>
      <rPr>
        <sz val="11"/>
        <color theme="1"/>
        <rFont val="等线"/>
        <family val="3"/>
        <charset val="134"/>
        <scheme val="minor"/>
      </rPr>
      <t>2</t>
    </r>
  </si>
  <si>
    <t>-150,-200</t>
  </si>
  <si>
    <t>战况危急，使用微笑超人的技能为大家恢复生命吧！</t>
  </si>
  <si>
    <t>主线1战斗-微笑技能-点击队友</t>
  </si>
  <si>
    <t>wofang1</t>
  </si>
  <si>
    <t>200,200</t>
  </si>
  <si>
    <t>主线1战斗-无证骑士技能</t>
  </si>
  <si>
    <t>3|1</t>
  </si>
  <si>
    <t>无证骑士可以为特定的行动位赋予强化，增强攻击力。</t>
  </si>
  <si>
    <t>主线1战斗-点击我方</t>
  </si>
  <si>
    <t>3|2</t>
  </si>
  <si>
    <t>主线1战斗-闪电技能</t>
  </si>
  <si>
    <t>4|1</t>
  </si>
  <si>
    <t>闪电麦克斯是一名优秀的输出英雄。用这强化后的招式放手一搏吧！</t>
  </si>
  <si>
    <t>主线1战斗-闪电技能-点击敌人</t>
  </si>
  <si>
    <t>4|2</t>
  </si>
  <si>
    <t>主线1战斗-埼玉普攻</t>
  </si>
  <si>
    <t>主线2战斗-埼玉普攻-点击敌人</t>
  </si>
  <si>
    <t>主线1完成-结算节点</t>
  </si>
  <si>
    <t>点击主线领取奖励</t>
  </si>
  <si>
    <t>zhuxian_reward</t>
  </si>
  <si>
    <t>200,-260</t>
  </si>
  <si>
    <t>抽杰诺斯前剧情对话</t>
  </si>
  <si>
    <t>story_dialog_yindao_chouka</t>
  </si>
  <si>
    <t>点击高级页签</t>
  </si>
  <si>
    <t>jinjidiaoji</t>
  </si>
  <si>
    <t>抽杰诺斯后剧情对话</t>
  </si>
  <si>
    <r>
      <rPr>
        <sz val="11"/>
        <color theme="1"/>
        <rFont val="等线"/>
        <family val="3"/>
        <charset val="134"/>
        <scheme val="minor"/>
      </rPr>
      <t>story_dialog_</t>
    </r>
    <r>
      <rPr>
        <sz val="11"/>
        <color theme="1"/>
        <rFont val="等线"/>
        <family val="3"/>
        <charset val="134"/>
        <scheme val="minor"/>
      </rPr>
      <t>yindao_get</t>
    </r>
    <r>
      <rPr>
        <sz val="11"/>
        <color theme="1"/>
        <rFont val="等线"/>
        <family val="3"/>
        <charset val="134"/>
        <scheme val="minor"/>
      </rPr>
      <t>·</t>
    </r>
    <r>
      <rPr>
        <sz val="11"/>
        <color theme="1"/>
        <rFont val="等线"/>
        <family val="3"/>
        <charset val="134"/>
        <scheme val="minor"/>
      </rPr>
      <t>jienuosi</t>
    </r>
  </si>
  <si>
    <t>点击布阵</t>
  </si>
  <si>
    <t>buzhen</t>
  </si>
  <si>
    <r>
      <rPr>
        <sz val="11"/>
        <color theme="1"/>
        <rFont val="等线"/>
        <family val="3"/>
        <charset val="134"/>
        <scheme val="minor"/>
      </rPr>
      <t>1,0,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</t>
    </r>
  </si>
  <si>
    <t>点击卡牌</t>
  </si>
  <si>
    <t>lineup_main_city_main_ctrl</t>
  </si>
  <si>
    <t>lineup_card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</si>
  <si>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,0</t>
    </r>
  </si>
  <si>
    <t>将杰诺斯添加到空置的位置。</t>
  </si>
  <si>
    <t>点击保存</t>
  </si>
  <si>
    <t>save_btn</t>
  </si>
  <si>
    <t>训练战斗前剧情对话</t>
  </si>
  <si>
    <t>story_dialog_yindao_xunlianzhan</t>
  </si>
  <si>
    <t>自动进入战斗</t>
  </si>
  <si>
    <t>弹出提示版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</si>
  <si>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|</t>
    </r>
    <r>
      <rPr>
        <sz val="11"/>
        <color theme="1"/>
        <rFont val="等线"/>
        <family val="3"/>
        <charset val="134"/>
        <scheme val="minor"/>
      </rPr>
      <t>battle_main_ctrl</t>
    </r>
  </si>
  <si>
    <t>第1回合无证骑士普攻</t>
  </si>
  <si>
    <t>第2回合杰诺斯使用技能</t>
  </si>
  <si>
    <t>杰诺斯技能-点击敌人</t>
  </si>
  <si>
    <t>第4回合暂停对话</t>
  </si>
  <si>
    <t>story_dialog_yindao_S</t>
  </si>
  <si>
    <t>4|battle_main_ctrl</t>
  </si>
  <si>
    <t>第4回合暂停点击S技能</t>
  </si>
  <si>
    <t>选择杰诺斯S技能</t>
  </si>
  <si>
    <t>5|battlesskillrelease_ctrl</t>
  </si>
  <si>
    <t>5|battle_main_ctrl</t>
  </si>
  <si>
    <t>十连抽前剧情对话</t>
  </si>
  <si>
    <t>story_dialog_yindao_10lianchou</t>
  </si>
  <si>
    <r>
      <rPr>
        <sz val="11"/>
        <color theme="1"/>
        <rFont val="等线"/>
        <family val="3"/>
        <charset val="134"/>
        <scheme val="minor"/>
      </rPr>
      <t>点击招募1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次</t>
    </r>
  </si>
  <si>
    <t>zhaomu_normal_10</t>
  </si>
  <si>
    <t>进阶前剧情对话</t>
  </si>
  <si>
    <t>story_dialog_yindao_jinjie</t>
  </si>
  <si>
    <t>点击英雄列表</t>
  </si>
  <si>
    <t>yingxiong</t>
  </si>
  <si>
    <t>点击杰诺斯</t>
  </si>
  <si>
    <t>HeroList_Ctrl</t>
  </si>
  <si>
    <t>findcard</t>
  </si>
  <si>
    <t>150,150</t>
  </si>
  <si>
    <t>点击进阶页</t>
  </si>
  <si>
    <t>HeroInfo_main_ctrl</t>
  </si>
  <si>
    <t>jinjie_page</t>
  </si>
  <si>
    <t>1,-65,0</t>
  </si>
  <si>
    <t>点击进阶</t>
  </si>
  <si>
    <t>jinjie_btn</t>
  </si>
  <si>
    <t>进阶成功</t>
  </si>
  <si>
    <t>UpgradeSucceedPanel_ctrl</t>
  </si>
  <si>
    <t>close_transform</t>
  </si>
  <si>
    <t>0,-100</t>
  </si>
  <si>
    <t>升技能前剧情对话</t>
  </si>
  <si>
    <t>story_dialog_yindao_shengjineng</t>
  </si>
  <si>
    <t>点击技能</t>
  </si>
  <si>
    <t>skill_page</t>
  </si>
  <si>
    <t>点击蓄力焚烧弹</t>
  </si>
  <si>
    <t>skill_pos</t>
  </si>
  <si>
    <t>1,-210,0</t>
  </si>
  <si>
    <t>点击升级</t>
  </si>
  <si>
    <t>skill_btn</t>
  </si>
  <si>
    <t>升技能后剧情对话</t>
  </si>
  <si>
    <t>story_dialog_yindao_huizuozhan</t>
  </si>
  <si>
    <t>点击作战</t>
  </si>
  <si>
    <t>warroom</t>
  </si>
  <si>
    <r>
      <rPr>
        <sz val="11"/>
        <color theme="1"/>
        <rFont val="等线"/>
        <family val="3"/>
        <charset val="134"/>
        <scheme val="minor"/>
      </rPr>
      <t>点击1-</t>
    </r>
    <r>
      <rPr>
        <sz val="11"/>
        <color theme="1"/>
        <rFont val="等线"/>
        <family val="3"/>
        <charset val="134"/>
        <scheme val="minor"/>
      </rPr>
      <t>1</t>
    </r>
  </si>
  <si>
    <t>1,-10,10</t>
  </si>
  <si>
    <t>备战前剧情对话</t>
  </si>
  <si>
    <t>story_dialog_yindao_beizhanshangzhen</t>
  </si>
  <si>
    <t>点击备战</t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</si>
  <si>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eizhan</t>
    </r>
  </si>
  <si>
    <t>lineup_pre_battle_main_ctrl</t>
  </si>
  <si>
    <t>将基诺斯添加到空置的位置。</t>
  </si>
  <si>
    <t>开始挑战</t>
  </si>
  <si>
    <t>start_btn</t>
  </si>
  <si>
    <t>第1回合暂停对话</t>
  </si>
  <si>
    <t>story_dialog_yindao_ATBONUS</t>
  </si>
  <si>
    <t>1|battle_main_ctrl</t>
  </si>
  <si>
    <t>第1回合无证骑士给杰诺斯加BONUS</t>
  </si>
  <si>
    <t>第1回合选择我方</t>
  </si>
  <si>
    <t>第2回合丧服吊带使用技能</t>
  </si>
  <si>
    <r>
      <rPr>
        <sz val="11"/>
        <color theme="1"/>
        <rFont val="等线"/>
        <family val="3"/>
        <charset val="134"/>
        <scheme val="minor"/>
      </rPr>
      <t>skill</t>
    </r>
    <r>
      <rPr>
        <sz val="11"/>
        <color theme="1"/>
        <rFont val="等线"/>
        <family val="3"/>
        <charset val="134"/>
        <scheme val="minor"/>
      </rPr>
      <t>3</t>
    </r>
  </si>
  <si>
    <t>丧服吊带技能-点击敌人</t>
  </si>
  <si>
    <t>第3回合十字键使用技能</t>
  </si>
  <si>
    <t>十字键技能-点击敌人</t>
  </si>
  <si>
    <t>story_dialog_yindao_ATBONUS_jienuosi</t>
  </si>
  <si>
    <t>第4回合杰诺斯使用技能</t>
  </si>
  <si>
    <t>第6回合暂停对话</t>
  </si>
  <si>
    <t>story_dialog_yindao_ATBONUS_S</t>
  </si>
  <si>
    <t>6|battle_main_ctrl</t>
  </si>
  <si>
    <t>第6回合暂停点击S技能</t>
  </si>
  <si>
    <t>7|battlesskillrelease_ctrl</t>
  </si>
  <si>
    <t>7|battle_main_ctrl</t>
  </si>
  <si>
    <t>点击开战</t>
  </si>
  <si>
    <t>kaizhan</t>
  </si>
  <si>
    <t>1,-60,0</t>
  </si>
  <si>
    <t>自动战斗剧情对话1</t>
  </si>
  <si>
    <t>story_dialog_yindao_zidong</t>
  </si>
  <si>
    <t>点击自动</t>
  </si>
  <si>
    <t>auto</t>
  </si>
  <si>
    <t>点击二倍速</t>
  </si>
  <si>
    <t>speed</t>
  </si>
  <si>
    <t>自动战斗剧情对话2</t>
  </si>
  <si>
    <t>story_dialog_yindao_jihuo</t>
  </si>
  <si>
    <t>点击S技能自动</t>
  </si>
  <si>
    <t>sSkill_kong</t>
  </si>
  <si>
    <t>1,-10,0</t>
  </si>
  <si>
    <t>选择杰诺斯</t>
  </si>
  <si>
    <t>sSkill_role</t>
  </si>
  <si>
    <t>暂停集火</t>
  </si>
  <si>
    <t>jihuo_role</t>
  </si>
  <si>
    <t>1,0,-70</t>
  </si>
  <si>
    <t>选择集火目标</t>
  </si>
  <si>
    <t>点击异闻调查(增加主城触发)</t>
  </si>
  <si>
    <t>点击领取异闻调查进度奖励（杰诺斯）</t>
  </si>
  <si>
    <t>reward_role_tips</t>
  </si>
  <si>
    <t>1,0,-20</t>
  </si>
  <si>
    <t>-20,-190</t>
  </si>
  <si>
    <t>汇合成功。</t>
  </si>
  <si>
    <t>升级前剧情对话</t>
  </si>
  <si>
    <t>story_dialog_yindao_shengji</t>
  </si>
  <si>
    <t>-20,280</t>
  </si>
  <si>
    <t>接下来的敌人会非常难缠，好好准备一下吧！</t>
  </si>
  <si>
    <t>点击升级三次</t>
  </si>
  <si>
    <t>shengji3</t>
  </si>
  <si>
    <t>100,200</t>
  </si>
  <si>
    <t>提升等级</t>
  </si>
  <si>
    <t>再次提升等级</t>
  </si>
  <si>
    <t>再进一步升级吧！你的队伍会变得更强。</t>
  </si>
  <si>
    <t>点击返回到英雄列表</t>
  </si>
  <si>
    <t>点击返回到异闻</t>
  </si>
  <si>
    <t>进考核任务对话</t>
  </si>
  <si>
    <t>story_dialog_yindao_jinkaohe</t>
  </si>
  <si>
    <t>点击任务</t>
  </si>
  <si>
    <t>renwu</t>
  </si>
  <si>
    <t>1,0,10</t>
  </si>
  <si>
    <t>考核任务界面中对话</t>
  </si>
  <si>
    <t>story_dialog_yindao_kaohe</t>
  </si>
  <si>
    <t>heromanual_ctrl</t>
  </si>
  <si>
    <t>点击前往</t>
  </si>
  <si>
    <t>newbie_turn</t>
  </si>
  <si>
    <t>1,0,-340</t>
  </si>
  <si>
    <t>点击考核任务</t>
  </si>
  <si>
    <t>herohandbook</t>
  </si>
  <si>
    <t>点击1-4（BOSS关）</t>
  </si>
  <si>
    <t>bossBtn</t>
  </si>
  <si>
    <t>0,-80</t>
  </si>
  <si>
    <t>我们已经查明了这个案件的元凶，就是这个家伙......</t>
  </si>
  <si>
    <t>点击主线2</t>
  </si>
  <si>
    <t>zhuxian</t>
  </si>
  <si>
    <t>点击主线2开始</t>
  </si>
  <si>
    <t>主线2结算</t>
  </si>
  <si>
    <t>点击主线2领取奖励</t>
  </si>
  <si>
    <t>点击前往下一章</t>
  </si>
  <si>
    <t>next_chapter_btn</t>
  </si>
  <si>
    <t>1,0,-40</t>
  </si>
  <si>
    <t>story_dialog_yindao_qingbao</t>
  </si>
  <si>
    <t>点击领取异闻调查进度奖励（十字键）</t>
  </si>
  <si>
    <t>获得了新角色十字键，十字键与丧服吊带裤一起上阵有特殊效果，在战斗中试试吧</t>
  </si>
  <si>
    <t>点击2-2</t>
  </si>
  <si>
    <t>提示情报需要4颗星</t>
  </si>
  <si>
    <t>qingbao_desc</t>
  </si>
  <si>
    <t>9</t>
  </si>
  <si>
    <t>-350,50</t>
  </si>
  <si>
    <t>星形标记代表异闻的调查等级。达到指定等级后就能获得怪人的调查情报了。</t>
  </si>
  <si>
    <t>点击事件2-1B</t>
  </si>
  <si>
    <t>5</t>
  </si>
  <si>
    <t>有市民需要我们的帮助。帮助市民也可以得到情报，提升调查等级哦。</t>
  </si>
  <si>
    <t>qianwang</t>
  </si>
  <si>
    <t>点击领取</t>
  </si>
  <si>
    <t>lingqu</t>
  </si>
  <si>
    <t>点击查看情报详情</t>
  </si>
  <si>
    <t>qingbao_btn</t>
  </si>
  <si>
    <t>调查情报已经解锁。利用情报讨伐怪人，取得战斗的优势吧！</t>
  </si>
  <si>
    <r>
      <rPr>
        <sz val="11"/>
        <color theme="1"/>
        <rFont val="等线"/>
        <family val="3"/>
        <charset val="134"/>
        <scheme val="minor"/>
      </rPr>
      <t>点击协助1</t>
    </r>
    <r>
      <rPr>
        <sz val="11"/>
        <color theme="1"/>
        <rFont val="等线"/>
        <family val="3"/>
        <charset val="134"/>
        <scheme val="minor"/>
      </rPr>
      <t>-3</t>
    </r>
  </si>
  <si>
    <t>一键选择</t>
  </si>
  <si>
    <t>yijianxuanze</t>
  </si>
  <si>
    <t>dispatch_btn</t>
  </si>
  <si>
    <t>进入模拟训练弹出提示版</t>
  </si>
  <si>
    <t>holographic_train_ctrl</t>
  </si>
  <si>
    <t>点击领取异闻调查进度奖励（十连）</t>
  </si>
  <si>
    <t>reward_card_tips</t>
  </si>
  <si>
    <t>目标完成，来领取奖励吧。</t>
  </si>
  <si>
    <t>使用招募券，就可以登录更多战力。</t>
  </si>
  <si>
    <t>点击10连</t>
  </si>
  <si>
    <t>点击埼玉家</t>
  </si>
  <si>
    <t>qiyujia</t>
  </si>
  <si>
    <t>可以前往埼玉家了。</t>
  </si>
  <si>
    <t>点击锻炼</t>
  </si>
  <si>
    <t>saitama_ctrl</t>
  </si>
  <si>
    <t>sports_btn</t>
  </si>
  <si>
    <t>70,-300</t>
  </si>
  <si>
    <t>让埼玉进行日常锻炼吧，锻炼一段时间后就能获得特别的收获。</t>
  </si>
  <si>
    <t>点击开始锻炼</t>
  </si>
  <si>
    <t>saitama_sport_ctrl</t>
  </si>
  <si>
    <t>点击关闭</t>
  </si>
  <si>
    <t>close_btn</t>
  </si>
  <si>
    <t>200,-200</t>
  </si>
  <si>
    <t>点击好感度按钮</t>
  </si>
  <si>
    <t>haogan_btn</t>
  </si>
  <si>
    <t>可在此查看好感度的状态。好感度越高招待越丰富哦！</t>
  </si>
  <si>
    <t>点击宝箱领取埼玉卡片</t>
  </si>
  <si>
    <t>saitamaHaogan_ctrl</t>
  </si>
  <si>
    <t>baoxiang_btn</t>
  </si>
  <si>
    <t>作为招待，每日都可在此领取埼玉卡片。</t>
  </si>
  <si>
    <t>点击返回外出</t>
  </si>
  <si>
    <t>点击返回主城</t>
  </si>
  <si>
    <t>command_room_ctrl</t>
  </si>
  <si>
    <t>每个人都拥有着某种潜力，让潜力觉醒亦是提升战力的关键。</t>
  </si>
  <si>
    <t>让杰诺斯觉醒</t>
  </si>
  <si>
    <t>点击觉醒</t>
  </si>
  <si>
    <t>juexing_page</t>
  </si>
  <si>
    <r>
      <rPr>
        <sz val="11"/>
        <color theme="1"/>
        <rFont val="等线"/>
        <family val="3"/>
        <charset val="134"/>
        <scheme val="minor"/>
      </rPr>
      <t>1,-6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,0</t>
    </r>
  </si>
  <si>
    <t>点击觉醒1次</t>
  </si>
  <si>
    <t>juexingan_btn</t>
  </si>
  <si>
    <t>觉醒分为7个阶段，每段觉醒都能够提升某个方面的实力。</t>
  </si>
  <si>
    <t>觉醒成功</t>
  </si>
  <si>
    <t>awake_transform</t>
  </si>
  <si>
    <t>觉醒成功！继续觉醒还能变得更强</t>
  </si>
  <si>
    <t>点击返回到主城</t>
  </si>
  <si>
    <t>点击外出</t>
  </si>
  <si>
    <t>waichu</t>
  </si>
  <si>
    <t>200,-100</t>
  </si>
  <si>
    <t>帮助研究所进行战斗测试，就能得到更多觉醒材料的支援。</t>
  </si>
  <si>
    <t>点击进化之家</t>
  </si>
  <si>
    <t>EvolutionHouse</t>
  </si>
  <si>
    <t>evolution_home_ctrl</t>
  </si>
  <si>
    <t>点击倾向选择</t>
  </si>
  <si>
    <r>
      <rPr>
        <sz val="11"/>
        <color theme="1"/>
        <rFont val="等线"/>
        <family val="3"/>
        <charset val="134"/>
        <scheme val="minor"/>
      </rPr>
      <t>stage_</t>
    </r>
    <r>
      <rPr>
        <sz val="11"/>
        <color theme="1"/>
        <rFont val="等线"/>
        <family val="3"/>
        <charset val="134"/>
        <scheme val="minor"/>
      </rPr>
      <t>type</t>
    </r>
    <r>
      <rPr>
        <sz val="11"/>
        <color theme="1"/>
        <rFont val="等线"/>
        <family val="3"/>
        <charset val="134"/>
        <scheme val="minor"/>
      </rPr>
      <t>_btn</t>
    </r>
  </si>
  <si>
    <t>选择研究倾向，可以改变获得的觉醒材料掉落种类。随时可以更改，记得灵活使用哦！</t>
  </si>
  <si>
    <t>,"option_btn"</t>
  </si>
  <si>
    <t>,"0"</t>
  </si>
  <si>
    <t>,0</t>
  </si>
  <si>
    <t>,"2"</t>
  </si>
  <si>
    <t>,</t>
  </si>
  <si>
    <t>,""</t>
  </si>
  <si>
    <t>点击单人挑战</t>
  </si>
  <si>
    <t>danrentiaozhan</t>
  </si>
  <si>
    <t>进化之家 胜利结算节点</t>
  </si>
  <si>
    <t>试试看吧！据说觉醒到最后阶段时，许多人甚至能得到新的能力！</t>
  </si>
  <si>
    <t>点击埼玉卡片</t>
  </si>
  <si>
    <t>holographic_train_ctrl,evolution_home_ctrl,hero_experiment_ctrl</t>
  </si>
  <si>
    <t>qiyukapian</t>
  </si>
  <si>
    <t>70,0</t>
  </si>
  <si>
    <t>使用埼玉卡片就可以获得埼玉君的支援。</t>
  </si>
  <si>
    <t>点击开关</t>
  </si>
  <si>
    <t>saitama_card_ctrl</t>
  </si>
  <si>
    <t>open</t>
  </si>
  <si>
    <t>-90,-160</t>
  </si>
  <si>
    <t>系统中配置了测验的功能。已经有人发来测验的请求了！</t>
  </si>
  <si>
    <t>点击英雄联络</t>
  </si>
  <si>
    <t>yingxionglianluo</t>
  </si>
  <si>
    <t>完成测验后，就能获得对方的情报哦。和他们多多交流吧！</t>
  </si>
  <si>
    <t>hero_contact_ctrl</t>
  </si>
  <si>
    <t>society_apply_list_ctrl</t>
  </si>
  <si>
    <t>点击社团信息</t>
  </si>
  <si>
    <t>society_main_ctrl</t>
  </si>
  <si>
    <t>society_info_btn</t>
  </si>
  <si>
    <t>点击社团捐献</t>
  </si>
  <si>
    <t>society_information_ctrl</t>
  </si>
  <si>
    <t>society_donate_btn</t>
  </si>
  <si>
    <t>-20,-60</t>
  </si>
  <si>
    <t>捐献可以获得社团声望和社团经验，提高社团等级</t>
  </si>
  <si>
    <t>点击捐献</t>
  </si>
  <si>
    <t>society_donate_ctrl</t>
  </si>
  <si>
    <t>donate_btn</t>
  </si>
  <si>
    <t>点埼玉家</t>
  </si>
  <si>
    <t>可以在埼玉家使用厨房制作料理啦。</t>
  </si>
  <si>
    <t>点击料理</t>
  </si>
  <si>
    <t>cooking_btn</t>
  </si>
  <si>
    <t>-130,-80</t>
  </si>
  <si>
    <t>来露一手看看吧！</t>
  </si>
  <si>
    <t>开始烹饪</t>
  </si>
  <si>
    <t>cooking_ctrl</t>
  </si>
  <si>
    <t>cook_btn1</t>
  </si>
  <si>
    <t>pvp_ctrl</t>
  </si>
  <si>
    <t>可以在埼玉家玩小游戏啦。</t>
  </si>
  <si>
    <t>点击小游戏</t>
  </si>
  <si>
    <t>game_btn</t>
  </si>
  <si>
    <t>-60,-160</t>
  </si>
  <si>
    <t>启动这个游戏机就可以了吧。</t>
  </si>
  <si>
    <t>saitamaGame_ctrl</t>
  </si>
  <si>
    <t>点击治安委派</t>
  </si>
  <si>
    <t>zhianweipai</t>
  </si>
  <si>
    <t>点击委派</t>
  </si>
  <si>
    <t>security_delegate_ctrl</t>
  </si>
  <si>
    <t>weipai</t>
  </si>
  <si>
    <t>story_dialog_yindao_zhianweipai</t>
  </si>
  <si>
    <t>security_delegate_select_ctrl</t>
  </si>
  <si>
    <t>点击一键选择</t>
  </si>
  <si>
    <t>点击开始委派</t>
  </si>
  <si>
    <t>kaishiweipai</t>
  </si>
  <si>
    <t>security_delegate_info_ctrl</t>
  </si>
  <si>
    <t>story_dialog_yindao_shouyi</t>
  </si>
  <si>
    <t>点击快速收益</t>
  </si>
  <si>
    <t>kuaisushouyi</t>
  </si>
  <si>
    <t>security_delegate_dialog_ctrl</t>
  </si>
  <si>
    <t>收益领取提示</t>
  </si>
  <si>
    <t>2</t>
  </si>
  <si>
    <t>12小时后记得领取挂机收益！</t>
  </si>
  <si>
    <t>我们接到了“治安委派”的请求。</t>
  </si>
  <si>
    <t>据说新的武装系统已经完成了，上级正在寻找测试的适格者。</t>
  </si>
  <si>
    <t>点击英雄试炼</t>
  </si>
  <si>
    <t>HeroTrial</t>
  </si>
  <si>
    <t>hero_experiment_ctrl</t>
  </si>
  <si>
    <t>英雄试炼 胜利结算节点</t>
  </si>
  <si>
    <t>出现对话</t>
  </si>
  <si>
    <t>story_dialog_yindao_yuanhe</t>
  </si>
  <si>
    <t>0,-60</t>
  </si>
  <si>
    <t>上级对新的武装系统十分满意。他们将其取名为“源核”，并希望我们能够使用这种武装进行日常作战。</t>
  </si>
  <si>
    <t>点击列表中第一位</t>
  </si>
  <si>
    <t>findpos</t>
  </si>
  <si>
    <t>点击源核页签</t>
  </si>
  <si>
    <t>yuanhe_page</t>
  </si>
  <si>
    <t>弹出提示</t>
  </si>
  <si>
    <t>yuanhe_ctrl</t>
  </si>
  <si>
    <t>一键穿戴</t>
  </si>
  <si>
    <t>btn_quick_cloth</t>
  </si>
  <si>
    <t>源核能够以力场的形式支援战斗。装备后可以获得各种属性加成以及特殊效果。</t>
  </si>
  <si>
    <t>story_dialog_yindao_taozhuangshuxing</t>
  </si>
  <si>
    <t>点击库存页签</t>
  </si>
  <si>
    <t>btn_page_pkg</t>
  </si>
  <si>
    <r>
      <rPr>
        <sz val="11"/>
        <color theme="1"/>
        <rFont val="等线"/>
        <family val="3"/>
        <charset val="134"/>
        <scheme val="minor"/>
      </rPr>
      <t>1,-4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,0</t>
    </r>
  </si>
  <si>
    <t>多余的源核可以在库存中用于强化升级</t>
  </si>
  <si>
    <t>点击拆分页签</t>
  </si>
  <si>
    <t>btn_page_rsv</t>
  </si>
  <si>
    <t>协同系统已经解锁。经验丰富的角色可以利用指导程序为新人提供临场经验，去看看吧。</t>
  </si>
  <si>
    <t>点击协同</t>
  </si>
  <si>
    <t>hero_info_base_ctrl</t>
  </si>
  <si>
    <t>xietong</t>
  </si>
  <si>
    <r>
      <rPr>
        <sz val="11"/>
        <color theme="1"/>
        <rFont val="等线"/>
        <family val="3"/>
        <charset val="134"/>
        <scheme val="minor"/>
      </rPr>
      <t>1,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0,0</t>
    </r>
  </si>
  <si>
    <t>synergy_ctrl</t>
  </si>
  <si>
    <t>施助说明</t>
  </si>
  <si>
    <t>help_pos</t>
  </si>
  <si>
    <t>6</t>
  </si>
  <si>
    <t>-100,300</t>
  </si>
  <si>
    <t>等级最高的6名角色自动成为施助角色。</t>
  </si>
  <si>
    <t>点击受助位1</t>
  </si>
  <si>
    <t>assist_pos</t>
  </si>
  <si>
    <t>受助说明</t>
  </si>
  <si>
    <t>synergy_tips_ctrl</t>
  </si>
  <si>
    <t>将角色设置为受助角色后，受助角色的等级将提升到施助角色中的最低等级。</t>
  </si>
  <si>
    <t>点击正义执行</t>
  </si>
  <si>
    <t>zhengyizhixing</t>
  </si>
  <si>
    <t>点击进入关卡</t>
  </si>
  <si>
    <t>justice_execute_select_enter_ctrl</t>
  </si>
  <si>
    <t>start_battle_btn</t>
  </si>
  <si>
    <t>justice_execute_main_ctrl</t>
  </si>
  <si>
    <t>lineup_btn</t>
  </si>
  <si>
    <t>点击一键布阵</t>
  </si>
  <si>
    <t>justice_execute_lineup_ctrl</t>
  </si>
  <si>
    <t>quick_lineup_btn</t>
  </si>
  <si>
    <t>synergy_btn</t>
  </si>
  <si>
    <t>点击受助位置4</t>
  </si>
  <si>
    <t>将正义角逐上阵中的角色设置为受助角色吧。</t>
  </si>
  <si>
    <t>点击无人区</t>
  </si>
  <si>
    <t>Wurenqu</t>
  </si>
  <si>
    <t>area_explore_select_enter_area_ctrl</t>
  </si>
  <si>
    <t>点击强者之梦</t>
  </si>
  <si>
    <t>Dreamland</t>
  </si>
  <si>
    <t>stronger_dream_ctrl</t>
  </si>
  <si>
    <t>client.guideMgr:QuickRefreshStepViewData("3","",0,"0",2,"","","")</t>
  </si>
  <si>
    <t>"3"</t>
  </si>
  <si>
    <t>,2</t>
  </si>
  <si>
    <t>点击主线3领取奖励</t>
  </si>
  <si>
    <t>点击新人演练</t>
  </si>
  <si>
    <t>xinrenyanlian</t>
  </si>
  <si>
    <t>点击火男页签</t>
  </si>
  <si>
    <t>novice_train_ctrl</t>
  </si>
  <si>
    <t>nengliangyunyong</t>
  </si>
  <si>
    <t>点击开始演练</t>
  </si>
  <si>
    <t>kaishiyanlian</t>
  </si>
  <si>
    <t>黄金球技能</t>
  </si>
  <si>
    <t>吹雪普攻</t>
  </si>
  <si>
    <t>-130,0</t>
  </si>
  <si>
    <t>能量不够释放技能，吹雪只能使用普通攻击。</t>
  </si>
  <si>
    <t>第6回合点击火男面技能</t>
  </si>
  <si>
    <t>火男面的技能【火男舞】可以让我方获得能量。</t>
  </si>
  <si>
    <t>第7回合暂停说明</t>
  </si>
  <si>
    <t>除了火男面的技能，能量进度条充满后也会回复能量，我方行动后进度条会增加1点。</t>
  </si>
  <si>
    <t>第7回合点击黄金球技能</t>
  </si>
  <si>
    <t>第8回合点击吹雪技能</t>
  </si>
  <si>
    <t>8|1</t>
  </si>
  <si>
    <t>能量已回复！使用吹雪的能量技结束战斗。</t>
  </si>
  <si>
    <t>第8回合点击敌人</t>
  </si>
  <si>
    <t>8|2</t>
  </si>
  <si>
    <t>火男面已自动上阵，灵活运用能量，继续战斗吧！</t>
  </si>
  <si>
    <t>society_clearcity_ctrl</t>
  </si>
  <si>
    <t>道馆演武，弹出提示版</t>
  </si>
  <si>
    <t>daoGuanYanWu_ctrl</t>
  </si>
  <si>
    <t>英雄物语，弹出提示版</t>
  </si>
  <si>
    <t>hero_story_panel_ctrl</t>
  </si>
  <si>
    <t>甜心假面，弹出提示版</t>
  </si>
  <si>
    <t>eight_day_login_ctrl</t>
  </si>
  <si>
    <t>异闻BOSS，弹出提示版</t>
  </si>
  <si>
    <t>yiwen_boss_ctrl</t>
  </si>
  <si>
    <t>第5回合暂停对话</t>
  </si>
  <si>
    <r>
      <rPr>
        <sz val="11"/>
        <color theme="1"/>
        <rFont val="等线"/>
        <family val="3"/>
        <charset val="134"/>
        <scheme val="minor"/>
      </rPr>
      <t>story_dialog_</t>
    </r>
    <r>
      <rPr>
        <sz val="11"/>
        <color theme="1"/>
        <rFont val="等线"/>
        <family val="3"/>
        <charset val="134"/>
        <scheme val="minor"/>
      </rPr>
      <t>yindao_channeng</t>
    </r>
  </si>
  <si>
    <t>第5回合火男使用技能</t>
  </si>
  <si>
    <t>5|1</t>
  </si>
  <si>
    <t>第5回合选择我方</t>
  </si>
  <si>
    <t>5|2</t>
  </si>
  <si>
    <t>第6回合点击吹雪技能</t>
  </si>
  <si>
    <t>第6回合点击敌人</t>
  </si>
  <si>
    <t>story_dialog_yindao_biaozhang</t>
  </si>
  <si>
    <t>点击表彰</t>
  </si>
  <si>
    <t>Commend</t>
  </si>
  <si>
    <t>点击单体页签</t>
  </si>
  <si>
    <t>commend_ctrl</t>
  </si>
  <si>
    <t>Option3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</si>
  <si>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,85,0</t>
    </r>
  </si>
  <si>
    <t>点击表彰履历页签</t>
  </si>
  <si>
    <t>commend_panelhero_ctrl</t>
  </si>
  <si>
    <t>Option2</t>
  </si>
  <si>
    <t>1,-29,0</t>
  </si>
  <si>
    <t>story_dialog_yindao_lvlirenwu</t>
  </si>
  <si>
    <t>resumeitem</t>
  </si>
  <si>
    <t>点击表彰加成页签</t>
  </si>
  <si>
    <t>Option1</t>
  </si>
  <si>
    <t>story_dialog_yindao_gongxunjiadian</t>
  </si>
  <si>
    <t>grade_btn</t>
  </si>
  <si>
    <t>story_dialog_yindao_biaozhangzu</t>
  </si>
  <si>
    <t>第1回合青焰使用技能</t>
  </si>
  <si>
    <t>青焰的技能可以给敌方添加负面效果。</t>
  </si>
  <si>
    <t>第1回合选择敌方</t>
  </si>
  <si>
    <t>第2回合点击S技</t>
  </si>
  <si>
    <t>金属球棒使用S技能时会根据敌方身上的负面效果数量提高伤害。</t>
  </si>
  <si>
    <t>第2回合点击金属球棒</t>
  </si>
  <si>
    <t>2|battlesskillrelease_ctrl</t>
  </si>
  <si>
    <t>第2回合选择敌方</t>
  </si>
  <si>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,-</t>
    </r>
    <r>
      <rPr>
        <sz val="11"/>
        <color theme="1"/>
        <rFont val="等线"/>
        <family val="3"/>
        <charset val="134"/>
        <scheme val="minor"/>
      </rPr>
      <t>238</t>
    </r>
  </si>
  <si>
    <t>杰诺斯·武装造成暴击时对敌人添加“烧伤”，“烧伤”是一种负面效果。</t>
  </si>
  <si>
    <t>第2回合弹簧胡子使用技能</t>
  </si>
  <si>
    <t>弹簧胡子对带有负面效果的敌人使用绝技时暴击率提高100%。</t>
  </si>
  <si>
    <t>story_dialog_yindao_fenjie</t>
  </si>
  <si>
    <t>点击分解页签</t>
  </si>
  <si>
    <t>fenjie</t>
  </si>
  <si>
    <t>1,100,0</t>
  </si>
  <si>
    <t>story_dialog_yindao_qingbaoshangdian</t>
  </si>
  <si>
    <t>hero_resolve_ctrl</t>
  </si>
  <si>
    <t>点击商店</t>
  </si>
  <si>
    <t>shangdian</t>
  </si>
  <si>
    <t>点击竞技场</t>
  </si>
  <si>
    <t>Convention</t>
  </si>
  <si>
    <t>点击区域攻防</t>
  </si>
  <si>
    <t>common_pvp_ctrl</t>
  </si>
  <si>
    <t>quyugongfang</t>
  </si>
  <si>
    <t>区域攻防，弹出提示版</t>
  </si>
  <si>
    <t>area_pvp_ctrl</t>
  </si>
  <si>
    <t>点击源核任务页签</t>
  </si>
  <si>
    <t>yuanhe_task_btn</t>
  </si>
  <si>
    <t>1,102,0</t>
  </si>
  <si>
    <t>exchange_btn</t>
  </si>
  <si>
    <t>1,90,-14</t>
  </si>
  <si>
    <t>积分商店</t>
  </si>
  <si>
    <t>zhaomu_exchange_market_ctrl</t>
  </si>
  <si>
    <t>通过招募获得的招募积分可以在积分商店兑换角色。</t>
  </si>
  <si>
    <t>点击退出</t>
  </si>
  <si>
    <t>defeat_btn</t>
  </si>
  <si>
    <r>
      <rPr>
        <sz val="11"/>
        <color theme="1"/>
        <rFont val="等线"/>
        <family val="3"/>
        <charset val="134"/>
        <scheme val="minor"/>
      </rPr>
      <t>story_dialog_</t>
    </r>
    <r>
      <rPr>
        <sz val="11"/>
        <color theme="1"/>
        <rFont val="等线"/>
        <family val="3"/>
        <charset val="134"/>
        <scheme val="minor"/>
      </rPr>
      <t>yindao_gonglue</t>
    </r>
  </si>
  <si>
    <t>点击攻略</t>
  </si>
  <si>
    <t>strategy_btn</t>
  </si>
  <si>
    <r>
      <rPr>
        <sz val="11"/>
        <color theme="1"/>
        <rFont val="等线"/>
        <family val="3"/>
        <charset val="134"/>
        <scheme val="minor"/>
      </rPr>
      <t>1,46</t>
    </r>
    <r>
      <rPr>
        <sz val="11"/>
        <color theme="1"/>
        <rFont val="等线"/>
        <family val="3"/>
        <charset val="134"/>
        <scheme val="minor"/>
      </rPr>
      <t>,-</t>
    </r>
    <r>
      <rPr>
        <sz val="11"/>
        <color theme="1"/>
        <rFont val="等线"/>
        <family val="3"/>
        <charset val="134"/>
        <scheme val="minor"/>
      </rPr>
      <t>45</t>
    </r>
  </si>
  <si>
    <r>
      <rPr>
        <sz val="11"/>
        <color theme="1"/>
        <rFont val="等线"/>
        <family val="3"/>
        <charset val="134"/>
        <scheme val="minor"/>
      </rPr>
      <t>story_dialog_</t>
    </r>
    <r>
      <rPr>
        <sz val="11"/>
        <color theme="1"/>
        <rFont val="等线"/>
        <family val="3"/>
        <charset val="134"/>
        <scheme val="minor"/>
      </rPr>
      <t>yindao_taozhuangxiaoguo</t>
    </r>
  </si>
  <si>
    <t>异闻2章节提示</t>
  </si>
  <si>
    <t>红色标示的目标蕴含着可利用的能量，应优先解决</t>
  </si>
  <si>
    <t>异闻3章节提示</t>
  </si>
  <si>
    <t>蓝色标示的目标拥有麻烦的特性，勿要过早招惹</t>
  </si>
  <si>
    <t>异闻4章节提示</t>
  </si>
  <si>
    <t>部分目标特殊，应辨别标示加以针对</t>
  </si>
  <si>
    <t>异闻5章节提示</t>
  </si>
  <si>
    <t>相互搭档的目标一同袭来，其力量会相互影响</t>
  </si>
  <si>
    <t>异闻6章节提示</t>
  </si>
  <si>
    <t>部分目标特殊，请按照情报标示谨慎处理</t>
  </si>
  <si>
    <t>异闻7章节提示</t>
  </si>
  <si>
    <t>拥有特殊力量的目标大量袭来，需活用情报破解</t>
  </si>
  <si>
    <t>异闻8章节提示</t>
  </si>
  <si>
    <t>黄色标示的目标之间互有关联，应尽量同时击败</t>
  </si>
  <si>
    <t>异闻9章节提示</t>
  </si>
  <si>
    <t>敌我双方能量高涨</t>
  </si>
  <si>
    <t>异闻10章节提示</t>
  </si>
  <si>
    <t>沉睡的目标若不被攻击就不会醒来</t>
  </si>
  <si>
    <t>异闻11章节提示</t>
  </si>
  <si>
    <t>敌方目标免疫控制和负面效果</t>
  </si>
  <si>
    <t>异闻12章节提示</t>
  </si>
  <si>
    <t>部分目标情绪激怒，攻击生命增加</t>
  </si>
  <si>
    <t>异闻13章节提示</t>
  </si>
  <si>
    <t>敌方目标具有反伤能力</t>
  </si>
  <si>
    <t>异闻14章节提示</t>
  </si>
  <si>
    <t>持久战中，敌方目标攻防提高</t>
  </si>
  <si>
    <t>异闻15章节提示</t>
  </si>
  <si>
    <t>异闻16章节提示</t>
  </si>
  <si>
    <t>异闻17章节提示</t>
  </si>
  <si>
    <t>敌方目标速度翻倍</t>
  </si>
  <si>
    <t>异闻18章节提示</t>
  </si>
  <si>
    <t>异闻19章节提示</t>
  </si>
  <si>
    <t>异闻20章节提示</t>
  </si>
  <si>
    <t>异闻21章节提示</t>
  </si>
  <si>
    <t>持久战中，敌方目标回复生命，攻防提升</t>
  </si>
  <si>
    <t>异闻22章节提示</t>
  </si>
  <si>
    <t>敌方目标会在使用技能后减少我方能量</t>
  </si>
  <si>
    <t>异闻23章节提示</t>
  </si>
  <si>
    <t>敌方目标会在使用技能后回复生命</t>
  </si>
  <si>
    <t>异闻24章节提示</t>
  </si>
  <si>
    <t>异闻25章节提示</t>
  </si>
  <si>
    <t>异闻26章节提示</t>
  </si>
  <si>
    <t>异闻27章节提示</t>
  </si>
  <si>
    <t>异闻28章节提示</t>
  </si>
  <si>
    <t>部分目标情绪激怒，应按照情报标示谨慎处理</t>
  </si>
  <si>
    <t>异闻29章节提示</t>
  </si>
  <si>
    <t>异闻30章节提示</t>
  </si>
  <si>
    <t>巨人所过之处都化作了废墟……平时潜伏的怪人也乘乱出来兴风作浪了。</t>
  </si>
  <si>
    <t>请通过调查摸清情况，并将它们一一击溃吧。</t>
  </si>
  <si>
    <t>剩余的怪人退向了河川区域。其中同样混杂着某些特殊个体，请小心应对。</t>
  </si>
  <si>
    <t>本部要我们调查一种代号“土龙”的地鼠型怪人。</t>
  </si>
  <si>
    <t>土龙的灾害等级并不高。但潜入这个街区的土龙却身怀奇怪的力量。难道是被什么人改造过吗……</t>
  </si>
  <si>
    <t>林中出现了大量怪人。奇怪的是，这群怪人里的相同个体总是两两组合地行动，就像克隆体一样。</t>
  </si>
  <si>
    <t>最近本部在追查一个利用怪人作乱的组织，名叫“进化之家”。看来这一切是它们所为了。</t>
  </si>
  <si>
    <t>紧急情况！山中出现了一只巨大的地底人，正在向市区前进！</t>
  </si>
  <si>
    <t>不惜一切代价堵住它，把它消灭在山谷里吧。不能再像上次的巨人那样重蹈覆辙了！</t>
  </si>
  <si>
    <t>一群进化之家的残党联合了其它怪人，纷纷出现在了旧街区中。不过，为什么是旧街区呢？</t>
  </si>
  <si>
    <t>……虽然那里没什么人居住，但是还请击退它们吧。</t>
  </si>
  <si>
    <t>避难所遭到了进化之家残党的袭击！这波怪人实力不凡，懂得相互配合，显然具有一定的组织性。</t>
  </si>
  <si>
    <t>也许是有高阶怪人在率领它们。请仔细调查有关情报，小心应对。</t>
  </si>
  <si>
    <t>本部为我们准备了一场对抗训练，旨在让我们适应高能量环境。</t>
  </si>
  <si>
    <t>据说还在训练的某个环节安排了陪练的英雄团队。会是一群什么人呢？</t>
  </si>
  <si>
    <t>我们接到报告称，这个街区正弥漫着一股令人昏昏欲睡的气体。</t>
  </si>
  <si>
    <t>但令人困惑的是，同一时间袭来的怪人自身也受到了影响……太奇怪了，这是怎么回事呢？</t>
  </si>
  <si>
    <t>上次用睡眠气体狩猎怪人的忍者似乎很不服气，要约我们挑战他安排的试炼。真是个奇怪的家伙……</t>
  </si>
  <si>
    <t>上次对抗训练的对手“吹雪组”给我们送来了一封挑战书。</t>
  </si>
  <si>
    <t>“一伙犯罪分子逃到了楼顶，我们来比试一下谁先抓到他们吧！”看来我们被当作竞争对手了啊……</t>
  </si>
  <si>
    <t>一份报告称有群怪人正在山中特训。据说他们都曾被英雄击败，打算磨练出特殊本领后回来复仇。</t>
  </si>
  <si>
    <t>……虽然听起来很励志，但我们还是不要放任这群怪人的好。</t>
  </si>
  <si>
    <t>上次的忍者邀请我们到林中帮他检验修行的成果，说是遇到了一个无论如何都要击败的对手。</t>
  </si>
  <si>
    <t>难得这种危险分子会放下架子，不如就此赴约，并尽可能的将他捉拿归案吧。</t>
  </si>
  <si>
    <t>有人反应最近协会出现了一种不好的风气——肆意教训新人。</t>
  </si>
  <si>
    <t>虽然有人主张“没出现恶劣影响最好就不要较真了”，但正好那附近也出现了怪人，还是去一趟吧。</t>
  </si>
  <si>
    <t>避难所外有怪人在游荡。据提交报告的吹雪组称，其中某些怪人具备了放出催眠气体的能力。</t>
  </si>
  <si>
    <t>他们主张把这些怪人赶尽杀绝。但本部对此非常重视，命令我们抢先调查并把怪人的样本带回来。</t>
  </si>
  <si>
    <t>吹雪小姐约我们在公园见面。她好像对我们阻止他们贯彻组织理念的事很不满呢……</t>
  </si>
  <si>
    <t>废墟中出现了巨大怪人！这地方被毁后就一直状况不明……退治巨大怪人，扫清确认到的隐患吧！</t>
  </si>
  <si>
    <t>有一支原本负责警戒的队伍深入到了废墟深处。但深处侦测出了更多巨大怪人的反应……</t>
  </si>
  <si>
    <t>虽然能理解想要立功的心情，但仅凭他们的实力这样做是非常危险的。请把他们带回来吧！</t>
  </si>
  <si>
    <t>许多地底人袭击了街道。说起来，最近废墟地区频繁出现的巨大化怪人主要也是地底人呢……</t>
  </si>
  <si>
    <t>虽然不理解这群屡战屡败的怪人为何如此执着，但还请派遣英雄击退它们吧。</t>
  </si>
  <si>
    <t>又到了本部的常规训练时间。不过这次的对手又有吹雪组……看来他们是不肯放过我们了。</t>
  </si>
  <si>
    <t>吹雪小姐又发来了一封挑战书。“如果赢了就不再打扰你们，如果输了就得全员加入吹雪组！”</t>
  </si>
  <si>
    <t>换了个新说法呢……这也算是得到了某种承认吧。但愿这场比试真的就是最后一次了……</t>
  </si>
  <si>
    <t>有情报称郊外有一片能量异常的区域。附近森林里出现了很多具有再生能力的怪人。请前去调查。</t>
  </si>
  <si>
    <t>不远处的山谷中检测到了高强度的能量场。这样的地方一般都很适合修行吧？</t>
  </si>
  <si>
    <t>大量天空人正聚集在山林里。林中似乎有什么东西会吸取周边的能量。那里会是异常的源头吗？</t>
  </si>
  <si>
    <t>原来山林中有一座废弃的神社……能量异常大概和神社的结界有关。</t>
  </si>
  <si>
    <t>研究清楚之前，本部打算封锁这片区域。周边山谷里尚有不少怪人在活动，请击退它们吧。</t>
  </si>
  <si>
    <t>旧街区现在已经是一片无人居住的地方了。近年来那里传出了越来越多的怪异传闻。</t>
  </si>
  <si>
    <t>甚至有人称其为“幽灵城镇”……最近连本部也开始关注那个地方了。请组织力量先去探探情况吧。</t>
  </si>
  <si>
    <t>紧急情况！许多巨大化的怪人突然出现在了市区里！本部推测它们是从旧街市的无人区跑出来的。</t>
  </si>
  <si>
    <t>立刻讨伐这些怪人，然后封锁无人区的出入口！在本部传来新指令前不要放任何生物进出那里。</t>
  </si>
  <si>
    <t>鉴于无人区的怪物传闻，本部组织了一场S级英雄参与的高强度训练。希望能起到切实的提升作用。</t>
  </si>
  <si>
    <t>本部决定将无人区监视起来。有栋废弃的大楼正好拥有良好的视野，请将那里的怪人清理干净吧。</t>
  </si>
  <si>
    <t>模块名</t>
  </si>
  <si>
    <t>按钮名</t>
  </si>
  <si>
    <t>按钮备注</t>
  </si>
  <si>
    <t>主城界面</t>
  </si>
  <si>
    <t>HomeUI</t>
  </si>
  <si>
    <t>主线</t>
  </si>
  <si>
    <t>异闻调查</t>
  </si>
  <si>
    <t>布阵</t>
  </si>
  <si>
    <t>zudui</t>
  </si>
  <si>
    <t>组队</t>
  </si>
  <si>
    <t>shetuan</t>
  </si>
  <si>
    <t>社团</t>
  </si>
  <si>
    <t>beibao</t>
  </si>
  <si>
    <t>背包</t>
  </si>
  <si>
    <t>商店</t>
  </si>
  <si>
    <t>英雄</t>
  </si>
  <si>
    <t>英雄招募</t>
  </si>
  <si>
    <t>正义之行</t>
  </si>
  <si>
    <t>yingxiongwuyu</t>
  </si>
  <si>
    <t>英雄物语</t>
  </si>
  <si>
    <t>埼玉家</t>
  </si>
  <si>
    <t>外出</t>
  </si>
  <si>
    <t>shezhi</t>
  </si>
  <si>
    <t>设置</t>
  </si>
  <si>
    <t>haoyou</t>
  </si>
  <si>
    <t>好友</t>
  </si>
  <si>
    <t>外出界面</t>
  </si>
  <si>
    <t>WaichuUI</t>
  </si>
  <si>
    <t>quanxixunlian</t>
  </si>
  <si>
    <t>全息训练</t>
  </si>
  <si>
    <t>退出按钮</t>
  </si>
  <si>
    <t>战斗界面</t>
  </si>
  <si>
    <t>BattleUI</t>
  </si>
  <si>
    <t>开战按钮</t>
  </si>
  <si>
    <t>技能1（下</t>
  </si>
  <si>
    <t>技能2</t>
  </si>
  <si>
    <t>技能3（左</t>
  </si>
  <si>
    <t>S技能</t>
  </si>
  <si>
    <t>敌人目标选择 1</t>
  </si>
  <si>
    <t>diren2</t>
  </si>
  <si>
    <t>敌人目标选择 2</t>
  </si>
  <si>
    <t>我方目标选择 1</t>
  </si>
  <si>
    <t>wofang2</t>
  </si>
  <si>
    <t>我方目标选择 2</t>
  </si>
  <si>
    <t>nengliangtiao</t>
  </si>
  <si>
    <t>能量条</t>
  </si>
  <si>
    <t>S技能选择 1</t>
  </si>
  <si>
    <t>xingdongtiao2</t>
  </si>
  <si>
    <t>行动条2（无证骑士技能用）</t>
  </si>
  <si>
    <t>主线界面</t>
  </si>
  <si>
    <t>ZhuxianUI</t>
  </si>
  <si>
    <t>huifang1</t>
  </si>
  <si>
    <t>序章回放按钮</t>
  </si>
  <si>
    <t>huifang2</t>
  </si>
  <si>
    <t>第一章 回放</t>
  </si>
  <si>
    <t>huifang3</t>
  </si>
  <si>
    <t>第二章 回放</t>
  </si>
  <si>
    <t>huifang4</t>
  </si>
  <si>
    <t>第三章 回放</t>
  </si>
  <si>
    <t>huifang5</t>
  </si>
  <si>
    <t>第四章 回放</t>
  </si>
  <si>
    <t>第一章主线开始选项1</t>
  </si>
  <si>
    <t>ZhaomuUI</t>
  </si>
  <si>
    <t>zhaomu1</t>
  </si>
  <si>
    <t>招募1次</t>
  </si>
  <si>
    <t>zhaomu2</t>
  </si>
  <si>
    <t>招募10次</t>
  </si>
  <si>
    <t>diaoji</t>
  </si>
  <si>
    <t>调集</t>
  </si>
  <si>
    <t>紧急调集</t>
  </si>
  <si>
    <t>YiwendiaochaUI</t>
  </si>
  <si>
    <t>level_1_01</t>
  </si>
  <si>
    <t>第一章 第一节</t>
  </si>
  <si>
    <t>level_1_02</t>
  </si>
  <si>
    <t>第一章 第二节</t>
  </si>
  <si>
    <t>level_1_03</t>
  </si>
  <si>
    <t>第一章 第三节</t>
  </si>
  <si>
    <t>调查 按钮</t>
  </si>
  <si>
    <t>英雄列表</t>
  </si>
  <si>
    <t>YingxiongliebiaoUI</t>
  </si>
  <si>
    <t>diaodai</t>
  </si>
  <si>
    <t>丧服吊带裤 卡牌</t>
  </si>
  <si>
    <t>diaodai_hecheng</t>
  </si>
  <si>
    <t>丧服吊带裤 合成</t>
  </si>
  <si>
    <t>jienuosi</t>
  </si>
  <si>
    <t>杰诺斯</t>
  </si>
  <si>
    <t>guanbi</t>
  </si>
  <si>
    <t>详情关闭</t>
  </si>
  <si>
    <t>英雄详情</t>
  </si>
  <si>
    <t>YingxiongxiangqingUI</t>
  </si>
  <si>
    <t>shengji1</t>
  </si>
  <si>
    <t>升级1次</t>
  </si>
  <si>
    <t>升级3次</t>
  </si>
  <si>
    <t>jineng</t>
  </si>
  <si>
    <t>技能 页签</t>
  </si>
  <si>
    <t>shengxing</t>
  </si>
  <si>
    <t>升星 页签</t>
  </si>
  <si>
    <t>juexing</t>
  </si>
  <si>
    <t>觉醒 页签</t>
  </si>
  <si>
    <t>juexinganniu</t>
  </si>
  <si>
    <t>觉醒 按钮</t>
  </si>
  <si>
    <t>QuanxixunlianUI</t>
  </si>
  <si>
    <t>单人挑战</t>
  </si>
  <si>
    <t>1|4</t>
  </si>
  <si>
    <t>1|2|4</t>
  </si>
  <si>
    <t>1.5,0,0</t>
  </si>
  <si>
    <t>点击使用技能</t>
  </si>
  <si>
    <t>0.8,0,0</t>
  </si>
  <si>
    <t>我们的职责是应对怪人和防范灾害。想防患于未然，首先要从调查异闻，掌握线索开始。</t>
  </si>
  <si>
    <t>异闻调查第一关 巡逻</t>
  </si>
  <si>
    <t>结算</t>
  </si>
  <si>
    <t>这群怪人源源不断，背后说不定有谁在暗中支持……</t>
  </si>
  <si>
    <t>异闻调查第二关 巡逻</t>
  </si>
  <si>
    <t>主线1战斗-无证骑士普攻</t>
  </si>
  <si>
    <t>主线1战斗-无证骑士普攻-点击敌人</t>
  </si>
  <si>
    <t>主线1战斗-微笑普攻</t>
  </si>
  <si>
    <t>主线1战斗-微笑普攻-点击敌人</t>
  </si>
  <si>
    <t>点击技能1</t>
  </si>
  <si>
    <t>点击领取主线奖励</t>
  </si>
  <si>
    <t>点击异闻调查进度奖励（杰诺斯）</t>
  </si>
  <si>
    <t>2,60,10</t>
  </si>
  <si>
    <t>某位友方英雄发来了一段资讯。解决这个事件，去与他汇合吧。</t>
  </si>
  <si>
    <t>yiwen_survey_reward_show_ctrl</t>
  </si>
  <si>
    <t>hero_close_btn</t>
  </si>
  <si>
    <t>点击1-3</t>
  </si>
  <si>
    <t>-200,-50</t>
  </si>
  <si>
    <t>打击犯罪也是我们的职责。可以借此检验一下训练的成果了。</t>
  </si>
  <si>
    <t>点击异闻调查（主城触发）</t>
  </si>
  <si>
    <t>我们已经查明了异闻的元凶。据杰诺斯介绍，这个家伙怨念深重，似乎对“英雄”这个词有很强的敌意……</t>
  </si>
  <si>
    <t>点击2-1</t>
  </si>
  <si>
    <t>获得了新英雄十字键，十字键与丧服吊带裤一起上阵有特殊效果，在战斗中试试吧</t>
  </si>
  <si>
    <t>点击2-3</t>
  </si>
  <si>
    <t>点击英雄A</t>
  </si>
  <si>
    <t>dispatch_hero</t>
  </si>
  <si>
    <t>点击英雄B</t>
  </si>
  <si>
    <t>进入全息训练弹出提示版</t>
  </si>
  <si>
    <t>埼玉君有日常锻炼的习惯。达到一定的运动量后就能获得特别的收获。</t>
  </si>
  <si>
    <t>有访客来了，快去领取礼物吧</t>
  </si>
  <si>
    <t>埼玉家开放了新功能，去看看吧</t>
  </si>
  <si>
    <t>作为招待，每日都可在此领取埼玉卡片。嗯？若是埼玉君前来助阵的话……？</t>
  </si>
  <si>
    <t>我们的觉醒研究来自于“限制器理论”。帮助研究所进行战斗测试，就能得到更多觉醒材料的支援。</t>
  </si>
  <si>
    <t>option_btn</t>
  </si>
  <si>
    <t>点击选项1</t>
  </si>
  <si>
    <t>option_page</t>
  </si>
  <si>
    <t>,"option_page"</t>
  </si>
  <si>
    <t>,"系统提示"</t>
  </si>
  <si>
    <t>系统中配置了联络的功能。已经有人发来联络的请求了！</t>
  </si>
  <si>
    <t>联络之后，就能获得对方的情报哦。和他们多多交流吧！</t>
  </si>
  <si>
    <t>点击社团</t>
  </si>
  <si>
    <t>我们已经获得了社团活动的权限，来了解一下有关事宜吧。</t>
  </si>
  <si>
    <t>埼玉家发来了一份邀请。这是……“为了老师，请和我交流厨艺！”</t>
  </si>
  <si>
    <t>cooking_prepare_ctrl</t>
  </si>
  <si>
    <t>cook_btn2</t>
  </si>
  <si>
    <t>武道大会是竞技爱好者们的圣地，有兴趣的话，不妨去试试身手。</t>
  </si>
  <si>
    <t>点击武道大会</t>
  </si>
  <si>
    <t>埼玉家又发来了一份邀请……嗯？“好麻烦啊，来替我来打游戏吧”……？</t>
  </si>
  <si>
    <t>最近灾害太多，许多地方出现了人手不足的情况。我们接到了“治安委派”的请求。</t>
  </si>
  <si>
    <t>装备部门想邀请我们参加战斗试炼。据说，他们正在为一种新武装寻找测试的适格者。</t>
  </si>
  <si>
    <t>装备部门对我们十分满意。他们希望我们能够使用这种名为“源核”的武装进行日常作战。</t>
  </si>
  <si>
    <t>1,-40,0</t>
  </si>
  <si>
    <t>协同系统已经解锁。经验丰富的英雄可以利用指导程序为新人提供临场经验，去看看吧。</t>
  </si>
  <si>
    <t>1,90,0</t>
  </si>
  <si>
    <t>beizhan</t>
  </si>
  <si>
    <t>十字键与丧服吊带裤同时在场时可获得新技能，上阵试试吧</t>
  </si>
  <si>
    <t>有几只土龙身怀奇怪的能力，应辨别标示加以针对</t>
  </si>
  <si>
    <t>部分目标身形巨化，应按照情报标示谨慎处理</t>
  </si>
  <si>
    <t>敌我双方攻击力翻倍</t>
  </si>
  <si>
    <t>敌我双方生命翻倍</t>
  </si>
  <si>
    <t>部分目标身形巨化，攻击生命增加</t>
  </si>
  <si>
    <t>敌方目标会在使用技能后清空我方能量</t>
  </si>
  <si>
    <t>我方攻击力下降，敌方攻击力提升</t>
  </si>
  <si>
    <t>30回合后，敌方目标回复生命，攻防提升</t>
  </si>
  <si>
    <t>点击觉醒按钮</t>
    <phoneticPr fontId="7" type="noConversion"/>
  </si>
  <si>
    <t>点击材料2</t>
    <phoneticPr fontId="7" type="noConversion"/>
  </si>
  <si>
    <t>awake_mat_item</t>
  </si>
  <si>
    <t>huoqutujing_ctrl</t>
  </si>
  <si>
    <t>点击前往</t>
    <phoneticPr fontId="7" type="noConversion"/>
  </si>
  <si>
    <t>go_btn</t>
  </si>
  <si>
    <t>点击投产一次</t>
    <phoneticPr fontId="7" type="noConversion"/>
  </si>
  <si>
    <t>one_draw_btn</t>
  </si>
  <si>
    <t>contract_study_main_ctrl</t>
  </si>
  <si>
    <t>contract_study_main_ctrl</t>
    <phoneticPr fontId="7" type="noConversion"/>
  </si>
  <si>
    <t>点击已解锁英雄</t>
    <phoneticPr fontId="7" type="noConversion"/>
  </si>
  <si>
    <t>点击返回</t>
    <phoneticPr fontId="7" type="noConversion"/>
  </si>
  <si>
    <t>点击外出</t>
    <phoneticPr fontId="7" type="noConversion"/>
  </si>
  <si>
    <t>AlertContract</t>
  </si>
  <si>
    <t>match_hero</t>
    <phoneticPr fontId="7" type="noConversion"/>
  </si>
  <si>
    <t>alert_contract_main_ctrl</t>
  </si>
  <si>
    <t>多段觉醒已解锁！</t>
  </si>
  <si>
    <t>1,0,20</t>
  </si>
  <si>
    <t>40,-179</t>
  </si>
  <si>
    <t>-416,214</t>
  </si>
  <si>
    <t>第1回合龙卷使用技能</t>
    <phoneticPr fontId="7" type="noConversion"/>
  </si>
  <si>
    <t>第2回合火男使用技能</t>
    <phoneticPr fontId="7" type="noConversion"/>
  </si>
  <si>
    <t>第2回合选择我方</t>
    <phoneticPr fontId="7" type="noConversion"/>
  </si>
  <si>
    <t>2|1</t>
    <phoneticPr fontId="7" type="noConversion"/>
  </si>
  <si>
    <t>2|2</t>
    <phoneticPr fontId="7" type="noConversion"/>
  </si>
  <si>
    <t>第3回合点击S技</t>
    <phoneticPr fontId="7" type="noConversion"/>
  </si>
  <si>
    <t>第3回合点击龙卷</t>
    <phoneticPr fontId="7" type="noConversion"/>
  </si>
  <si>
    <t>第3回合选择敌方</t>
    <phoneticPr fontId="7" type="noConversion"/>
  </si>
  <si>
    <t>第4回合火男使用技能</t>
    <phoneticPr fontId="7" type="noConversion"/>
  </si>
  <si>
    <t>第4回合选择我方</t>
    <phoneticPr fontId="7" type="noConversion"/>
  </si>
  <si>
    <t>第5回合龙卷使用技能</t>
    <phoneticPr fontId="7" type="noConversion"/>
  </si>
  <si>
    <t>第5回合选择敌方</t>
    <phoneticPr fontId="7" type="noConversion"/>
  </si>
  <si>
    <t>skill2</t>
    <phoneticPr fontId="7" type="noConversion"/>
  </si>
  <si>
    <t>3|1</t>
    <phoneticPr fontId="7" type="noConversion"/>
  </si>
  <si>
    <t>3|battlesskillrelease_ctrl</t>
    <phoneticPr fontId="7" type="noConversion"/>
  </si>
  <si>
    <t>3|2</t>
    <phoneticPr fontId="7" type="noConversion"/>
  </si>
  <si>
    <t>4|1</t>
    <phoneticPr fontId="7" type="noConversion"/>
  </si>
  <si>
    <t>4|2</t>
    <phoneticPr fontId="7" type="noConversion"/>
  </si>
  <si>
    <t>5|1</t>
    <phoneticPr fontId="7" type="noConversion"/>
  </si>
  <si>
    <t>5|2</t>
    <phoneticPr fontId="7" type="noConversion"/>
  </si>
  <si>
    <t>战栗的龙卷的绝技【超能力投掷】，能够对敌方全体造成伤害。</t>
  </si>
  <si>
    <t>战栗的龙卷的绝技【超能力投掷】，能够对敌方全体造成伤害。</t>
    <phoneticPr fontId="7" type="noConversion"/>
  </si>
  <si>
    <t xml:space="preserve">火男面的绝技【火男舞】，能够使我方队伍获得能量。 </t>
  </si>
  <si>
    <t xml:space="preserve">火男面的绝技【火男舞】，能够使我方队伍获得能量。 </t>
    <phoneticPr fontId="7" type="noConversion"/>
  </si>
  <si>
    <t>茶岚子的绝技【激励】，能够使我方队伍获得S能量。</t>
  </si>
  <si>
    <t>茶岚子的绝技【激励】，能够使我方队伍获得S能量。</t>
    <phoneticPr fontId="7" type="noConversion"/>
  </si>
  <si>
    <t>战栗的龙卷的绝技超能力投掷，能够吸收行动条上的AT BONUS并增加伤害。</t>
  </si>
  <si>
    <t>战栗的龙卷的S技能巨石降落，能够击退敌方行动条，并产生AT BONUS。</t>
  </si>
  <si>
    <t>战栗的龙卷的绝技，能够吸收行动条上的AT BONUS并增加伤害。</t>
    <phoneticPr fontId="7" type="noConversion"/>
  </si>
  <si>
    <t>战栗的龙卷的S技能【巨石降落】，能够击退敌方，并产生AT BONUS。</t>
    <phoneticPr fontId="7" type="noConversion"/>
  </si>
  <si>
    <t>fight_room_inside_ctrl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</si>
  <si>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59</t>
    </r>
    <r>
      <rPr>
        <sz val="11"/>
        <color theme="1"/>
        <rFont val="等线"/>
        <family val="3"/>
        <charset val="134"/>
        <scheme val="minor"/>
      </rPr>
      <t>,0</t>
    </r>
    <phoneticPr fontId="7" type="noConversion"/>
  </si>
  <si>
    <t>点击觉醒挑战</t>
    <phoneticPr fontId="7" type="noConversion"/>
  </si>
  <si>
    <t>觉醒挑战，弹出提示版</t>
    <phoneticPr fontId="7" type="noConversion"/>
  </si>
  <si>
    <t>多段觉醒所需的觉醒材料可由觉醒研究产出。点击投产，即可进行研究。</t>
    <phoneticPr fontId="7" type="noConversion"/>
  </si>
  <si>
    <t>投产需要觉醒精华，该精华可由觉醒挑战获取。</t>
    <phoneticPr fontId="7" type="noConversion"/>
  </si>
  <si>
    <t>story_dialog_yindao_shengya</t>
    <phoneticPr fontId="7" type="noConversion"/>
  </si>
  <si>
    <t>生涯任务已解锁！</t>
    <phoneticPr fontId="7" type="noConversion"/>
  </si>
  <si>
    <t>story_dialog_yindao_duoduanjuexing</t>
    <phoneticPr fontId="7" type="noConversion"/>
  </si>
  <si>
    <t>story_dialog_yindao_juexingtiaozhan</t>
    <phoneticPr fontId="7" type="noConversion"/>
  </si>
  <si>
    <t>story_dialog_yindao_zhengyijuezhu</t>
    <phoneticPr fontId="7" type="noConversion"/>
  </si>
  <si>
    <t>0,-100</t>
    <phoneticPr fontId="7" type="noConversion"/>
  </si>
  <si>
    <t>0,-100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</si>
</sst>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charset val="134"/>
      <scheme val="minor"/>
    </font>
    <font>
      <sz val="11"/>
      <color rgb="FF111F2C"/>
      <name val="Segoe UI"/>
      <family val="2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2" xfId="0" applyFill="1" applyBorder="1"/>
    <xf numFmtId="0" fontId="0" fillId="6" borderId="0" xfId="0" applyFill="1" applyAlignment="1">
      <alignment horizontal="center" vertical="center"/>
    </xf>
    <xf numFmtId="0" fontId="0" fillId="0" borderId="0" xfId="0" applyAlignment="1">
      <alignment shrinkToFit="1"/>
    </xf>
    <xf numFmtId="0" fontId="0" fillId="7" borderId="0" xfId="0" applyFill="1"/>
    <xf numFmtId="49" fontId="0" fillId="7" borderId="0" xfId="0" applyNumberFormat="1" applyFill="1"/>
    <xf numFmtId="0" fontId="0" fillId="8" borderId="3" xfId="0" applyFill="1" applyBorder="1"/>
    <xf numFmtId="0" fontId="0" fillId="9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shrinkToFi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shrinkToFi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shrinkToFit="1"/>
    </xf>
    <xf numFmtId="0" fontId="1" fillId="4" borderId="0" xfId="0" applyFont="1" applyFill="1"/>
    <xf numFmtId="0" fontId="0" fillId="5" borderId="1" xfId="0" applyFill="1" applyBorder="1" applyAlignment="1">
      <alignment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2" fillId="2" borderId="1" xfId="0" applyFont="1" applyFill="1" applyBorder="1" applyAlignment="1">
      <alignment shrinkToFit="1"/>
    </xf>
    <xf numFmtId="0" fontId="2" fillId="2" borderId="0" xfId="0" applyFont="1" applyFill="1" applyAlignment="1">
      <alignment shrinkToFi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shrinkToFit="1"/>
    </xf>
    <xf numFmtId="0" fontId="0" fillId="4" borderId="4" xfId="0" applyFill="1" applyBorder="1"/>
    <xf numFmtId="0" fontId="2" fillId="7" borderId="0" xfId="0" applyFont="1" applyFill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3" fillId="3" borderId="1" xfId="0" applyFont="1" applyFill="1" applyBorder="1"/>
    <xf numFmtId="0" fontId="3" fillId="2" borderId="1" xfId="0" applyFont="1" applyFill="1" applyBorder="1"/>
    <xf numFmtId="49" fontId="0" fillId="2" borderId="0" xfId="0" applyNumberFormat="1" applyFill="1"/>
    <xf numFmtId="0" fontId="0" fillId="8" borderId="5" xfId="0" applyFill="1" applyBorder="1"/>
    <xf numFmtId="0" fontId="0" fillId="9" borderId="1" xfId="0" applyFill="1" applyBorder="1"/>
    <xf numFmtId="49" fontId="0" fillId="3" borderId="1" xfId="0" applyNumberFormat="1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5" xfId="0" applyFill="1" applyBorder="1"/>
    <xf numFmtId="49" fontId="0" fillId="4" borderId="1" xfId="0" applyNumberFormat="1" applyFill="1" applyBorder="1"/>
    <xf numFmtId="0" fontId="0" fillId="5" borderId="6" xfId="0" applyFill="1" applyBorder="1"/>
    <xf numFmtId="0" fontId="0" fillId="5" borderId="5" xfId="0" applyFill="1" applyBorder="1"/>
    <xf numFmtId="49" fontId="0" fillId="2" borderId="1" xfId="0" applyNumberFormat="1" applyFill="1" applyBorder="1"/>
    <xf numFmtId="0" fontId="0" fillId="2" borderId="5" xfId="0" applyFill="1" applyBorder="1"/>
    <xf numFmtId="49" fontId="0" fillId="3" borderId="0" xfId="0" applyNumberFormat="1" applyFill="1"/>
    <xf numFmtId="0" fontId="2" fillId="3" borderId="1" xfId="0" applyFont="1" applyFill="1" applyBorder="1" applyAlignment="1">
      <alignment shrinkToFit="1"/>
    </xf>
    <xf numFmtId="0" fontId="2" fillId="4" borderId="0" xfId="0" applyFont="1" applyFill="1" applyAlignment="1">
      <alignment shrinkToFit="1"/>
    </xf>
    <xf numFmtId="0" fontId="0" fillId="3" borderId="0" xfId="0" applyFill="1" applyAlignment="1">
      <alignment shrinkToFit="1"/>
    </xf>
    <xf numFmtId="0" fontId="0" fillId="3" borderId="4" xfId="0" applyFill="1" applyBorder="1"/>
    <xf numFmtId="0" fontId="0" fillId="2" borderId="4" xfId="0" applyFill="1" applyBorder="1"/>
    <xf numFmtId="0" fontId="3" fillId="0" borderId="0" xfId="0" applyFont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0" borderId="5" xfId="0" applyFill="1" applyBorder="1"/>
    <xf numFmtId="0" fontId="0" fillId="10" borderId="1" xfId="0" applyFill="1" applyBorder="1"/>
    <xf numFmtId="49" fontId="0" fillId="4" borderId="0" xfId="0" applyNumberFormat="1" applyFill="1"/>
    <xf numFmtId="0" fontId="0" fillId="5" borderId="0" xfId="0" applyFill="1" applyAlignment="1">
      <alignment shrinkToFit="1"/>
    </xf>
    <xf numFmtId="0" fontId="0" fillId="5" borderId="4" xfId="0" applyFill="1" applyBorder="1"/>
    <xf numFmtId="0" fontId="0" fillId="2" borderId="2" xfId="0" applyFill="1" applyBorder="1" applyAlignment="1">
      <alignment shrinkToFit="1"/>
    </xf>
    <xf numFmtId="0" fontId="0" fillId="2" borderId="7" xfId="0" applyFill="1" applyBorder="1"/>
    <xf numFmtId="0" fontId="4" fillId="2" borderId="1" xfId="0" applyFont="1" applyFill="1" applyBorder="1"/>
    <xf numFmtId="49" fontId="0" fillId="5" borderId="1" xfId="0" applyNumberFormat="1" applyFill="1" applyBorder="1"/>
    <xf numFmtId="49" fontId="2" fillId="3" borderId="1" xfId="0" applyNumberFormat="1" applyFont="1" applyFill="1" applyBorder="1"/>
    <xf numFmtId="0" fontId="5" fillId="0" borderId="0" xfId="0" applyFont="1"/>
    <xf numFmtId="0" fontId="1" fillId="0" borderId="0" xfId="0" applyFont="1"/>
    <xf numFmtId="0" fontId="0" fillId="7" borderId="1" xfId="0" applyFill="1" applyBorder="1"/>
    <xf numFmtId="0" fontId="0" fillId="10" borderId="1" xfId="0" applyNumberFormat="1" applyFill="1" applyBorder="1"/>
    <xf numFmtId="0" fontId="2" fillId="10" borderId="1" xfId="0" applyNumberFormat="1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3" borderId="0" xfId="0" applyFill="1"/>
    <xf numFmtId="0" fontId="0" fillId="14" borderId="1" xfId="0" applyFill="1" applyBorder="1"/>
    <xf numFmtId="0" fontId="0" fillId="15" borderId="1" xfId="0" applyFill="1" applyBorder="1"/>
    <xf numFmtId="0" fontId="0" fillId="16" borderId="0" xfId="0" applyFill="1"/>
    <xf numFmtId="0" fontId="0" fillId="17" borderId="0" xfId="0" applyFill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0" xfId="0" applyFill="1"/>
    <xf numFmtId="49" fontId="0" fillId="0" borderId="0" xfId="0" applyNumberFormat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shrinkToFit="1"/>
    </xf>
    <xf numFmtId="0" fontId="2" fillId="12" borderId="1" xfId="0" applyFont="1" applyFill="1" applyBorder="1" applyAlignment="1">
      <alignment shrinkToFit="1"/>
    </xf>
    <xf numFmtId="0" fontId="0" fillId="13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shrinkToFit="1"/>
    </xf>
    <xf numFmtId="0" fontId="2" fillId="13" borderId="1" xfId="0" applyFont="1" applyFill="1" applyBorder="1"/>
    <xf numFmtId="0" fontId="2" fillId="13" borderId="0" xfId="0" applyFont="1" applyFill="1"/>
    <xf numFmtId="0" fontId="0" fillId="13" borderId="1" xfId="0" applyFill="1" applyBorder="1" applyAlignment="1">
      <alignment shrinkToFit="1"/>
    </xf>
    <xf numFmtId="0" fontId="2" fillId="13" borderId="0" xfId="0" applyFont="1" applyFill="1" applyAlignment="1">
      <alignment shrinkToFit="1"/>
    </xf>
    <xf numFmtId="0" fontId="0" fillId="13" borderId="4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shrinkToFit="1"/>
    </xf>
    <xf numFmtId="0" fontId="2" fillId="14" borderId="1" xfId="0" applyFont="1" applyFill="1" applyBorder="1" applyAlignment="1">
      <alignment shrinkToFit="1"/>
    </xf>
    <xf numFmtId="0" fontId="0" fillId="13" borderId="0" xfId="0" applyFill="1" applyAlignment="1">
      <alignment shrinkToFit="1"/>
    </xf>
    <xf numFmtId="0" fontId="0" fillId="12" borderId="0" xfId="0" applyFill="1"/>
    <xf numFmtId="0" fontId="3" fillId="12" borderId="1" xfId="0" applyFont="1" applyFill="1" applyBorder="1"/>
    <xf numFmtId="0" fontId="2" fillId="3" borderId="1" xfId="0" applyFont="1" applyFill="1" applyBorder="1"/>
    <xf numFmtId="0" fontId="1" fillId="13" borderId="0" xfId="0" applyFont="1" applyFill="1"/>
    <xf numFmtId="0" fontId="0" fillId="14" borderId="0" xfId="0" applyFill="1"/>
    <xf numFmtId="0" fontId="3" fillId="14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49" fontId="0" fillId="12" borderId="1" xfId="0" applyNumberFormat="1" applyFill="1" applyBorder="1"/>
    <xf numFmtId="0" fontId="0" fillId="12" borderId="6" xfId="0" applyFill="1" applyBorder="1"/>
    <xf numFmtId="0" fontId="0" fillId="12" borderId="5" xfId="0" applyFill="1" applyBorder="1"/>
    <xf numFmtId="0" fontId="2" fillId="3" borderId="6" xfId="0" applyFont="1" applyFill="1" applyBorder="1"/>
    <xf numFmtId="49" fontId="0" fillId="13" borderId="1" xfId="0" applyNumberFormat="1" applyFill="1" applyBorder="1"/>
    <xf numFmtId="0" fontId="0" fillId="13" borderId="6" xfId="0" applyFill="1" applyBorder="1"/>
    <xf numFmtId="0" fontId="0" fillId="13" borderId="5" xfId="0" applyFill="1" applyBorder="1"/>
    <xf numFmtId="49" fontId="2" fillId="13" borderId="1" xfId="0" applyNumberFormat="1" applyFont="1" applyFill="1" applyBorder="1"/>
    <xf numFmtId="0" fontId="2" fillId="13" borderId="6" xfId="0" applyFont="1" applyFill="1" applyBorder="1"/>
    <xf numFmtId="49" fontId="0" fillId="14" borderId="1" xfId="0" applyNumberFormat="1" applyFill="1" applyBorder="1"/>
    <xf numFmtId="0" fontId="0" fillId="14" borderId="6" xfId="0" applyFill="1" applyBorder="1"/>
    <xf numFmtId="0" fontId="0" fillId="14" borderId="5" xfId="0" applyFill="1" applyBorder="1"/>
    <xf numFmtId="0" fontId="2" fillId="5" borderId="1" xfId="0" applyFont="1" applyFill="1" applyBorder="1" applyAlignment="1">
      <alignment shrinkToFit="1"/>
    </xf>
    <xf numFmtId="0" fontId="0" fillId="15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shrinkToFit="1"/>
    </xf>
    <xf numFmtId="0" fontId="2" fillId="12" borderId="0" xfId="0" applyFont="1" applyFill="1"/>
    <xf numFmtId="0" fontId="0" fillId="15" borderId="0" xfId="0" applyFill="1"/>
    <xf numFmtId="49" fontId="0" fillId="13" borderId="0" xfId="0" applyNumberFormat="1" applyFill="1"/>
    <xf numFmtId="0" fontId="2" fillId="15" borderId="1" xfId="0" applyFont="1" applyFill="1" applyBorder="1"/>
    <xf numFmtId="49" fontId="0" fillId="15" borderId="1" xfId="0" applyNumberFormat="1" applyFill="1" applyBorder="1"/>
    <xf numFmtId="0" fontId="0" fillId="15" borderId="6" xfId="0" applyFill="1" applyBorder="1"/>
    <xf numFmtId="0" fontId="0" fillId="15" borderId="5" xfId="0" applyFill="1" applyBorder="1"/>
    <xf numFmtId="0" fontId="2" fillId="14" borderId="1" xfId="0" applyFont="1" applyFill="1" applyBorder="1"/>
    <xf numFmtId="0" fontId="2" fillId="4" borderId="0" xfId="0" applyFont="1" applyFill="1"/>
    <xf numFmtId="0" fontId="2" fillId="12" borderId="1" xfId="0" applyFont="1" applyFill="1" applyBorder="1"/>
    <xf numFmtId="49" fontId="2" fillId="4" borderId="1" xfId="0" applyNumberFormat="1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0" xfId="0" applyFill="1" applyAlignment="1">
      <alignment shrinkToFit="1"/>
    </xf>
    <xf numFmtId="0" fontId="0" fillId="16" borderId="4" xfId="0" applyFill="1" applyBorder="1"/>
    <xf numFmtId="0" fontId="2" fillId="3" borderId="0" xfId="0" applyFont="1" applyFill="1" applyAlignment="1">
      <alignment shrinkToFit="1"/>
    </xf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shrinkToFit="1"/>
    </xf>
    <xf numFmtId="0" fontId="0" fillId="17" borderId="4" xfId="0" applyFill="1" applyBorder="1"/>
    <xf numFmtId="0" fontId="2" fillId="3" borderId="0" xfId="0" applyFont="1" applyFill="1"/>
    <xf numFmtId="0" fontId="2" fillId="11" borderId="1" xfId="0" applyFont="1" applyFill="1" applyBorder="1"/>
    <xf numFmtId="0" fontId="2" fillId="17" borderId="1" xfId="0" applyFont="1" applyFill="1" applyBorder="1"/>
    <xf numFmtId="49" fontId="0" fillId="16" borderId="1" xfId="0" applyNumberFormat="1" applyFill="1" applyBorder="1"/>
    <xf numFmtId="0" fontId="0" fillId="16" borderId="5" xfId="0" applyFill="1" applyBorder="1"/>
    <xf numFmtId="0" fontId="0" fillId="17" borderId="6" xfId="0" applyFill="1" applyBorder="1"/>
    <xf numFmtId="0" fontId="0" fillId="17" borderId="5" xfId="0" applyFill="1" applyBorder="1"/>
    <xf numFmtId="49" fontId="0" fillId="17" borderId="1" xfId="0" applyNumberFormat="1" applyFill="1" applyBorder="1"/>
    <xf numFmtId="0" fontId="0" fillId="17" borderId="1" xfId="0" applyFill="1" applyBorder="1" applyAlignment="1">
      <alignment shrinkToFit="1"/>
    </xf>
    <xf numFmtId="0" fontId="2" fillId="5" borderId="1" xfId="0" applyFont="1" applyFill="1" applyBorder="1"/>
    <xf numFmtId="0" fontId="2" fillId="2" borderId="0" xfId="0" applyFont="1" applyFill="1"/>
    <xf numFmtId="49" fontId="2" fillId="5" borderId="1" xfId="0" applyNumberFormat="1" applyFont="1" applyFill="1" applyBorder="1"/>
    <xf numFmtId="0" fontId="2" fillId="5" borderId="6" xfId="0" applyFont="1" applyFill="1" applyBorder="1"/>
    <xf numFmtId="0" fontId="2" fillId="4" borderId="1" xfId="0" applyFont="1" applyFill="1" applyBorder="1" applyAlignment="1">
      <alignment shrinkToFit="1"/>
    </xf>
    <xf numFmtId="0" fontId="0" fillId="18" borderId="1" xfId="0" applyFill="1" applyBorder="1" applyAlignment="1">
      <alignment horizontal="center" vertical="center"/>
    </xf>
    <xf numFmtId="0" fontId="2" fillId="18" borderId="1" xfId="0" applyFont="1" applyFill="1" applyBorder="1" applyAlignment="1">
      <alignment shrinkToFit="1"/>
    </xf>
    <xf numFmtId="0" fontId="2" fillId="18" borderId="1" xfId="0" applyFont="1" applyFill="1" applyBorder="1"/>
    <xf numFmtId="0" fontId="2" fillId="18" borderId="0" xfId="0" applyFont="1" applyFill="1"/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shrinkToFit="1"/>
    </xf>
    <xf numFmtId="0" fontId="2" fillId="10" borderId="1" xfId="0" applyFont="1" applyFill="1" applyBorder="1"/>
    <xf numFmtId="0" fontId="2" fillId="10" borderId="0" xfId="0" applyFont="1" applyFill="1"/>
    <xf numFmtId="0" fontId="0" fillId="10" borderId="4" xfId="0" applyFill="1" applyBorder="1"/>
    <xf numFmtId="0" fontId="0" fillId="18" borderId="0" xfId="0" applyFill="1"/>
    <xf numFmtId="49" fontId="2" fillId="2" borderId="1" xfId="0" applyNumberFormat="1" applyFont="1" applyFill="1" applyBorder="1"/>
    <xf numFmtId="0" fontId="2" fillId="2" borderId="6" xfId="0" applyFont="1" applyFill="1" applyBorder="1"/>
    <xf numFmtId="49" fontId="0" fillId="18" borderId="1" xfId="0" applyNumberFormat="1" applyFill="1" applyBorder="1"/>
    <xf numFmtId="0" fontId="0" fillId="18" borderId="6" xfId="0" applyFill="1" applyBorder="1"/>
    <xf numFmtId="0" fontId="0" fillId="18" borderId="5" xfId="0" applyFill="1" applyBorder="1"/>
    <xf numFmtId="0" fontId="2" fillId="18" borderId="6" xfId="0" applyFont="1" applyFill="1" applyBorder="1"/>
    <xf numFmtId="49" fontId="2" fillId="10" borderId="1" xfId="0" applyNumberFormat="1" applyFont="1" applyFill="1" applyBorder="1"/>
    <xf numFmtId="0" fontId="2" fillId="10" borderId="6" xfId="0" applyFont="1" applyFill="1" applyBorder="1"/>
    <xf numFmtId="49" fontId="0" fillId="10" borderId="1" xfId="0" applyNumberFormat="1" applyFill="1" applyBorder="1"/>
    <xf numFmtId="0" fontId="2" fillId="17" borderId="1" xfId="0" applyFont="1" applyFill="1" applyBorder="1" applyAlignment="1">
      <alignment shrinkToFit="1"/>
    </xf>
    <xf numFmtId="0" fontId="0" fillId="19" borderId="1" xfId="0" applyFill="1" applyBorder="1" applyAlignment="1">
      <alignment horizontal="center" vertical="center"/>
    </xf>
    <xf numFmtId="0" fontId="2" fillId="19" borderId="1" xfId="0" applyFont="1" applyFill="1" applyBorder="1" applyAlignment="1">
      <alignment shrinkToFit="1"/>
    </xf>
    <xf numFmtId="0" fontId="2" fillId="19" borderId="1" xfId="0" applyFont="1" applyFill="1" applyBorder="1"/>
    <xf numFmtId="0" fontId="0" fillId="20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shrinkToFit="1"/>
    </xf>
    <xf numFmtId="0" fontId="0" fillId="20" borderId="4" xfId="0" applyFill="1" applyBorder="1"/>
    <xf numFmtId="0" fontId="0" fillId="20" borderId="0" xfId="0" applyFill="1" applyAlignment="1">
      <alignment horizontal="center" vertical="center"/>
    </xf>
    <xf numFmtId="0" fontId="2" fillId="17" borderId="0" xfId="0" applyFont="1" applyFill="1"/>
    <xf numFmtId="0" fontId="0" fillId="19" borderId="0" xfId="0" applyFill="1"/>
    <xf numFmtId="49" fontId="2" fillId="18" borderId="1" xfId="0" applyNumberFormat="1" applyFont="1" applyFill="1" applyBorder="1"/>
    <xf numFmtId="49" fontId="2" fillId="17" borderId="1" xfId="0" applyNumberFormat="1" applyFont="1" applyFill="1" applyBorder="1"/>
    <xf numFmtId="0" fontId="2" fillId="17" borderId="6" xfId="0" applyFont="1" applyFill="1" applyBorder="1"/>
    <xf numFmtId="49" fontId="0" fillId="19" borderId="1" xfId="0" applyNumberFormat="1" applyFill="1" applyBorder="1"/>
    <xf numFmtId="0" fontId="0" fillId="19" borderId="6" xfId="0" applyFill="1" applyBorder="1"/>
    <xf numFmtId="0" fontId="0" fillId="19" borderId="5" xfId="0" applyFill="1" applyBorder="1"/>
    <xf numFmtId="49" fontId="2" fillId="19" borderId="1" xfId="0" applyNumberFormat="1" applyFont="1" applyFill="1" applyBorder="1"/>
    <xf numFmtId="0" fontId="2" fillId="19" borderId="6" xfId="0" applyFont="1" applyFill="1" applyBorder="1"/>
    <xf numFmtId="49" fontId="0" fillId="20" borderId="1" xfId="0" applyNumberFormat="1" applyFill="1" applyBorder="1"/>
    <xf numFmtId="0" fontId="0" fillId="20" borderId="5" xfId="0" applyFill="1" applyBorder="1"/>
    <xf numFmtId="0" fontId="2" fillId="20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 vertical="center"/>
    </xf>
    <xf numFmtId="0" fontId="2" fillId="21" borderId="1" xfId="0" applyFont="1" applyFill="1" applyBorder="1" applyAlignment="1">
      <alignment shrinkToFit="1"/>
    </xf>
    <xf numFmtId="0" fontId="2" fillId="21" borderId="0" xfId="0" applyFont="1" applyFill="1"/>
    <xf numFmtId="0" fontId="0" fillId="21" borderId="0" xfId="0" applyFill="1"/>
    <xf numFmtId="0" fontId="2" fillId="21" borderId="1" xfId="0" applyFont="1" applyFill="1" applyBorder="1"/>
    <xf numFmtId="49" fontId="0" fillId="21" borderId="1" xfId="0" applyNumberFormat="1" applyFill="1" applyBorder="1"/>
    <xf numFmtId="0" fontId="2" fillId="21" borderId="6" xfId="0" applyFont="1" applyFill="1" applyBorder="1"/>
    <xf numFmtId="0" fontId="0" fillId="21" borderId="5" xfId="0" applyFill="1" applyBorder="1"/>
    <xf numFmtId="0" fontId="0" fillId="21" borderId="6" xfId="0" applyFill="1" applyBorder="1"/>
    <xf numFmtId="49" fontId="2" fillId="4" borderId="0" xfId="0" applyNumberFormat="1" applyFont="1" applyFill="1"/>
    <xf numFmtId="49" fontId="0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467"/>
  <sheetViews>
    <sheetView tabSelected="1" workbookViewId="0">
      <pane xSplit="4" ySplit="5" topLeftCell="M278" activePane="bottomRight" state="frozen"/>
      <selection pane="topRight"/>
      <selection pane="bottomLeft"/>
      <selection pane="bottomRight" activeCell="S300" sqref="S300"/>
    </sheetView>
  </sheetViews>
  <sheetFormatPr defaultColWidth="9" defaultRowHeight="14.25"/>
  <cols>
    <col min="1" max="1" width="5" customWidth="1"/>
    <col min="2" max="2" width="11.75" customWidth="1"/>
    <col min="3" max="3" width="7.125" style="10" customWidth="1"/>
    <col min="4" max="4" width="21.25" style="11" customWidth="1"/>
    <col min="5" max="5" width="10.125" customWidth="1"/>
    <col min="6" max="6" width="9.375" customWidth="1"/>
    <col min="7" max="7" width="10.125" customWidth="1"/>
    <col min="8" max="8" width="12.125" customWidth="1"/>
    <col min="9" max="10" width="15.875" customWidth="1"/>
    <col min="11" max="11" width="22.75" customWidth="1"/>
    <col min="12" max="12" width="24.125" customWidth="1"/>
    <col min="13" max="14" width="13.625" style="12" customWidth="1"/>
    <col min="15" max="15" width="16.125" style="12" customWidth="1"/>
    <col min="16" max="16" width="23.125" style="12" customWidth="1"/>
    <col min="17" max="17" width="13.25" style="12" customWidth="1"/>
    <col min="18" max="18" width="11.125" style="12" customWidth="1"/>
    <col min="19" max="19" width="11.125" style="13" customWidth="1"/>
    <col min="20" max="20" width="14.25" style="12" customWidth="1"/>
    <col min="21" max="21" width="51.75" style="12" customWidth="1"/>
    <col min="22" max="22" width="14.5" style="14" customWidth="1"/>
    <col min="23" max="23" width="2.875" style="15" customWidth="1"/>
    <col min="24" max="25" width="9" style="15" hidden="1" customWidth="1"/>
    <col min="26" max="26" width="0.875" style="15" hidden="1" customWidth="1"/>
    <col min="27" max="27" width="5.25" style="15" hidden="1" customWidth="1"/>
    <col min="28" max="28" width="0.125" style="15" hidden="1" customWidth="1"/>
    <col min="29" max="29" width="7.25" style="15" hidden="1" customWidth="1"/>
    <col min="30" max="30" width="1.5" style="15" customWidth="1"/>
  </cols>
  <sheetData>
    <row r="1" spans="1:32">
      <c r="A1" t="s">
        <v>0</v>
      </c>
      <c r="B1" t="s">
        <v>1</v>
      </c>
      <c r="C1" s="11" t="s">
        <v>2</v>
      </c>
      <c r="D1" s="1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2" t="s">
        <v>12</v>
      </c>
      <c r="N1" s="31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2" t="s">
        <v>19</v>
      </c>
      <c r="U1" s="12" t="s">
        <v>20</v>
      </c>
      <c r="V1" s="14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</row>
    <row r="2" spans="1:32">
      <c r="A2" t="s">
        <v>0</v>
      </c>
      <c r="B2" t="s">
        <v>1</v>
      </c>
      <c r="C2" s="11" t="s">
        <v>2</v>
      </c>
      <c r="D2" s="11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12" t="s">
        <v>12</v>
      </c>
      <c r="N2" s="31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3" t="s">
        <v>18</v>
      </c>
      <c r="T2" s="12" t="s">
        <v>19</v>
      </c>
      <c r="U2" s="12" t="s">
        <v>20</v>
      </c>
      <c r="V2" s="14" t="s">
        <v>21</v>
      </c>
      <c r="W2" s="15" t="s">
        <v>22</v>
      </c>
      <c r="X2" s="15" t="s">
        <v>23</v>
      </c>
      <c r="Y2" s="15" t="s">
        <v>24</v>
      </c>
      <c r="Z2" s="15" t="s">
        <v>25</v>
      </c>
      <c r="AA2" s="15" t="s">
        <v>26</v>
      </c>
      <c r="AB2" s="15" t="s">
        <v>27</v>
      </c>
      <c r="AC2" s="15" t="s">
        <v>28</v>
      </c>
      <c r="AD2" s="15" t="s">
        <v>29</v>
      </c>
    </row>
    <row r="3" spans="1:32">
      <c r="A3" t="s">
        <v>30</v>
      </c>
      <c r="B3" t="s">
        <v>31</v>
      </c>
      <c r="C3" s="11" t="s">
        <v>30</v>
      </c>
      <c r="D3" s="11" t="s">
        <v>30</v>
      </c>
      <c r="E3" t="s">
        <v>31</v>
      </c>
      <c r="F3" t="s">
        <v>31</v>
      </c>
      <c r="G3" t="s">
        <v>30</v>
      </c>
      <c r="H3" s="85" t="s">
        <v>32</v>
      </c>
      <c r="I3" t="s">
        <v>30</v>
      </c>
      <c r="J3" t="s">
        <v>33</v>
      </c>
      <c r="K3" t="s">
        <v>31</v>
      </c>
      <c r="L3" t="s">
        <v>31</v>
      </c>
      <c r="M3" s="12" t="s">
        <v>30</v>
      </c>
      <c r="N3" s="12" t="s">
        <v>31</v>
      </c>
      <c r="O3" s="12" t="s">
        <v>30</v>
      </c>
      <c r="P3" s="12" t="s">
        <v>31</v>
      </c>
      <c r="Q3" s="12" t="s">
        <v>30</v>
      </c>
      <c r="R3" s="12" t="s">
        <v>31</v>
      </c>
      <c r="S3" s="13" t="s">
        <v>30</v>
      </c>
      <c r="T3" s="12" t="s">
        <v>30</v>
      </c>
      <c r="U3" s="12" t="s">
        <v>30</v>
      </c>
      <c r="V3" s="14" t="s">
        <v>30</v>
      </c>
      <c r="W3" s="15" t="s">
        <v>30</v>
      </c>
      <c r="X3" s="15" t="s">
        <v>30</v>
      </c>
      <c r="Y3" s="15" t="s">
        <v>31</v>
      </c>
      <c r="Z3" s="15" t="s">
        <v>30</v>
      </c>
      <c r="AA3" s="15" t="s">
        <v>31</v>
      </c>
      <c r="AB3" s="15" t="s">
        <v>30</v>
      </c>
      <c r="AC3" s="15" t="s">
        <v>30</v>
      </c>
      <c r="AD3" s="15" t="s">
        <v>30</v>
      </c>
    </row>
    <row r="4" spans="1:32" ht="27.75" customHeight="1">
      <c r="A4" t="s">
        <v>34</v>
      </c>
      <c r="B4" t="s">
        <v>35</v>
      </c>
      <c r="C4" s="11" t="s">
        <v>36</v>
      </c>
      <c r="D4" s="11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s="12" t="s">
        <v>46</v>
      </c>
      <c r="N4" s="31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3" t="s">
        <v>52</v>
      </c>
      <c r="T4" s="12" t="s">
        <v>53</v>
      </c>
      <c r="U4" s="12" t="s">
        <v>54</v>
      </c>
      <c r="V4" s="14" t="s">
        <v>55</v>
      </c>
      <c r="W4" s="15" t="s">
        <v>56</v>
      </c>
      <c r="X4" s="15" t="s">
        <v>57</v>
      </c>
      <c r="Y4" s="15" t="s">
        <v>58</v>
      </c>
      <c r="Z4" s="15" t="s">
        <v>59</v>
      </c>
      <c r="AA4" s="15" t="s">
        <v>60</v>
      </c>
      <c r="AB4" s="15" t="s">
        <v>61</v>
      </c>
      <c r="AC4" s="15" t="s">
        <v>62</v>
      </c>
      <c r="AD4" s="15" t="s">
        <v>63</v>
      </c>
    </row>
    <row r="5" spans="1:32" ht="21.75" customHeight="1">
      <c r="A5" t="s">
        <v>64</v>
      </c>
      <c r="B5" t="s">
        <v>65</v>
      </c>
      <c r="C5" s="11" t="s">
        <v>64</v>
      </c>
      <c r="D5" s="11" t="s">
        <v>64</v>
      </c>
      <c r="E5" t="s">
        <v>65</v>
      </c>
      <c r="F5" t="s">
        <v>65</v>
      </c>
      <c r="G5" t="s">
        <v>65</v>
      </c>
      <c r="H5" t="s">
        <v>65</v>
      </c>
      <c r="I5" t="s">
        <v>65</v>
      </c>
      <c r="J5" t="s">
        <v>65</v>
      </c>
      <c r="K5" t="s">
        <v>65</v>
      </c>
      <c r="L5" t="s">
        <v>65</v>
      </c>
      <c r="M5" s="12" t="s">
        <v>65</v>
      </c>
      <c r="N5" s="12" t="s">
        <v>65</v>
      </c>
      <c r="O5" s="12" t="s">
        <v>65</v>
      </c>
      <c r="P5" s="12" t="s">
        <v>65</v>
      </c>
      <c r="Q5" s="12" t="s">
        <v>65</v>
      </c>
      <c r="R5" s="12" t="s">
        <v>65</v>
      </c>
      <c r="S5" s="13" t="s">
        <v>65</v>
      </c>
      <c r="T5" s="12" t="s">
        <v>65</v>
      </c>
      <c r="U5" s="12">
        <v>101</v>
      </c>
      <c r="V5" s="14" t="s">
        <v>64</v>
      </c>
      <c r="W5" s="15" t="s">
        <v>64</v>
      </c>
      <c r="X5" s="15" t="s">
        <v>64</v>
      </c>
      <c r="Y5" s="15" t="s">
        <v>64</v>
      </c>
      <c r="Z5" s="15" t="s">
        <v>64</v>
      </c>
      <c r="AA5" s="15" t="s">
        <v>64</v>
      </c>
      <c r="AB5" s="15" t="s">
        <v>64</v>
      </c>
      <c r="AC5" s="15" t="s">
        <v>64</v>
      </c>
      <c r="AD5" s="15" t="s">
        <v>64</v>
      </c>
    </row>
    <row r="6" spans="1:32" s="1" customFormat="1">
      <c r="A6" s="2" t="s">
        <v>66</v>
      </c>
      <c r="B6" s="5">
        <f t="shared" ref="B6:B181" si="0">IFERROR(IF(C6=C5,B5+1,C6*1000+1),"")</f>
        <v>1001</v>
      </c>
      <c r="C6" s="16">
        <v>1</v>
      </c>
      <c r="D6" s="17" t="s">
        <v>67</v>
      </c>
      <c r="E6" s="1">
        <v>0</v>
      </c>
      <c r="F6" s="1">
        <v>0</v>
      </c>
      <c r="G6" s="1">
        <v>0</v>
      </c>
      <c r="H6" s="1" t="s">
        <v>68</v>
      </c>
      <c r="I6" s="1" t="s">
        <v>69</v>
      </c>
      <c r="J6" s="1" t="s">
        <v>70</v>
      </c>
      <c r="K6" s="1">
        <v>0</v>
      </c>
      <c r="L6" s="1">
        <v>1</v>
      </c>
      <c r="M6" s="1">
        <v>3</v>
      </c>
      <c r="N6" s="1">
        <v>0</v>
      </c>
      <c r="O6" s="1" t="s">
        <v>71</v>
      </c>
      <c r="P6" s="1">
        <v>0</v>
      </c>
      <c r="Q6" s="1">
        <v>0</v>
      </c>
      <c r="R6" s="1">
        <v>1</v>
      </c>
      <c r="S6" s="36"/>
      <c r="V6" s="37" t="str">
        <f t="shared" ref="V6:V23" si="1">"client.guideMgr:QuickRefreshStepViewData("&amp;CONCATENATE(W6,X6,Y6,Z6,AA6,AB6,AC6,AD6)&amp;")"</f>
        <v>client.guideMgr:QuickRefreshStepViewData("3","skill1",0,"0",1,"","","")</v>
      </c>
      <c r="W6" s="38" t="str">
        <f t="shared" ref="W6:W39" si="2">IF(W$3="STRING",""""&amp;M6&amp;"""",M6)</f>
        <v>"3"</v>
      </c>
      <c r="X6" s="38" t="str">
        <f t="shared" ref="X6:X23" si="3">","&amp;IF(X$3="STRING",""""&amp;O6&amp;"""",O6)</f>
        <v>,"skill1"</v>
      </c>
      <c r="Y6" s="38" t="str">
        <f t="shared" ref="Y6:Y23" si="4">","&amp;IF(Y$3="STRING",""""&amp;P6&amp;"""",P6)</f>
        <v>,0</v>
      </c>
      <c r="Z6" s="38" t="str">
        <f t="shared" ref="Z6:Z23" si="5">","&amp;IF(Z$3="STRING",""""&amp;Q6&amp;"""",Q6)</f>
        <v>,"0"</v>
      </c>
      <c r="AA6" s="38" t="str">
        <f t="shared" ref="AA6:AA23" si="6">","&amp;IF(AA$3="STRING",""""&amp;R6&amp;"""",R6)</f>
        <v>,1</v>
      </c>
      <c r="AB6" s="38" t="str">
        <f t="shared" ref="AB6:AB23" si="7">","&amp;IF(AB$3="STRING",""""&amp;S6&amp;"""",S6)</f>
        <v>,""</v>
      </c>
      <c r="AC6" s="38" t="str">
        <f t="shared" ref="AC6:AC23" si="8">","&amp;IF(AC$3="STRING",""""&amp;T6&amp;"""",T6)</f>
        <v>,""</v>
      </c>
      <c r="AD6" s="38" t="str">
        <f t="shared" ref="AD6:AD23" si="9">","&amp;IF(AD$3="STRING",""""&amp;U6&amp;"""",U6)</f>
        <v>,""</v>
      </c>
      <c r="AE6" s="2"/>
      <c r="AF6" s="2"/>
    </row>
    <row r="7" spans="1:32" s="1" customFormat="1">
      <c r="A7" s="2" t="s">
        <v>66</v>
      </c>
      <c r="B7" s="5">
        <f t="shared" si="0"/>
        <v>1002</v>
      </c>
      <c r="C7" s="16">
        <v>1</v>
      </c>
      <c r="D7" s="17" t="s">
        <v>72</v>
      </c>
      <c r="E7" s="1">
        <v>0</v>
      </c>
      <c r="F7" s="1">
        <v>1</v>
      </c>
      <c r="G7" s="1">
        <v>0</v>
      </c>
      <c r="H7" s="1" t="s">
        <v>68</v>
      </c>
      <c r="I7" s="1" t="s">
        <v>73</v>
      </c>
      <c r="J7" s="1" t="s">
        <v>70</v>
      </c>
      <c r="K7" s="1">
        <v>1</v>
      </c>
      <c r="L7" s="1">
        <v>1</v>
      </c>
      <c r="M7" s="1">
        <v>3</v>
      </c>
      <c r="N7" s="1">
        <v>0</v>
      </c>
      <c r="O7" s="1" t="s">
        <v>74</v>
      </c>
      <c r="P7" s="1">
        <v>12</v>
      </c>
      <c r="Q7" s="1">
        <v>0</v>
      </c>
      <c r="R7" s="2">
        <v>1</v>
      </c>
      <c r="S7" s="39"/>
      <c r="T7" s="2"/>
      <c r="U7" s="40"/>
      <c r="V7" s="37" t="str">
        <f t="shared" si="1"/>
        <v>client.guideMgr:QuickRefreshStepViewData("3","diren1",12,"0",1,"","","")</v>
      </c>
      <c r="W7" s="38" t="str">
        <f t="shared" si="2"/>
        <v>"3"</v>
      </c>
      <c r="X7" s="38" t="str">
        <f t="shared" si="3"/>
        <v>,"diren1"</v>
      </c>
      <c r="Y7" s="38" t="str">
        <f t="shared" si="4"/>
        <v>,12</v>
      </c>
      <c r="Z7" s="38" t="str">
        <f t="shared" si="5"/>
        <v>,"0"</v>
      </c>
      <c r="AA7" s="38" t="str">
        <f t="shared" si="6"/>
        <v>,1</v>
      </c>
      <c r="AB7" s="38" t="str">
        <f t="shared" si="7"/>
        <v>,""</v>
      </c>
      <c r="AC7" s="38" t="str">
        <f t="shared" si="8"/>
        <v>,""</v>
      </c>
      <c r="AD7" s="38" t="str">
        <f t="shared" si="9"/>
        <v>,""</v>
      </c>
      <c r="AE7" s="2"/>
      <c r="AF7" s="2"/>
    </row>
    <row r="8" spans="1:32" s="1" customFormat="1">
      <c r="A8" s="2" t="s">
        <v>66</v>
      </c>
      <c r="B8" s="5">
        <f t="shared" si="0"/>
        <v>1003</v>
      </c>
      <c r="C8" s="16">
        <v>1</v>
      </c>
      <c r="D8" s="17" t="s">
        <v>75</v>
      </c>
      <c r="E8" s="1">
        <v>0</v>
      </c>
      <c r="F8" s="1">
        <v>1</v>
      </c>
      <c r="G8" s="1">
        <v>0</v>
      </c>
      <c r="H8" s="1" t="s">
        <v>76</v>
      </c>
      <c r="I8" s="1" t="s">
        <v>77</v>
      </c>
      <c r="J8" s="1" t="s">
        <v>70</v>
      </c>
      <c r="K8" s="1">
        <v>1</v>
      </c>
      <c r="L8" s="1">
        <v>1</v>
      </c>
      <c r="M8" s="2">
        <v>9</v>
      </c>
      <c r="N8" s="1">
        <v>0</v>
      </c>
      <c r="O8" s="1" t="s">
        <v>78</v>
      </c>
      <c r="P8" s="1">
        <v>0</v>
      </c>
      <c r="Q8" s="1">
        <v>0</v>
      </c>
      <c r="R8" s="2">
        <v>10</v>
      </c>
      <c r="S8" s="36" t="s">
        <v>64</v>
      </c>
      <c r="T8" s="2"/>
      <c r="U8" s="41" t="s">
        <v>79</v>
      </c>
      <c r="V8" s="37" t="str">
        <f t="shared" si="1"/>
        <v>client.guideMgr:QuickRefreshStepViewData("9","sjineng",0,"0",10,"0","","S能量充满时可使用S技能。若使用得当，S技能甚至可以左右战局哦！")</v>
      </c>
      <c r="W8" s="38" t="str">
        <f t="shared" si="2"/>
        <v>"9"</v>
      </c>
      <c r="X8" s="38" t="str">
        <f t="shared" si="3"/>
        <v>,"sjineng"</v>
      </c>
      <c r="Y8" s="38" t="str">
        <f t="shared" si="4"/>
        <v>,0</v>
      </c>
      <c r="Z8" s="38" t="str">
        <f t="shared" si="5"/>
        <v>,"0"</v>
      </c>
      <c r="AA8" s="38" t="str">
        <f t="shared" si="6"/>
        <v>,10</v>
      </c>
      <c r="AB8" s="38" t="str">
        <f t="shared" si="7"/>
        <v>,"0"</v>
      </c>
      <c r="AC8" s="38" t="str">
        <f t="shared" si="8"/>
        <v>,""</v>
      </c>
      <c r="AD8" s="38" t="str">
        <f t="shared" si="9"/>
        <v>,"S能量充满时可使用S技能。若使用得当，S技能甚至可以左右战局哦！"</v>
      </c>
      <c r="AE8" s="2"/>
      <c r="AF8" s="2"/>
    </row>
    <row r="9" spans="1:32" s="1" customFormat="1">
      <c r="A9" s="2" t="s">
        <v>66</v>
      </c>
      <c r="B9" s="5">
        <f t="shared" si="0"/>
        <v>1004</v>
      </c>
      <c r="C9" s="16">
        <v>1</v>
      </c>
      <c r="D9" s="17" t="s">
        <v>80</v>
      </c>
      <c r="E9" s="1">
        <v>0</v>
      </c>
      <c r="F9" s="1">
        <v>2</v>
      </c>
      <c r="G9" s="1">
        <v>0.8</v>
      </c>
      <c r="H9" s="1" t="s">
        <v>81</v>
      </c>
      <c r="I9" s="1" t="s">
        <v>82</v>
      </c>
      <c r="J9" s="1" t="s">
        <v>83</v>
      </c>
      <c r="K9" s="1">
        <v>1</v>
      </c>
      <c r="L9" s="1">
        <v>1</v>
      </c>
      <c r="M9" s="2">
        <v>9</v>
      </c>
      <c r="N9" s="1">
        <v>0</v>
      </c>
      <c r="O9" s="1" t="s">
        <v>84</v>
      </c>
      <c r="P9" s="1">
        <v>0</v>
      </c>
      <c r="Q9" s="102" t="s">
        <v>85</v>
      </c>
      <c r="R9" s="2">
        <v>5</v>
      </c>
      <c r="S9" s="39" t="s">
        <v>86</v>
      </c>
      <c r="T9" s="2"/>
      <c r="U9" s="41" t="s">
        <v>87</v>
      </c>
      <c r="V9" s="37" t="str">
        <f t="shared" si="1"/>
        <v>client.guideMgr:QuickRefreshStepViewData("9","sjuese1",0,"1,0,0",5,"50,0","","点击对应角色，释放S技能。")</v>
      </c>
      <c r="W9" s="38" t="str">
        <f t="shared" si="2"/>
        <v>"9"</v>
      </c>
      <c r="X9" s="38" t="str">
        <f t="shared" si="3"/>
        <v>,"sjuese1"</v>
      </c>
      <c r="Y9" s="38" t="str">
        <f t="shared" si="4"/>
        <v>,0</v>
      </c>
      <c r="Z9" s="38" t="str">
        <f t="shared" si="5"/>
        <v>,"1,0,0"</v>
      </c>
      <c r="AA9" s="38" t="str">
        <f t="shared" si="6"/>
        <v>,5</v>
      </c>
      <c r="AB9" s="38" t="str">
        <f t="shared" si="7"/>
        <v>,"50,0"</v>
      </c>
      <c r="AC9" s="38" t="str">
        <f t="shared" si="8"/>
        <v>,""</v>
      </c>
      <c r="AD9" s="38" t="str">
        <f t="shared" si="9"/>
        <v>,"点击对应角色，释放S技能。"</v>
      </c>
      <c r="AE9" s="2"/>
      <c r="AF9" s="2"/>
    </row>
    <row r="10" spans="1:32" s="1" customFormat="1">
      <c r="A10" s="2" t="s">
        <v>66</v>
      </c>
      <c r="B10" s="5">
        <f t="shared" si="0"/>
        <v>1005</v>
      </c>
      <c r="C10" s="16">
        <v>1</v>
      </c>
      <c r="D10" s="17" t="s">
        <v>88</v>
      </c>
      <c r="E10" s="1">
        <v>0</v>
      </c>
      <c r="F10" s="1">
        <v>1</v>
      </c>
      <c r="G10" s="1">
        <v>0</v>
      </c>
      <c r="H10" s="1" t="s">
        <v>76</v>
      </c>
      <c r="I10" s="1" t="s">
        <v>89</v>
      </c>
      <c r="J10" s="1" t="s">
        <v>70</v>
      </c>
      <c r="K10" s="1">
        <v>1</v>
      </c>
      <c r="L10" s="1">
        <v>1</v>
      </c>
      <c r="M10" s="1">
        <v>3</v>
      </c>
      <c r="N10" s="1">
        <v>0</v>
      </c>
      <c r="O10" s="1" t="s">
        <v>74</v>
      </c>
      <c r="P10" s="1">
        <v>12</v>
      </c>
      <c r="Q10" s="1">
        <v>0</v>
      </c>
      <c r="R10" s="1">
        <v>1</v>
      </c>
      <c r="S10" s="36"/>
      <c r="V10" s="37" t="str">
        <f t="shared" si="1"/>
        <v>client.guideMgr:QuickRefreshStepViewData("3","diren1",12,"0",1,"","","")</v>
      </c>
      <c r="W10" s="38" t="str">
        <f t="shared" si="2"/>
        <v>"3"</v>
      </c>
      <c r="X10" s="38" t="str">
        <f t="shared" si="3"/>
        <v>,"diren1"</v>
      </c>
      <c r="Y10" s="38" t="str">
        <f t="shared" si="4"/>
        <v>,12</v>
      </c>
      <c r="Z10" s="38" t="str">
        <f t="shared" si="5"/>
        <v>,"0"</v>
      </c>
      <c r="AA10" s="38" t="str">
        <f t="shared" si="6"/>
        <v>,1</v>
      </c>
      <c r="AB10" s="38" t="str">
        <f t="shared" si="7"/>
        <v>,""</v>
      </c>
      <c r="AC10" s="38" t="str">
        <f t="shared" si="8"/>
        <v>,""</v>
      </c>
      <c r="AD10" s="38" t="str">
        <f t="shared" si="9"/>
        <v>,""</v>
      </c>
      <c r="AE10" s="2"/>
      <c r="AF10" s="2"/>
    </row>
    <row r="11" spans="1:32" s="2" customFormat="1">
      <c r="A11" s="2" t="s">
        <v>66</v>
      </c>
      <c r="B11" s="5">
        <f t="shared" si="0"/>
        <v>2001</v>
      </c>
      <c r="C11" s="18">
        <v>2</v>
      </c>
      <c r="D11" s="19" t="s">
        <v>90</v>
      </c>
      <c r="E11" s="2">
        <v>0</v>
      </c>
      <c r="F11" s="2">
        <v>1</v>
      </c>
      <c r="G11" s="2">
        <v>0</v>
      </c>
      <c r="H11" s="2">
        <v>2</v>
      </c>
      <c r="I11" s="1" t="s">
        <v>91</v>
      </c>
      <c r="J11" s="1" t="s">
        <v>91</v>
      </c>
      <c r="K11" s="2">
        <v>1</v>
      </c>
      <c r="L11" s="1">
        <v>1</v>
      </c>
      <c r="M11" s="2">
        <v>3</v>
      </c>
      <c r="N11" s="1">
        <v>0</v>
      </c>
      <c r="O11" s="2" t="s">
        <v>92</v>
      </c>
      <c r="P11" s="2">
        <v>0</v>
      </c>
      <c r="Q11" s="2">
        <v>0</v>
      </c>
      <c r="R11" s="2">
        <v>3</v>
      </c>
      <c r="S11" s="39" t="s">
        <v>93</v>
      </c>
      <c r="U11" s="41"/>
      <c r="V11" s="37" t="str">
        <f t="shared" si="1"/>
        <v>client.guideMgr:QuickRefreshStepViewData("3","npc_dialog_btn",0,"0",3,"150,-250","","")</v>
      </c>
      <c r="W11" s="38" t="str">
        <f t="shared" si="2"/>
        <v>"3"</v>
      </c>
      <c r="X11" s="38" t="str">
        <f t="shared" si="3"/>
        <v>,"npc_dialog_btn"</v>
      </c>
      <c r="Y11" s="38" t="str">
        <f t="shared" si="4"/>
        <v>,0</v>
      </c>
      <c r="Z11" s="38" t="str">
        <f t="shared" si="5"/>
        <v>,"0"</v>
      </c>
      <c r="AA11" s="38" t="str">
        <f t="shared" si="6"/>
        <v>,3</v>
      </c>
      <c r="AB11" s="38" t="str">
        <f t="shared" si="7"/>
        <v>,"150,-250"</v>
      </c>
      <c r="AC11" s="38" t="str">
        <f t="shared" si="8"/>
        <v>,""</v>
      </c>
      <c r="AD11" s="38" t="str">
        <f t="shared" si="9"/>
        <v>,""</v>
      </c>
    </row>
    <row r="12" spans="1:32" s="3" customFormat="1">
      <c r="A12" s="2" t="s">
        <v>66</v>
      </c>
      <c r="B12" s="5">
        <f t="shared" si="0"/>
        <v>3001</v>
      </c>
      <c r="C12" s="20">
        <v>3</v>
      </c>
      <c r="D12" s="21" t="s">
        <v>94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1" t="s">
        <v>91</v>
      </c>
      <c r="K12" s="3">
        <v>1</v>
      </c>
      <c r="L12" s="1">
        <v>1</v>
      </c>
      <c r="M12" s="3">
        <v>9</v>
      </c>
      <c r="N12" s="1">
        <v>0</v>
      </c>
      <c r="O12" s="3" t="s">
        <v>95</v>
      </c>
      <c r="P12" s="3">
        <v>0</v>
      </c>
      <c r="Q12" s="3">
        <v>0</v>
      </c>
      <c r="R12" s="5">
        <v>2</v>
      </c>
      <c r="S12" s="39" t="s">
        <v>96</v>
      </c>
      <c r="U12" s="42" t="s">
        <v>97</v>
      </c>
      <c r="V12" s="43" t="str">
        <f t="shared" si="1"/>
        <v>client.guideMgr:QuickRefreshStepViewData("9","zhaomu",0,"0",2,"250,-150","","你的ID卡已经解锁了调集战力的权限。首先来看看这个登录设备吧！")</v>
      </c>
      <c r="W12" s="3" t="str">
        <f t="shared" si="2"/>
        <v>"9"</v>
      </c>
      <c r="X12" s="3" t="str">
        <f t="shared" si="3"/>
        <v>,"zhaomu"</v>
      </c>
      <c r="Y12" s="3" t="str">
        <f t="shared" si="4"/>
        <v>,0</v>
      </c>
      <c r="Z12" s="3" t="str">
        <f t="shared" si="5"/>
        <v>,"0"</v>
      </c>
      <c r="AA12" s="3" t="str">
        <f t="shared" si="6"/>
        <v>,2</v>
      </c>
      <c r="AB12" s="3" t="str">
        <f t="shared" si="7"/>
        <v>,"250,-150"</v>
      </c>
      <c r="AC12" s="3" t="str">
        <f t="shared" si="8"/>
        <v>,""</v>
      </c>
      <c r="AD12" s="3" t="str">
        <f t="shared" si="9"/>
        <v>,"你的ID卡已经解锁了调集战力的权限。首先来看看这个登录设备吧！"</v>
      </c>
    </row>
    <row r="13" spans="1:32" s="3" customFormat="1">
      <c r="A13" s="2" t="s">
        <v>66</v>
      </c>
      <c r="B13" s="5">
        <f t="shared" si="0"/>
        <v>3002</v>
      </c>
      <c r="C13" s="20">
        <v>3</v>
      </c>
      <c r="D13" s="21" t="s">
        <v>98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 t="s">
        <v>99</v>
      </c>
      <c r="K13" s="3">
        <v>1</v>
      </c>
      <c r="L13" s="1">
        <v>1</v>
      </c>
      <c r="M13" s="3">
        <v>9</v>
      </c>
      <c r="N13" s="1">
        <v>0</v>
      </c>
      <c r="O13" s="3" t="s">
        <v>100</v>
      </c>
      <c r="P13" s="3">
        <v>0</v>
      </c>
      <c r="Q13" s="3">
        <v>0</v>
      </c>
      <c r="R13" s="3">
        <v>10</v>
      </c>
      <c r="S13" s="44">
        <v>0</v>
      </c>
      <c r="U13" s="42" t="s">
        <v>101</v>
      </c>
      <c r="V13" s="43" t="str">
        <f t="shared" si="1"/>
        <v>client.guideMgr:QuickRefreshStepViewData("9","zhaomu_normal_1",0,"0",10,"0","","消耗招募券，就可以把各路人才登录进我们的团队。")</v>
      </c>
      <c r="W13" s="3" t="str">
        <f t="shared" si="2"/>
        <v>"9"</v>
      </c>
      <c r="X13" s="3" t="str">
        <f t="shared" si="3"/>
        <v>,"zhaomu_normal_1"</v>
      </c>
      <c r="Y13" s="3" t="str">
        <f t="shared" si="4"/>
        <v>,0</v>
      </c>
      <c r="Z13" s="3" t="str">
        <f t="shared" si="5"/>
        <v>,"0"</v>
      </c>
      <c r="AA13" s="3" t="str">
        <f t="shared" si="6"/>
        <v>,10</v>
      </c>
      <c r="AB13" s="3" t="str">
        <f t="shared" si="7"/>
        <v>,"0"</v>
      </c>
      <c r="AC13" s="3" t="str">
        <f t="shared" si="8"/>
        <v>,""</v>
      </c>
      <c r="AD13" s="3" t="str">
        <f t="shared" si="9"/>
        <v>,"消耗招募券，就可以把各路人才登录进我们的团队。"</v>
      </c>
    </row>
    <row r="14" spans="1:32" s="3" customFormat="1">
      <c r="A14" s="2" t="s">
        <v>66</v>
      </c>
      <c r="B14" s="5">
        <f t="shared" si="0"/>
        <v>3003</v>
      </c>
      <c r="C14" s="20">
        <v>3</v>
      </c>
      <c r="D14" s="21" t="s">
        <v>102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 t="s">
        <v>99</v>
      </c>
      <c r="K14" s="3">
        <v>1</v>
      </c>
      <c r="L14" s="1">
        <v>1</v>
      </c>
      <c r="M14" s="3">
        <v>3</v>
      </c>
      <c r="N14" s="1">
        <v>0</v>
      </c>
      <c r="O14" s="3" t="s">
        <v>103</v>
      </c>
      <c r="P14" s="3">
        <v>0</v>
      </c>
      <c r="Q14" s="106" t="s">
        <v>104</v>
      </c>
      <c r="R14" s="3">
        <v>10</v>
      </c>
      <c r="S14" s="44"/>
      <c r="U14" s="42"/>
      <c r="V14" s="43" t="str">
        <f t="shared" si="1"/>
        <v>client.guideMgr:QuickRefreshStepViewData("3","zhaomu_drag",0,"1,0,-30",10,"","","")</v>
      </c>
      <c r="W14" s="3" t="str">
        <f t="shared" si="2"/>
        <v>"3"</v>
      </c>
      <c r="X14" s="3" t="str">
        <f t="shared" si="3"/>
        <v>,"zhaomu_drag"</v>
      </c>
      <c r="Y14" s="3" t="str">
        <f t="shared" si="4"/>
        <v>,0</v>
      </c>
      <c r="Z14" s="3" t="str">
        <f t="shared" si="5"/>
        <v>,"1,0,-30"</v>
      </c>
      <c r="AA14" s="3" t="str">
        <f t="shared" si="6"/>
        <v>,10</v>
      </c>
      <c r="AB14" s="3" t="str">
        <f t="shared" si="7"/>
        <v>,""</v>
      </c>
      <c r="AC14" s="3" t="str">
        <f t="shared" si="8"/>
        <v>,""</v>
      </c>
      <c r="AD14" s="3" t="str">
        <f t="shared" si="9"/>
        <v>,""</v>
      </c>
    </row>
    <row r="15" spans="1:32" s="3" customFormat="1" ht="16.5" customHeight="1">
      <c r="A15" s="2" t="s">
        <v>66</v>
      </c>
      <c r="B15" s="5">
        <f t="shared" si="0"/>
        <v>3004</v>
      </c>
      <c r="C15" s="20">
        <v>3</v>
      </c>
      <c r="D15" s="21" t="s">
        <v>105</v>
      </c>
      <c r="E15" s="3">
        <v>0</v>
      </c>
      <c r="F15" s="3">
        <v>1</v>
      </c>
      <c r="G15" s="3">
        <v>0</v>
      </c>
      <c r="H15" s="3">
        <v>0</v>
      </c>
      <c r="I15" s="22">
        <v>0</v>
      </c>
      <c r="J15" s="3" t="s">
        <v>106</v>
      </c>
      <c r="K15" s="3">
        <v>1</v>
      </c>
      <c r="L15" s="1">
        <v>1</v>
      </c>
      <c r="M15" s="3">
        <v>3</v>
      </c>
      <c r="N15" s="1">
        <v>0</v>
      </c>
      <c r="O15" s="3" t="s">
        <v>107</v>
      </c>
      <c r="P15" s="3">
        <v>0</v>
      </c>
      <c r="Q15" s="102" t="s">
        <v>85</v>
      </c>
      <c r="R15" s="3">
        <v>2</v>
      </c>
      <c r="S15" s="44"/>
      <c r="U15" s="42"/>
      <c r="V15" s="43" t="str">
        <f t="shared" si="1"/>
        <v>client.guideMgr:QuickRefreshStepViewData("3","confirm_btn",0,"1,0,0",2,"","","")</v>
      </c>
      <c r="W15" s="3" t="str">
        <f t="shared" si="2"/>
        <v>"3"</v>
      </c>
      <c r="X15" s="3" t="str">
        <f t="shared" si="3"/>
        <v>,"confirm_btn"</v>
      </c>
      <c r="Y15" s="3" t="str">
        <f t="shared" si="4"/>
        <v>,0</v>
      </c>
      <c r="Z15" s="3" t="str">
        <f t="shared" si="5"/>
        <v>,"1,0,0"</v>
      </c>
      <c r="AA15" s="3" t="str">
        <f t="shared" si="6"/>
        <v>,2</v>
      </c>
      <c r="AB15" s="3" t="str">
        <f t="shared" si="7"/>
        <v>,""</v>
      </c>
      <c r="AC15" s="3" t="str">
        <f t="shared" si="8"/>
        <v>,""</v>
      </c>
      <c r="AD15" s="3" t="str">
        <f t="shared" si="9"/>
        <v>,""</v>
      </c>
    </row>
    <row r="16" spans="1:32" s="3" customFormat="1" ht="16.5" customHeight="1">
      <c r="A16" s="2" t="s">
        <v>66</v>
      </c>
      <c r="B16" s="5">
        <f t="shared" si="0"/>
        <v>3005</v>
      </c>
      <c r="C16" s="20">
        <v>3</v>
      </c>
      <c r="D16" s="21" t="s">
        <v>108</v>
      </c>
      <c r="E16" s="3">
        <v>0</v>
      </c>
      <c r="F16" s="3">
        <v>1</v>
      </c>
      <c r="G16" s="3">
        <v>0</v>
      </c>
      <c r="H16" s="3">
        <v>0</v>
      </c>
      <c r="I16" s="22">
        <v>0</v>
      </c>
      <c r="J16" s="3" t="s">
        <v>99</v>
      </c>
      <c r="K16" s="3">
        <v>1</v>
      </c>
      <c r="L16" s="1">
        <v>1</v>
      </c>
      <c r="M16" s="3">
        <v>3</v>
      </c>
      <c r="N16" s="1">
        <v>0</v>
      </c>
      <c r="O16" s="3" t="s">
        <v>109</v>
      </c>
      <c r="P16" s="3">
        <v>0</v>
      </c>
      <c r="Q16" s="102" t="s">
        <v>85</v>
      </c>
      <c r="R16" s="3">
        <v>2</v>
      </c>
      <c r="S16" s="44"/>
      <c r="U16" s="42"/>
      <c r="V16" s="43" t="str">
        <f t="shared" si="1"/>
        <v>client.guideMgr:QuickRefreshStepViewData("3","back",0,"1,0,0",2,"","","")</v>
      </c>
      <c r="W16" s="3" t="str">
        <f t="shared" si="2"/>
        <v>"3"</v>
      </c>
      <c r="X16" s="3" t="str">
        <f t="shared" si="3"/>
        <v>,"back"</v>
      </c>
      <c r="Y16" s="3" t="str">
        <f t="shared" si="4"/>
        <v>,0</v>
      </c>
      <c r="Z16" s="3" t="str">
        <f t="shared" si="5"/>
        <v>,"1,0,0"</v>
      </c>
      <c r="AA16" s="3" t="str">
        <f t="shared" si="6"/>
        <v>,2</v>
      </c>
      <c r="AB16" s="3" t="str">
        <f t="shared" si="7"/>
        <v>,""</v>
      </c>
      <c r="AC16" s="3" t="str">
        <f t="shared" si="8"/>
        <v>,""</v>
      </c>
      <c r="AD16" s="3" t="str">
        <f t="shared" si="9"/>
        <v>,""</v>
      </c>
    </row>
    <row r="17" spans="1:33" s="2" customFormat="1">
      <c r="A17" s="2" t="s">
        <v>66</v>
      </c>
      <c r="B17" s="5">
        <f t="shared" si="0"/>
        <v>4001</v>
      </c>
      <c r="C17" s="18">
        <v>4</v>
      </c>
      <c r="D17" s="19" t="s">
        <v>110</v>
      </c>
      <c r="E17" s="2">
        <v>0</v>
      </c>
      <c r="F17" s="2">
        <v>1</v>
      </c>
      <c r="G17" s="2">
        <v>0</v>
      </c>
      <c r="H17" s="2">
        <v>2</v>
      </c>
      <c r="I17" s="1" t="s">
        <v>91</v>
      </c>
      <c r="J17" s="1" t="s">
        <v>91</v>
      </c>
      <c r="K17" s="2">
        <v>1</v>
      </c>
      <c r="L17" s="1">
        <v>1</v>
      </c>
      <c r="M17" s="2">
        <v>9</v>
      </c>
      <c r="N17" s="1">
        <v>0</v>
      </c>
      <c r="O17" s="2" t="s">
        <v>111</v>
      </c>
      <c r="P17" s="2">
        <v>0</v>
      </c>
      <c r="Q17" s="106" t="s">
        <v>112</v>
      </c>
      <c r="R17" s="2">
        <v>10</v>
      </c>
      <c r="S17" s="39" t="s">
        <v>113</v>
      </c>
      <c r="U17" s="41" t="s">
        <v>114</v>
      </c>
      <c r="V17" s="37" t="str">
        <f t="shared" si="1"/>
        <v>client.guideMgr:QuickRefreshStepViewData("9","yiwendiaocha",0,"1,-90,0",10,"-100,-150","","欢迎回到作战室。进入异闻调查，确认一下手头的委托吧！")</v>
      </c>
      <c r="W17" s="38" t="str">
        <f t="shared" si="2"/>
        <v>"9"</v>
      </c>
      <c r="X17" s="38" t="str">
        <f t="shared" si="3"/>
        <v>,"yiwendiaocha"</v>
      </c>
      <c r="Y17" s="38" t="str">
        <f t="shared" si="4"/>
        <v>,0</v>
      </c>
      <c r="Z17" s="38" t="str">
        <f t="shared" si="5"/>
        <v>,"1,-90,0"</v>
      </c>
      <c r="AA17" s="38" t="str">
        <f t="shared" si="6"/>
        <v>,10</v>
      </c>
      <c r="AB17" s="38" t="str">
        <f t="shared" si="7"/>
        <v>,"-100,-150"</v>
      </c>
      <c r="AC17" s="38" t="str">
        <f t="shared" si="8"/>
        <v>,""</v>
      </c>
      <c r="AD17" s="38" t="str">
        <f t="shared" si="9"/>
        <v>,"欢迎回到作战室。进入异闻调查，确认一下手头的委托吧！"</v>
      </c>
    </row>
    <row r="18" spans="1:33" s="2" customFormat="1">
      <c r="A18" s="2" t="s">
        <v>66</v>
      </c>
      <c r="B18" s="5">
        <f t="shared" si="0"/>
        <v>5001</v>
      </c>
      <c r="C18" s="18">
        <v>5</v>
      </c>
      <c r="D18" s="19" t="s">
        <v>115</v>
      </c>
      <c r="E18" s="2">
        <v>0</v>
      </c>
      <c r="F18" s="2">
        <v>1</v>
      </c>
      <c r="G18" s="2">
        <v>0</v>
      </c>
      <c r="H18" s="2">
        <v>2</v>
      </c>
      <c r="I18" s="5" t="s">
        <v>116</v>
      </c>
      <c r="J18" s="5" t="s">
        <v>116</v>
      </c>
      <c r="K18" s="2">
        <v>1</v>
      </c>
      <c r="L18" s="1">
        <v>1</v>
      </c>
      <c r="M18" s="2">
        <v>9</v>
      </c>
      <c r="N18" s="1">
        <v>0</v>
      </c>
      <c r="O18" s="2" t="s">
        <v>117</v>
      </c>
      <c r="P18" s="32">
        <v>201010</v>
      </c>
      <c r="Q18" s="106"/>
      <c r="R18" s="2">
        <v>5</v>
      </c>
      <c r="S18" s="39"/>
      <c r="U18" s="41" t="s">
        <v>118</v>
      </c>
      <c r="V18" s="37" t="str">
        <f t="shared" si="1"/>
        <v>client.guideMgr:QuickRefreshStepViewData("9","level",201010,"",5,"","","入职后的第一课，去调查异闻吧，从掌握线索开始。")</v>
      </c>
      <c r="W18" s="38" t="str">
        <f t="shared" si="2"/>
        <v>"9"</v>
      </c>
      <c r="X18" s="38" t="str">
        <f t="shared" si="3"/>
        <v>,"level"</v>
      </c>
      <c r="Y18" s="38" t="str">
        <f t="shared" si="4"/>
        <v>,201010</v>
      </c>
      <c r="Z18" s="38" t="str">
        <f t="shared" si="5"/>
        <v>,""</v>
      </c>
      <c r="AA18" s="38" t="str">
        <f t="shared" si="6"/>
        <v>,5</v>
      </c>
      <c r="AB18" s="38" t="str">
        <f t="shared" si="7"/>
        <v>,""</v>
      </c>
      <c r="AC18" s="38" t="str">
        <f t="shared" si="8"/>
        <v>,""</v>
      </c>
      <c r="AD18" s="38" t="str">
        <f t="shared" si="9"/>
        <v>,"入职后的第一课，去调查异闻吧，从掌握线索开始。"</v>
      </c>
    </row>
    <row r="19" spans="1:33" s="2" customFormat="1">
      <c r="A19" s="2" t="s">
        <v>66</v>
      </c>
      <c r="B19" s="5">
        <f t="shared" si="0"/>
        <v>5002</v>
      </c>
      <c r="C19" s="18">
        <v>5</v>
      </c>
      <c r="D19" s="19" t="s">
        <v>119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5" t="s">
        <v>116</v>
      </c>
      <c r="K19" s="2">
        <v>1</v>
      </c>
      <c r="L19" s="1">
        <v>1</v>
      </c>
      <c r="M19" s="2">
        <v>3</v>
      </c>
      <c r="N19" s="1">
        <v>0</v>
      </c>
      <c r="O19" s="2" t="s">
        <v>120</v>
      </c>
      <c r="P19" s="2">
        <v>0</v>
      </c>
      <c r="Q19" s="2">
        <v>0</v>
      </c>
      <c r="R19" s="2">
        <v>2</v>
      </c>
      <c r="S19" s="39"/>
      <c r="U19" s="41"/>
      <c r="V19" s="37" t="str">
        <f t="shared" si="1"/>
        <v>client.guideMgr:QuickRefreshStepViewData("3","diaocha",0,"0",2,"","","")</v>
      </c>
      <c r="W19" s="38" t="str">
        <f t="shared" si="2"/>
        <v>"3"</v>
      </c>
      <c r="X19" s="38" t="str">
        <f t="shared" si="3"/>
        <v>,"diaocha"</v>
      </c>
      <c r="Y19" s="38" t="str">
        <f t="shared" si="4"/>
        <v>,0</v>
      </c>
      <c r="Z19" s="38" t="str">
        <f t="shared" si="5"/>
        <v>,"0"</v>
      </c>
      <c r="AA19" s="38" t="str">
        <f t="shared" si="6"/>
        <v>,2</v>
      </c>
      <c r="AB19" s="38" t="str">
        <f t="shared" si="7"/>
        <v>,""</v>
      </c>
      <c r="AC19" s="38" t="str">
        <f t="shared" si="8"/>
        <v>,""</v>
      </c>
      <c r="AD19" s="38" t="str">
        <f t="shared" si="9"/>
        <v>,""</v>
      </c>
    </row>
    <row r="20" spans="1:33" s="2" customFormat="1">
      <c r="A20" s="2" t="s">
        <v>66</v>
      </c>
      <c r="B20" s="5">
        <f t="shared" si="0"/>
        <v>5003</v>
      </c>
      <c r="C20" s="18">
        <v>5</v>
      </c>
      <c r="D20" s="19" t="s">
        <v>121</v>
      </c>
      <c r="E20" s="2">
        <v>0</v>
      </c>
      <c r="F20" s="2">
        <v>0</v>
      </c>
      <c r="G20" s="2">
        <v>0</v>
      </c>
      <c r="H20" s="2" t="s">
        <v>68</v>
      </c>
      <c r="I20" s="1" t="s">
        <v>69</v>
      </c>
      <c r="J20" s="2" t="s">
        <v>70</v>
      </c>
      <c r="K20" s="2">
        <v>1</v>
      </c>
      <c r="L20" s="1">
        <v>1</v>
      </c>
      <c r="M20" s="2">
        <v>3</v>
      </c>
      <c r="N20" s="1">
        <v>0</v>
      </c>
      <c r="O20" s="2" t="s">
        <v>71</v>
      </c>
      <c r="P20" s="2">
        <v>0</v>
      </c>
      <c r="Q20" s="2">
        <v>0</v>
      </c>
      <c r="R20" s="2">
        <v>1</v>
      </c>
      <c r="S20" s="39"/>
      <c r="U20" s="41"/>
      <c r="V20" s="43" t="str">
        <f t="shared" si="1"/>
        <v>client.guideMgr:QuickRefreshStepViewData("3","skill1",0,"0",1,"","","")</v>
      </c>
      <c r="W20" s="3" t="str">
        <f t="shared" si="2"/>
        <v>"3"</v>
      </c>
      <c r="X20" s="3" t="str">
        <f t="shared" si="3"/>
        <v>,"skill1"</v>
      </c>
      <c r="Y20" s="3" t="str">
        <f t="shared" si="4"/>
        <v>,0</v>
      </c>
      <c r="Z20" s="3" t="str">
        <f t="shared" si="5"/>
        <v>,"0"</v>
      </c>
      <c r="AA20" s="3" t="str">
        <f t="shared" si="6"/>
        <v>,1</v>
      </c>
      <c r="AB20" s="3" t="str">
        <f t="shared" si="7"/>
        <v>,""</v>
      </c>
      <c r="AC20" s="3" t="str">
        <f t="shared" si="8"/>
        <v>,""</v>
      </c>
      <c r="AD20" s="3" t="str">
        <f t="shared" si="9"/>
        <v>,""</v>
      </c>
      <c r="AE20" s="3"/>
      <c r="AF20" s="3"/>
      <c r="AG20" s="3"/>
    </row>
    <row r="21" spans="1:33" s="2" customFormat="1">
      <c r="A21" s="2" t="s">
        <v>66</v>
      </c>
      <c r="B21" s="5">
        <f t="shared" si="0"/>
        <v>5004</v>
      </c>
      <c r="C21" s="18">
        <v>5</v>
      </c>
      <c r="D21" s="19" t="s">
        <v>122</v>
      </c>
      <c r="E21" s="2">
        <v>0</v>
      </c>
      <c r="F21" s="2">
        <v>1</v>
      </c>
      <c r="G21" s="2">
        <v>0</v>
      </c>
      <c r="H21" s="2" t="s">
        <v>68</v>
      </c>
      <c r="I21" s="1" t="s">
        <v>73</v>
      </c>
      <c r="J21" s="2" t="s">
        <v>70</v>
      </c>
      <c r="K21" s="2">
        <v>1</v>
      </c>
      <c r="L21" s="1">
        <v>1</v>
      </c>
      <c r="M21" s="2">
        <v>3</v>
      </c>
      <c r="N21" s="1">
        <v>0</v>
      </c>
      <c r="O21" s="2" t="s">
        <v>74</v>
      </c>
      <c r="P21" s="2">
        <v>7</v>
      </c>
      <c r="Q21" s="2">
        <v>0</v>
      </c>
      <c r="R21" s="2">
        <v>1</v>
      </c>
      <c r="S21" s="39"/>
      <c r="U21" s="41"/>
      <c r="V21" s="43" t="str">
        <f t="shared" si="1"/>
        <v>client.guideMgr:QuickRefreshStepViewData("3","diren1",7,"0",1,"","","")</v>
      </c>
      <c r="W21" s="3" t="str">
        <f t="shared" si="2"/>
        <v>"3"</v>
      </c>
      <c r="X21" s="3" t="str">
        <f t="shared" si="3"/>
        <v>,"diren1"</v>
      </c>
      <c r="Y21" s="3" t="str">
        <f t="shared" si="4"/>
        <v>,7</v>
      </c>
      <c r="Z21" s="3" t="str">
        <f t="shared" si="5"/>
        <v>,"0"</v>
      </c>
      <c r="AA21" s="3" t="str">
        <f t="shared" si="6"/>
        <v>,1</v>
      </c>
      <c r="AB21" s="3" t="str">
        <f t="shared" si="7"/>
        <v>,""</v>
      </c>
      <c r="AC21" s="3" t="str">
        <f t="shared" si="8"/>
        <v>,""</v>
      </c>
      <c r="AD21" s="3" t="str">
        <f t="shared" si="9"/>
        <v>,""</v>
      </c>
      <c r="AE21" s="3"/>
      <c r="AF21" s="3"/>
      <c r="AG21" s="3"/>
    </row>
    <row r="22" spans="1:33" s="2" customFormat="1">
      <c r="A22" s="2" t="s">
        <v>66</v>
      </c>
      <c r="B22" s="5">
        <f t="shared" si="0"/>
        <v>5005</v>
      </c>
      <c r="C22" s="18">
        <v>5</v>
      </c>
      <c r="D22" s="19" t="s">
        <v>123</v>
      </c>
      <c r="E22" s="2">
        <v>0</v>
      </c>
      <c r="F22" s="2">
        <v>1</v>
      </c>
      <c r="G22" s="2">
        <v>0</v>
      </c>
      <c r="H22" s="2" t="s">
        <v>68</v>
      </c>
      <c r="I22" s="7" t="s">
        <v>124</v>
      </c>
      <c r="J22" s="2" t="s">
        <v>70</v>
      </c>
      <c r="K22" s="2">
        <v>1</v>
      </c>
      <c r="L22" s="1">
        <v>1</v>
      </c>
      <c r="M22" s="2">
        <v>9</v>
      </c>
      <c r="N22" s="1">
        <v>0</v>
      </c>
      <c r="O22" s="2" t="s">
        <v>125</v>
      </c>
      <c r="P22" s="2">
        <v>0</v>
      </c>
      <c r="Q22" s="2">
        <v>0</v>
      </c>
      <c r="R22" s="2">
        <v>9</v>
      </c>
      <c r="S22" s="39"/>
      <c r="U22" s="41" t="s">
        <v>126</v>
      </c>
      <c r="V22" s="43" t="str">
        <f t="shared" si="1"/>
        <v>client.guideMgr:QuickRefreshStepViewData("9","skill3",0,"0",9,"","","有怪人出现了！试试【吊带投掷】吧，这是丧服吊带裤的拿手技能，可以对敌方全体造成伤害。")</v>
      </c>
      <c r="W22" s="3" t="str">
        <f t="shared" si="2"/>
        <v>"9"</v>
      </c>
      <c r="X22" s="3" t="str">
        <f t="shared" si="3"/>
        <v>,"skill3"</v>
      </c>
      <c r="Y22" s="3" t="str">
        <f t="shared" si="4"/>
        <v>,0</v>
      </c>
      <c r="Z22" s="3" t="str">
        <f t="shared" si="5"/>
        <v>,"0"</v>
      </c>
      <c r="AA22" s="3" t="str">
        <f t="shared" si="6"/>
        <v>,9</v>
      </c>
      <c r="AB22" s="3" t="str">
        <f t="shared" si="7"/>
        <v>,""</v>
      </c>
      <c r="AC22" s="3" t="str">
        <f t="shared" si="8"/>
        <v>,""</v>
      </c>
      <c r="AD22" s="3" t="str">
        <f t="shared" si="9"/>
        <v>,"有怪人出现了！试试【吊带投掷】吧，这是丧服吊带裤的拿手技能，可以对敌方全体造成伤害。"</v>
      </c>
      <c r="AE22" s="3"/>
      <c r="AF22" s="3"/>
      <c r="AG22" s="3"/>
    </row>
    <row r="23" spans="1:33" s="2" customFormat="1">
      <c r="A23" s="2" t="s">
        <v>66</v>
      </c>
      <c r="B23" s="5">
        <f t="shared" si="0"/>
        <v>5006</v>
      </c>
      <c r="C23" s="18">
        <v>5</v>
      </c>
      <c r="D23" s="19" t="s">
        <v>127</v>
      </c>
      <c r="E23" s="2">
        <v>0</v>
      </c>
      <c r="F23" s="2">
        <v>1</v>
      </c>
      <c r="G23" s="2">
        <v>0</v>
      </c>
      <c r="H23" s="2" t="s">
        <v>68</v>
      </c>
      <c r="I23" s="7" t="s">
        <v>128</v>
      </c>
      <c r="J23" s="2" t="s">
        <v>70</v>
      </c>
      <c r="K23" s="2">
        <v>1</v>
      </c>
      <c r="L23" s="1">
        <v>1</v>
      </c>
      <c r="M23" s="2">
        <v>3</v>
      </c>
      <c r="N23" s="1">
        <v>0</v>
      </c>
      <c r="O23" s="2" t="s">
        <v>74</v>
      </c>
      <c r="P23" s="2">
        <v>7</v>
      </c>
      <c r="Q23" s="2">
        <v>0</v>
      </c>
      <c r="R23" s="2">
        <v>1</v>
      </c>
      <c r="S23" s="39"/>
      <c r="U23" s="41"/>
      <c r="V23" s="43" t="str">
        <f t="shared" si="1"/>
        <v>client.guideMgr:QuickRefreshStepViewData("3","diren1",7,"0",1,"","","")</v>
      </c>
      <c r="W23" s="3" t="str">
        <f t="shared" si="2"/>
        <v>"3"</v>
      </c>
      <c r="X23" s="3" t="str">
        <f t="shared" si="3"/>
        <v>,"diren1"</v>
      </c>
      <c r="Y23" s="3" t="str">
        <f t="shared" si="4"/>
        <v>,7</v>
      </c>
      <c r="Z23" s="3" t="str">
        <f t="shared" si="5"/>
        <v>,"0"</v>
      </c>
      <c r="AA23" s="3" t="str">
        <f t="shared" si="6"/>
        <v>,1</v>
      </c>
      <c r="AB23" s="3" t="str">
        <f t="shared" si="7"/>
        <v>,""</v>
      </c>
      <c r="AC23" s="3" t="str">
        <f t="shared" si="8"/>
        <v>,""</v>
      </c>
      <c r="AD23" s="3" t="str">
        <f t="shared" si="9"/>
        <v>,""</v>
      </c>
      <c r="AE23" s="3"/>
      <c r="AF23" s="3"/>
      <c r="AG23" s="3"/>
    </row>
    <row r="24" spans="1:33" s="4" customFormat="1">
      <c r="A24" s="4" t="s">
        <v>66</v>
      </c>
      <c r="B24" s="4">
        <f t="shared" si="0"/>
        <v>5007</v>
      </c>
      <c r="C24" s="18">
        <v>5</v>
      </c>
      <c r="D24" s="23" t="s">
        <v>129</v>
      </c>
      <c r="E24" s="4">
        <v>0</v>
      </c>
      <c r="F24" s="4">
        <v>5</v>
      </c>
      <c r="G24" s="4">
        <v>0</v>
      </c>
      <c r="H24" s="4">
        <v>1</v>
      </c>
      <c r="I24" s="8">
        <v>5</v>
      </c>
      <c r="J24" s="2" t="s">
        <v>70</v>
      </c>
      <c r="K24" s="4">
        <v>1</v>
      </c>
      <c r="L24" s="8">
        <v>0</v>
      </c>
      <c r="M24" s="2">
        <v>10</v>
      </c>
      <c r="N24" s="1">
        <v>0</v>
      </c>
      <c r="O24" s="2" t="s">
        <v>130</v>
      </c>
      <c r="P24" s="4">
        <v>2</v>
      </c>
      <c r="Q24" s="4">
        <v>0</v>
      </c>
      <c r="R24" s="2">
        <v>5</v>
      </c>
      <c r="S24" s="39" t="s">
        <v>131</v>
      </c>
      <c r="T24" s="2"/>
      <c r="U24" s="45" t="s">
        <v>132</v>
      </c>
      <c r="V24" s="46"/>
      <c r="W24" s="4" t="str">
        <f t="shared" si="2"/>
        <v>"10"</v>
      </c>
      <c r="Y24" s="4" t="str">
        <f t="shared" ref="Y24:Y150" si="10">","&amp;IF(Y$3="STRING",""""&amp;P24&amp;"""",P24)</f>
        <v>,2</v>
      </c>
      <c r="Z24" s="4" t="str">
        <f t="shared" ref="Z24:Z150" si="11">","&amp;IF(Z$3="STRING",""""&amp;Q24&amp;"""",Q24)</f>
        <v>,"0"</v>
      </c>
    </row>
    <row r="25" spans="1:33" s="2" customFormat="1">
      <c r="A25" s="2" t="s">
        <v>66</v>
      </c>
      <c r="B25" s="5">
        <f t="shared" si="0"/>
        <v>5008</v>
      </c>
      <c r="C25" s="18">
        <v>5</v>
      </c>
      <c r="D25" s="19" t="s">
        <v>133</v>
      </c>
      <c r="E25" s="2">
        <v>0</v>
      </c>
      <c r="F25" s="2">
        <v>1</v>
      </c>
      <c r="G25" s="2">
        <v>0</v>
      </c>
      <c r="H25" s="2" t="s">
        <v>68</v>
      </c>
      <c r="I25" s="7" t="s">
        <v>134</v>
      </c>
      <c r="J25" s="2" t="s">
        <v>70</v>
      </c>
      <c r="K25" s="2">
        <v>1</v>
      </c>
      <c r="L25" s="1">
        <v>0</v>
      </c>
      <c r="M25" s="2">
        <v>9</v>
      </c>
      <c r="N25" s="1">
        <v>0</v>
      </c>
      <c r="O25" s="2" t="s">
        <v>135</v>
      </c>
      <c r="P25" s="2">
        <v>0</v>
      </c>
      <c r="Q25" s="2">
        <v>0</v>
      </c>
      <c r="R25" s="2">
        <v>9</v>
      </c>
      <c r="S25" s="39"/>
      <c r="U25" s="41" t="s">
        <v>136</v>
      </c>
      <c r="V25" s="43" t="str">
        <f t="shared" ref="V25:V60" si="12">"client.guideMgr:QuickRefreshStepViewData("&amp;CONCATENATE(W25,X25,Y25,Z25,AA25,AB25,AC25,AD25)&amp;")"</f>
        <v>client.guideMgr:QuickRefreshStepViewData("9","skill2",0,"0",9,"","","无证骑士的技能【战斗怒火】可以使指定回合生成一个增强攻击的ATBONUS。")</v>
      </c>
      <c r="W25" s="3" t="str">
        <f t="shared" si="2"/>
        <v>"9"</v>
      </c>
      <c r="X25" s="3" t="str">
        <f t="shared" ref="X25:X60" si="13">","&amp;IF(X$3="STRING",""""&amp;O25&amp;"""",O25)</f>
        <v>,"skill2"</v>
      </c>
      <c r="Y25" s="3" t="str">
        <f t="shared" si="10"/>
        <v>,0</v>
      </c>
      <c r="Z25" s="3" t="str">
        <f t="shared" si="11"/>
        <v>,"0"</v>
      </c>
      <c r="AA25" s="3" t="str">
        <f t="shared" ref="AA25:AA60" si="14">","&amp;IF(AA$3="STRING",""""&amp;R25&amp;"""",R25)</f>
        <v>,9</v>
      </c>
      <c r="AB25" s="3" t="str">
        <f t="shared" ref="AB25:AB60" si="15">","&amp;IF(AB$3="STRING",""""&amp;S25&amp;"""",S25)</f>
        <v>,""</v>
      </c>
      <c r="AC25" s="3" t="str">
        <f t="shared" ref="AC25:AC60" si="16">","&amp;IF(AC$3="STRING",""""&amp;T25&amp;"""",T25)</f>
        <v>,""</v>
      </c>
      <c r="AD25" s="3" t="str">
        <f t="shared" ref="AD25:AD60" si="17">","&amp;IF(AD$3="STRING",""""&amp;U25&amp;"""",U25)</f>
        <v>,"无证骑士的技能【战斗怒火】可以使指定回合生成一个增强攻击的ATBONUS。"</v>
      </c>
      <c r="AE25" s="3"/>
      <c r="AF25" s="3"/>
      <c r="AG25" s="3"/>
    </row>
    <row r="26" spans="1:33" s="2" customFormat="1">
      <c r="A26" s="2" t="s">
        <v>66</v>
      </c>
      <c r="B26" s="5">
        <f t="shared" si="0"/>
        <v>5009</v>
      </c>
      <c r="C26" s="18">
        <v>5</v>
      </c>
      <c r="D26" s="19" t="s">
        <v>137</v>
      </c>
      <c r="E26" s="2">
        <v>0</v>
      </c>
      <c r="F26" s="2">
        <v>1</v>
      </c>
      <c r="G26" s="2">
        <v>0</v>
      </c>
      <c r="H26" s="2" t="s">
        <v>68</v>
      </c>
      <c r="I26" s="7" t="s">
        <v>138</v>
      </c>
      <c r="J26" s="2" t="s">
        <v>70</v>
      </c>
      <c r="K26" s="2">
        <v>1</v>
      </c>
      <c r="L26" s="1">
        <v>1</v>
      </c>
      <c r="M26" s="2">
        <v>9</v>
      </c>
      <c r="N26" s="1">
        <v>0</v>
      </c>
      <c r="O26" s="2" t="s">
        <v>130</v>
      </c>
      <c r="P26" s="2">
        <v>2</v>
      </c>
      <c r="Q26" s="2">
        <v>0</v>
      </c>
      <c r="R26" s="2">
        <v>5</v>
      </c>
      <c r="S26" s="39" t="s">
        <v>139</v>
      </c>
      <c r="U26" s="41" t="s">
        <v>140</v>
      </c>
      <c r="V26" s="43" t="str">
        <f t="shared" si="12"/>
        <v>client.guideMgr:QuickRefreshStepViewData("9","xingdongtiao",2,"0",5,"-120,-140","","丧服吊带裤获得了ATBONUS的增强攻击效果！再使用一次【吊带风暴】，将敌方一扫而光吧！")</v>
      </c>
      <c r="W26" s="3" t="str">
        <f t="shared" si="2"/>
        <v>"9"</v>
      </c>
      <c r="X26" s="3" t="str">
        <f t="shared" si="13"/>
        <v>,"xingdongtiao"</v>
      </c>
      <c r="Y26" s="3" t="str">
        <f t="shared" si="10"/>
        <v>,2</v>
      </c>
      <c r="Z26" s="3" t="str">
        <f t="shared" si="11"/>
        <v>,"0"</v>
      </c>
      <c r="AA26" s="3" t="str">
        <f t="shared" si="14"/>
        <v>,5</v>
      </c>
      <c r="AB26" s="3" t="str">
        <f t="shared" si="15"/>
        <v>,"-120,-140"</v>
      </c>
      <c r="AC26" s="3" t="str">
        <f t="shared" si="16"/>
        <v>,""</v>
      </c>
      <c r="AD26" s="3" t="str">
        <f t="shared" si="17"/>
        <v>,"丧服吊带裤获得了ATBONUS的增强攻击效果！再使用一次【吊带风暴】，将敌方一扫而光吧！"</v>
      </c>
      <c r="AE26" s="3"/>
      <c r="AF26" s="3"/>
      <c r="AG26" s="3"/>
    </row>
    <row r="27" spans="1:33" s="2" customFormat="1">
      <c r="A27" s="2" t="s">
        <v>66</v>
      </c>
      <c r="B27" s="5">
        <f t="shared" si="0"/>
        <v>5010</v>
      </c>
      <c r="C27" s="18">
        <v>5</v>
      </c>
      <c r="D27" s="19" t="s">
        <v>141</v>
      </c>
      <c r="E27" s="2">
        <v>0</v>
      </c>
      <c r="F27" s="2">
        <v>1</v>
      </c>
      <c r="G27" s="2">
        <v>0</v>
      </c>
      <c r="H27" s="2" t="s">
        <v>68</v>
      </c>
      <c r="I27" s="7" t="s">
        <v>142</v>
      </c>
      <c r="J27" s="2" t="s">
        <v>70</v>
      </c>
      <c r="K27" s="2">
        <v>1</v>
      </c>
      <c r="L27" s="1">
        <v>1</v>
      </c>
      <c r="M27" s="2">
        <v>3</v>
      </c>
      <c r="N27" s="1">
        <v>0</v>
      </c>
      <c r="O27" s="2" t="s">
        <v>125</v>
      </c>
      <c r="P27" s="2">
        <v>0</v>
      </c>
      <c r="Q27" s="2">
        <v>0</v>
      </c>
      <c r="R27" s="2">
        <v>1</v>
      </c>
      <c r="S27" s="39"/>
      <c r="U27" s="41"/>
      <c r="V27" s="43" t="str">
        <f t="shared" si="12"/>
        <v>client.guideMgr:QuickRefreshStepViewData("3","skill3",0,"0",1,"","","")</v>
      </c>
      <c r="W27" s="3" t="str">
        <f t="shared" si="2"/>
        <v>"3"</v>
      </c>
      <c r="X27" s="3" t="str">
        <f t="shared" si="13"/>
        <v>,"skill3"</v>
      </c>
      <c r="Y27" s="3" t="str">
        <f t="shared" si="10"/>
        <v>,0</v>
      </c>
      <c r="Z27" s="3" t="str">
        <f t="shared" si="11"/>
        <v>,"0"</v>
      </c>
      <c r="AA27" s="3" t="str">
        <f t="shared" si="14"/>
        <v>,1</v>
      </c>
      <c r="AB27" s="3" t="str">
        <f t="shared" si="15"/>
        <v>,""</v>
      </c>
      <c r="AC27" s="3" t="str">
        <f t="shared" si="16"/>
        <v>,""</v>
      </c>
      <c r="AD27" s="3" t="str">
        <f t="shared" si="17"/>
        <v>,""</v>
      </c>
      <c r="AE27" s="3"/>
      <c r="AF27" s="3"/>
      <c r="AG27" s="3"/>
    </row>
    <row r="28" spans="1:33" s="2" customFormat="1">
      <c r="A28" s="2" t="s">
        <v>66</v>
      </c>
      <c r="B28" s="5">
        <f t="shared" si="0"/>
        <v>5011</v>
      </c>
      <c r="C28" s="18">
        <v>5</v>
      </c>
      <c r="D28" s="19" t="s">
        <v>143</v>
      </c>
      <c r="E28" s="2">
        <v>0</v>
      </c>
      <c r="F28" s="2">
        <v>1</v>
      </c>
      <c r="G28" s="2">
        <v>0</v>
      </c>
      <c r="H28" s="2" t="s">
        <v>68</v>
      </c>
      <c r="I28" s="7" t="s">
        <v>144</v>
      </c>
      <c r="J28" s="2" t="s">
        <v>70</v>
      </c>
      <c r="K28" s="2">
        <v>1</v>
      </c>
      <c r="L28" s="1">
        <v>1</v>
      </c>
      <c r="M28" s="2">
        <v>3</v>
      </c>
      <c r="N28" s="1">
        <v>0</v>
      </c>
      <c r="O28" s="2" t="s">
        <v>74</v>
      </c>
      <c r="P28" s="2">
        <v>7</v>
      </c>
      <c r="Q28" s="2">
        <v>0</v>
      </c>
      <c r="R28" s="2">
        <v>1</v>
      </c>
      <c r="S28" s="39"/>
      <c r="U28" s="41"/>
      <c r="V28" s="43" t="str">
        <f t="shared" si="12"/>
        <v>client.guideMgr:QuickRefreshStepViewData("3","diren1",7,"0",1,"","","")</v>
      </c>
      <c r="W28" s="3" t="str">
        <f t="shared" si="2"/>
        <v>"3"</v>
      </c>
      <c r="X28" s="3" t="str">
        <f t="shared" si="13"/>
        <v>,"diren1"</v>
      </c>
      <c r="Y28" s="3" t="str">
        <f t="shared" si="10"/>
        <v>,7</v>
      </c>
      <c r="Z28" s="3" t="str">
        <f t="shared" si="11"/>
        <v>,"0"</v>
      </c>
      <c r="AA28" s="3" t="str">
        <f t="shared" si="14"/>
        <v>,1</v>
      </c>
      <c r="AB28" s="3" t="str">
        <f t="shared" si="15"/>
        <v>,""</v>
      </c>
      <c r="AC28" s="3" t="str">
        <f t="shared" si="16"/>
        <v>,""</v>
      </c>
      <c r="AD28" s="3" t="str">
        <f t="shared" si="17"/>
        <v>,""</v>
      </c>
      <c r="AE28" s="3"/>
      <c r="AF28" s="3"/>
      <c r="AG28" s="3"/>
    </row>
    <row r="29" spans="1:33" s="2" customFormat="1">
      <c r="A29" s="2" t="s">
        <v>66</v>
      </c>
      <c r="B29" s="5">
        <f t="shared" si="0"/>
        <v>5012</v>
      </c>
      <c r="C29" s="18">
        <v>5</v>
      </c>
      <c r="D29" s="19" t="s">
        <v>145</v>
      </c>
      <c r="E29" s="2">
        <v>0</v>
      </c>
      <c r="F29" s="2">
        <v>0</v>
      </c>
      <c r="G29" s="2">
        <v>0</v>
      </c>
      <c r="H29" s="2">
        <v>2</v>
      </c>
      <c r="I29" s="2" t="s">
        <v>146</v>
      </c>
      <c r="J29" s="2" t="s">
        <v>146</v>
      </c>
      <c r="K29" s="2">
        <v>0</v>
      </c>
      <c r="L29" s="1">
        <v>1</v>
      </c>
      <c r="M29" s="2">
        <v>1</v>
      </c>
      <c r="N29" s="1">
        <v>0</v>
      </c>
      <c r="P29" s="2">
        <v>0</v>
      </c>
      <c r="Q29" s="2">
        <v>0</v>
      </c>
      <c r="R29" s="2">
        <v>2</v>
      </c>
      <c r="S29" s="39"/>
      <c r="U29" s="41"/>
      <c r="V29" s="37" t="str">
        <f t="shared" si="12"/>
        <v>client.guideMgr:QuickRefreshStepViewData("1","",0,"0",2,"","","")</v>
      </c>
      <c r="W29" s="38" t="str">
        <f t="shared" si="2"/>
        <v>"1"</v>
      </c>
      <c r="X29" s="38" t="str">
        <f t="shared" si="13"/>
        <v>,""</v>
      </c>
      <c r="Y29" s="38" t="str">
        <f t="shared" si="10"/>
        <v>,0</v>
      </c>
      <c r="Z29" s="38" t="str">
        <f t="shared" si="11"/>
        <v>,"0"</v>
      </c>
      <c r="AA29" s="38" t="str">
        <f t="shared" si="14"/>
        <v>,2</v>
      </c>
      <c r="AB29" s="38" t="str">
        <f t="shared" si="15"/>
        <v>,""</v>
      </c>
      <c r="AC29" s="38" t="str">
        <f t="shared" si="16"/>
        <v>,""</v>
      </c>
      <c r="AD29" s="38" t="str">
        <f t="shared" si="17"/>
        <v>,""</v>
      </c>
    </row>
    <row r="30" spans="1:33" s="3" customFormat="1">
      <c r="A30" s="2" t="s">
        <v>66</v>
      </c>
      <c r="B30" s="5">
        <f t="shared" si="0"/>
        <v>6001</v>
      </c>
      <c r="C30" s="20">
        <v>6</v>
      </c>
      <c r="D30" s="21" t="s">
        <v>147</v>
      </c>
      <c r="E30" s="3">
        <v>0</v>
      </c>
      <c r="F30" s="3">
        <v>1</v>
      </c>
      <c r="G30" s="3">
        <v>0</v>
      </c>
      <c r="H30" s="3">
        <v>2</v>
      </c>
      <c r="I30" s="3" t="s">
        <v>116</v>
      </c>
      <c r="J30" s="3" t="s">
        <v>116</v>
      </c>
      <c r="K30" s="3">
        <v>1</v>
      </c>
      <c r="L30" s="1">
        <v>1</v>
      </c>
      <c r="M30" s="3">
        <v>9</v>
      </c>
      <c r="N30" s="1">
        <v>0</v>
      </c>
      <c r="O30" s="3" t="s">
        <v>117</v>
      </c>
      <c r="P30" s="33">
        <v>201020</v>
      </c>
      <c r="Q30" s="107" t="s">
        <v>85</v>
      </c>
      <c r="R30" s="3">
        <v>5</v>
      </c>
      <c r="S30" s="44"/>
      <c r="U30" s="42" t="s">
        <v>148</v>
      </c>
      <c r="V30" s="43" t="str">
        <f t="shared" si="12"/>
        <v>client.guideMgr:QuickRefreshStepViewData("9","level",201020,"1,0,0",5,"","","现在进入入职后的第二课~")</v>
      </c>
      <c r="W30" s="3" t="str">
        <f t="shared" si="2"/>
        <v>"9"</v>
      </c>
      <c r="X30" s="3" t="str">
        <f t="shared" si="13"/>
        <v>,"level"</v>
      </c>
      <c r="Y30" s="3" t="str">
        <f t="shared" si="10"/>
        <v>,201020</v>
      </c>
      <c r="Z30" s="3" t="str">
        <f t="shared" si="11"/>
        <v>,"1,0,0"</v>
      </c>
      <c r="AA30" s="3" t="str">
        <f t="shared" si="14"/>
        <v>,5</v>
      </c>
      <c r="AB30" s="3" t="str">
        <f t="shared" si="15"/>
        <v>,""</v>
      </c>
      <c r="AC30" s="3" t="str">
        <f t="shared" si="16"/>
        <v>,""</v>
      </c>
      <c r="AD30" s="3" t="str">
        <f t="shared" si="17"/>
        <v>,"现在进入入职后的第二课~"</v>
      </c>
    </row>
    <row r="31" spans="1:33" s="3" customFormat="1" ht="13.5" customHeight="1">
      <c r="A31" s="2" t="s">
        <v>66</v>
      </c>
      <c r="B31" s="5">
        <f t="shared" si="0"/>
        <v>6002</v>
      </c>
      <c r="C31" s="20">
        <v>6</v>
      </c>
      <c r="D31" s="21" t="s">
        <v>119</v>
      </c>
      <c r="E31" s="3">
        <v>1</v>
      </c>
      <c r="F31" s="3">
        <v>1</v>
      </c>
      <c r="G31" s="3">
        <v>0</v>
      </c>
      <c r="H31" s="3">
        <v>0</v>
      </c>
      <c r="I31" s="3">
        <v>0</v>
      </c>
      <c r="J31" s="3" t="s">
        <v>116</v>
      </c>
      <c r="K31" s="3">
        <v>1</v>
      </c>
      <c r="L31" s="1">
        <v>1</v>
      </c>
      <c r="M31" s="3">
        <v>3</v>
      </c>
      <c r="N31" s="1">
        <v>0</v>
      </c>
      <c r="O31" s="3" t="s">
        <v>120</v>
      </c>
      <c r="P31" s="3">
        <v>0</v>
      </c>
      <c r="Q31" s="3">
        <v>0</v>
      </c>
      <c r="R31" s="3">
        <v>2</v>
      </c>
      <c r="S31" s="44"/>
      <c r="U31" s="42"/>
      <c r="V31" s="43" t="str">
        <f t="shared" si="12"/>
        <v>client.guideMgr:QuickRefreshStepViewData("3","diaocha",0,"0",2,"","","")</v>
      </c>
      <c r="W31" s="3" t="str">
        <f t="shared" si="2"/>
        <v>"3"</v>
      </c>
      <c r="X31" s="3" t="str">
        <f t="shared" si="13"/>
        <v>,"diaocha"</v>
      </c>
      <c r="Y31" s="3" t="str">
        <f t="shared" si="10"/>
        <v>,0</v>
      </c>
      <c r="Z31" s="3" t="str">
        <f t="shared" si="11"/>
        <v>,"0"</v>
      </c>
      <c r="AA31" s="3" t="str">
        <f t="shared" si="14"/>
        <v>,2</v>
      </c>
      <c r="AB31" s="3" t="str">
        <f t="shared" si="15"/>
        <v>,""</v>
      </c>
      <c r="AC31" s="3" t="str">
        <f t="shared" si="16"/>
        <v>,""</v>
      </c>
      <c r="AD31" s="3" t="str">
        <f t="shared" si="17"/>
        <v>,""</v>
      </c>
    </row>
    <row r="32" spans="1:33" s="3" customFormat="1" ht="13.5" customHeight="1">
      <c r="A32" s="2" t="s">
        <v>66</v>
      </c>
      <c r="B32" s="5">
        <f t="shared" si="0"/>
        <v>6003</v>
      </c>
      <c r="C32" s="20">
        <v>6</v>
      </c>
      <c r="D32" s="21" t="s">
        <v>145</v>
      </c>
      <c r="E32" s="3">
        <v>0</v>
      </c>
      <c r="F32" s="3">
        <v>0</v>
      </c>
      <c r="G32" s="3">
        <v>0</v>
      </c>
      <c r="H32" s="5">
        <v>2</v>
      </c>
      <c r="I32" s="5" t="s">
        <v>146</v>
      </c>
      <c r="J32" s="5" t="s">
        <v>146</v>
      </c>
      <c r="K32" s="3">
        <v>0</v>
      </c>
      <c r="L32" s="1">
        <v>0</v>
      </c>
      <c r="M32" s="3">
        <v>3</v>
      </c>
      <c r="N32" s="1">
        <v>0</v>
      </c>
      <c r="Q32" s="3">
        <v>0</v>
      </c>
      <c r="R32" s="3">
        <v>1</v>
      </c>
      <c r="S32" s="44"/>
      <c r="U32" s="42"/>
      <c r="V32" s="43" t="str">
        <f t="shared" si="12"/>
        <v>client.guideMgr:QuickRefreshStepViewData("3","",,"0",1,"","","")</v>
      </c>
      <c r="W32" s="3" t="str">
        <f t="shared" si="2"/>
        <v>"3"</v>
      </c>
      <c r="X32" s="3" t="str">
        <f t="shared" si="13"/>
        <v>,""</v>
      </c>
      <c r="Y32" s="3" t="str">
        <f t="shared" si="10"/>
        <v>,</v>
      </c>
      <c r="Z32" s="3" t="str">
        <f t="shared" si="11"/>
        <v>,"0"</v>
      </c>
      <c r="AA32" s="3" t="str">
        <f t="shared" si="14"/>
        <v>,1</v>
      </c>
      <c r="AB32" s="3" t="str">
        <f t="shared" si="15"/>
        <v>,""</v>
      </c>
      <c r="AC32" s="3" t="str">
        <f t="shared" si="16"/>
        <v>,""</v>
      </c>
      <c r="AD32" s="3" t="str">
        <f t="shared" si="17"/>
        <v>,""</v>
      </c>
    </row>
    <row r="33" spans="1:30" s="74" customFormat="1">
      <c r="A33" s="74" t="s">
        <v>66</v>
      </c>
      <c r="B33" s="74">
        <f t="shared" si="0"/>
        <v>7001</v>
      </c>
      <c r="C33" s="86">
        <v>7</v>
      </c>
      <c r="D33" s="87" t="s">
        <v>90</v>
      </c>
      <c r="E33" s="74">
        <v>0</v>
      </c>
      <c r="F33" s="74">
        <v>1</v>
      </c>
      <c r="G33" s="74">
        <v>0</v>
      </c>
      <c r="H33" s="74">
        <v>2</v>
      </c>
      <c r="I33" s="100" t="s">
        <v>149</v>
      </c>
      <c r="J33" s="100" t="s">
        <v>149</v>
      </c>
      <c r="K33" s="74">
        <v>1</v>
      </c>
      <c r="L33" s="100">
        <v>1</v>
      </c>
      <c r="M33" s="74">
        <v>3</v>
      </c>
      <c r="N33" s="100">
        <v>0</v>
      </c>
      <c r="O33" s="74" t="s">
        <v>150</v>
      </c>
      <c r="P33" s="74">
        <v>0</v>
      </c>
      <c r="Q33" s="74">
        <v>0</v>
      </c>
      <c r="R33" s="74">
        <v>3</v>
      </c>
      <c r="S33" s="108" t="s">
        <v>93</v>
      </c>
      <c r="U33" s="109"/>
      <c r="V33" s="110" t="str">
        <f t="shared" ref="V33:V34" si="18">"client.guideMgr:QuickRefreshStepViewData("&amp;CONCATENATE(W33,X33,Y33,Z33,AA33,AB33,AC33,AD33)&amp;")"</f>
        <v>client.guideMgr:QuickRefreshStepViewData("3","npc_qipao",0,"0",3,"150,-250","","")</v>
      </c>
      <c r="W33" s="74" t="str">
        <f t="shared" si="2"/>
        <v>"3"</v>
      </c>
      <c r="X33" s="74" t="str">
        <f t="shared" ref="X33:X34" si="19">","&amp;IF(X$3="STRING",""""&amp;O33&amp;"""",O33)</f>
        <v>,"npc_qipao"</v>
      </c>
      <c r="Y33" s="74" t="str">
        <f t="shared" ref="Y33:Y34" si="20">","&amp;IF(Y$3="STRING",""""&amp;P33&amp;"""",P33)</f>
        <v>,0</v>
      </c>
      <c r="Z33" s="74" t="str">
        <f t="shared" ref="Z33:Z34" si="21">","&amp;IF(Z$3="STRING",""""&amp;Q33&amp;"""",Q33)</f>
        <v>,"0"</v>
      </c>
      <c r="AA33" s="74" t="str">
        <f t="shared" ref="AA33:AA34" si="22">","&amp;IF(AA$3="STRING",""""&amp;R33&amp;"""",R33)</f>
        <v>,3</v>
      </c>
      <c r="AB33" s="74" t="str">
        <f t="shared" ref="AB33:AB34" si="23">","&amp;IF(AB$3="STRING",""""&amp;S33&amp;"""",S33)</f>
        <v>,"150,-250"</v>
      </c>
      <c r="AC33" s="74" t="str">
        <f t="shared" ref="AC33:AC34" si="24">","&amp;IF(AC$3="STRING",""""&amp;T33&amp;"""",T33)</f>
        <v>,""</v>
      </c>
      <c r="AD33" s="74" t="str">
        <f t="shared" ref="AD33:AD34" si="25">","&amp;IF(AD$3="STRING",""""&amp;U33&amp;"""",U33)</f>
        <v>,""</v>
      </c>
    </row>
    <row r="34" spans="1:30" s="74" customFormat="1" ht="13.5" customHeight="1">
      <c r="A34" s="74" t="s">
        <v>66</v>
      </c>
      <c r="B34" s="74">
        <f t="shared" si="0"/>
        <v>7002</v>
      </c>
      <c r="C34" s="86">
        <v>7</v>
      </c>
      <c r="D34" s="88" t="s">
        <v>151</v>
      </c>
      <c r="E34" s="74">
        <v>0</v>
      </c>
      <c r="F34" s="74">
        <v>1</v>
      </c>
      <c r="G34" s="74">
        <v>0</v>
      </c>
      <c r="H34" s="74">
        <v>2</v>
      </c>
      <c r="I34" s="100" t="s">
        <v>152</v>
      </c>
      <c r="J34" s="100" t="s">
        <v>152</v>
      </c>
      <c r="K34" s="74">
        <v>1</v>
      </c>
      <c r="L34" s="100">
        <v>1</v>
      </c>
      <c r="M34" s="74">
        <v>3</v>
      </c>
      <c r="N34" s="100">
        <v>0</v>
      </c>
      <c r="O34" s="101" t="s">
        <v>153</v>
      </c>
      <c r="P34" s="74">
        <v>0</v>
      </c>
      <c r="Q34" s="74">
        <v>0</v>
      </c>
      <c r="R34" s="74">
        <v>1</v>
      </c>
      <c r="S34" s="108"/>
      <c r="U34" s="109"/>
      <c r="V34" s="110" t="str">
        <f t="shared" si="18"/>
        <v>client.guideMgr:QuickRefreshStepViewData("3","zhuxiankaishi",0,"0",1,"","","")</v>
      </c>
      <c r="W34" s="74" t="str">
        <f t="shared" si="2"/>
        <v>"3"</v>
      </c>
      <c r="X34" s="74" t="str">
        <f t="shared" si="19"/>
        <v>,"zhuxiankaishi"</v>
      </c>
      <c r="Y34" s="74" t="str">
        <f t="shared" si="20"/>
        <v>,0</v>
      </c>
      <c r="Z34" s="74" t="str">
        <f t="shared" si="21"/>
        <v>,"0"</v>
      </c>
      <c r="AA34" s="74" t="str">
        <f t="shared" si="22"/>
        <v>,1</v>
      </c>
      <c r="AB34" s="74" t="str">
        <f t="shared" si="23"/>
        <v>,""</v>
      </c>
      <c r="AC34" s="74" t="str">
        <f t="shared" si="24"/>
        <v>,""</v>
      </c>
      <c r="AD34" s="74" t="str">
        <f t="shared" si="25"/>
        <v>,""</v>
      </c>
    </row>
    <row r="35" spans="1:30" s="2" customFormat="1">
      <c r="A35" s="2" t="s">
        <v>66</v>
      </c>
      <c r="B35" s="74">
        <f t="shared" si="0"/>
        <v>7003</v>
      </c>
      <c r="C35" s="18">
        <v>7</v>
      </c>
      <c r="D35" s="50" t="s">
        <v>154</v>
      </c>
      <c r="E35" s="2">
        <v>0</v>
      </c>
      <c r="F35" s="2">
        <v>1</v>
      </c>
      <c r="G35" s="2">
        <v>0</v>
      </c>
      <c r="H35" s="2" t="s">
        <v>68</v>
      </c>
      <c r="I35" s="102" t="s">
        <v>124</v>
      </c>
      <c r="J35" s="2" t="s">
        <v>70</v>
      </c>
      <c r="K35" s="2">
        <v>0</v>
      </c>
      <c r="L35" s="1">
        <v>1</v>
      </c>
      <c r="M35" s="2">
        <v>11</v>
      </c>
      <c r="N35" s="1">
        <v>0</v>
      </c>
      <c r="O35" s="102" t="s">
        <v>155</v>
      </c>
      <c r="P35" s="2">
        <v>0</v>
      </c>
      <c r="Q35" s="2">
        <v>0</v>
      </c>
      <c r="R35" s="2">
        <v>3</v>
      </c>
      <c r="S35" s="68" t="s">
        <v>156</v>
      </c>
      <c r="U35" s="41" t="s">
        <v>157</v>
      </c>
      <c r="V35" s="37" t="str">
        <f t="shared" si="12"/>
        <v>client.guideMgr:QuickRefreshStepViewData("11","skill2",0,"0",3,"-150,-200","","战况危急，使用微笑超人的技能为大家恢复生命吧！")</v>
      </c>
      <c r="W35" s="38" t="str">
        <f t="shared" si="2"/>
        <v>"11"</v>
      </c>
      <c r="X35" s="38" t="str">
        <f t="shared" si="13"/>
        <v>,"skill2"</v>
      </c>
      <c r="Y35" s="38" t="str">
        <f t="shared" si="10"/>
        <v>,0</v>
      </c>
      <c r="Z35" s="38" t="str">
        <f t="shared" si="11"/>
        <v>,"0"</v>
      </c>
      <c r="AA35" s="38" t="str">
        <f t="shared" si="14"/>
        <v>,3</v>
      </c>
      <c r="AB35" s="38" t="str">
        <f t="shared" si="15"/>
        <v>,"-150,-200"</v>
      </c>
      <c r="AC35" s="38" t="str">
        <f t="shared" si="16"/>
        <v>,""</v>
      </c>
      <c r="AD35" s="38" t="str">
        <f t="shared" si="17"/>
        <v>,"战况危急，使用微笑超人的技能为大家恢复生命吧！"</v>
      </c>
    </row>
    <row r="36" spans="1:30" s="2" customFormat="1">
      <c r="A36" s="2" t="s">
        <v>66</v>
      </c>
      <c r="B36" s="5">
        <f t="shared" si="0"/>
        <v>7004</v>
      </c>
      <c r="C36" s="18">
        <v>7</v>
      </c>
      <c r="D36" s="50" t="s">
        <v>158</v>
      </c>
      <c r="E36" s="2">
        <v>0</v>
      </c>
      <c r="F36" s="2">
        <v>1</v>
      </c>
      <c r="G36" s="2">
        <v>0</v>
      </c>
      <c r="H36" s="2" t="s">
        <v>68</v>
      </c>
      <c r="I36" s="102" t="s">
        <v>128</v>
      </c>
      <c r="J36" s="2" t="s">
        <v>70</v>
      </c>
      <c r="K36" s="2">
        <v>1</v>
      </c>
      <c r="L36" s="1">
        <v>1</v>
      </c>
      <c r="M36" s="2">
        <v>3</v>
      </c>
      <c r="N36" s="1">
        <v>0</v>
      </c>
      <c r="O36" s="2" t="s">
        <v>159</v>
      </c>
      <c r="P36" s="2">
        <v>2</v>
      </c>
      <c r="Q36" s="2" t="s">
        <v>85</v>
      </c>
      <c r="R36" s="2">
        <v>2</v>
      </c>
      <c r="S36" s="39" t="s">
        <v>160</v>
      </c>
      <c r="U36" s="41" t="s">
        <v>88</v>
      </c>
      <c r="V36" s="37" t="str">
        <f t="shared" si="12"/>
        <v>client.guideMgr:QuickRefreshStepViewData("3","wofang1",2,"1,0,0",2,"200,200","","选择目标")</v>
      </c>
      <c r="W36" s="38" t="str">
        <f t="shared" si="2"/>
        <v>"3"</v>
      </c>
      <c r="X36" s="38" t="str">
        <f t="shared" si="13"/>
        <v>,"wofang1"</v>
      </c>
      <c r="Y36" s="38" t="str">
        <f t="shared" si="10"/>
        <v>,2</v>
      </c>
      <c r="Z36" s="38" t="str">
        <f t="shared" si="11"/>
        <v>,"1,0,0"</v>
      </c>
      <c r="AA36" s="38" t="str">
        <f t="shared" si="14"/>
        <v>,2</v>
      </c>
      <c r="AB36" s="38" t="str">
        <f t="shared" si="15"/>
        <v>,"200,200"</v>
      </c>
      <c r="AC36" s="38" t="str">
        <f t="shared" si="16"/>
        <v>,""</v>
      </c>
      <c r="AD36" s="38" t="str">
        <f t="shared" si="17"/>
        <v>,"选择目标"</v>
      </c>
    </row>
    <row r="37" spans="1:30" s="2" customFormat="1">
      <c r="A37" s="2" t="s">
        <v>66</v>
      </c>
      <c r="B37" s="5">
        <f t="shared" si="0"/>
        <v>7005</v>
      </c>
      <c r="C37" s="18">
        <v>7</v>
      </c>
      <c r="D37" s="50" t="s">
        <v>161</v>
      </c>
      <c r="E37" s="2">
        <v>0</v>
      </c>
      <c r="F37" s="2">
        <v>1</v>
      </c>
      <c r="G37" s="2">
        <v>0</v>
      </c>
      <c r="H37" s="2" t="s">
        <v>68</v>
      </c>
      <c r="I37" s="2" t="s">
        <v>162</v>
      </c>
      <c r="J37" s="2" t="s">
        <v>70</v>
      </c>
      <c r="K37" s="2">
        <v>1</v>
      </c>
      <c r="L37" s="1">
        <v>1</v>
      </c>
      <c r="M37" s="2">
        <v>11</v>
      </c>
      <c r="N37" s="1">
        <v>0</v>
      </c>
      <c r="O37" s="2" t="s">
        <v>135</v>
      </c>
      <c r="P37" s="2">
        <v>0</v>
      </c>
      <c r="Q37" s="2">
        <v>0</v>
      </c>
      <c r="R37" s="2">
        <v>3</v>
      </c>
      <c r="S37" s="68" t="s">
        <v>156</v>
      </c>
      <c r="U37" s="111" t="s">
        <v>163</v>
      </c>
      <c r="V37" s="37" t="str">
        <f t="shared" si="12"/>
        <v>client.guideMgr:QuickRefreshStepViewData("11","skill2",0,"0",3,"-150,-200","","无证骑士可以为特定的行动位赋予强化，增强攻击力。")</v>
      </c>
      <c r="W37" s="38" t="str">
        <f t="shared" si="2"/>
        <v>"11"</v>
      </c>
      <c r="X37" s="38" t="str">
        <f t="shared" si="13"/>
        <v>,"skill2"</v>
      </c>
      <c r="Y37" s="38" t="str">
        <f t="shared" si="10"/>
        <v>,0</v>
      </c>
      <c r="Z37" s="38" t="str">
        <f t="shared" si="11"/>
        <v>,"0"</v>
      </c>
      <c r="AA37" s="38" t="str">
        <f t="shared" si="14"/>
        <v>,3</v>
      </c>
      <c r="AB37" s="38" t="str">
        <f t="shared" si="15"/>
        <v>,"-150,-200"</v>
      </c>
      <c r="AC37" s="38" t="str">
        <f t="shared" si="16"/>
        <v>,""</v>
      </c>
      <c r="AD37" s="38" t="str">
        <f t="shared" si="17"/>
        <v>,"无证骑士可以为特定的行动位赋予强化，增强攻击力。"</v>
      </c>
    </row>
    <row r="38" spans="1:30" s="75" customFormat="1">
      <c r="A38" s="2" t="s">
        <v>66</v>
      </c>
      <c r="B38" s="5">
        <f t="shared" si="0"/>
        <v>7006</v>
      </c>
      <c r="C38" s="18">
        <v>7</v>
      </c>
      <c r="D38" s="50" t="s">
        <v>164</v>
      </c>
      <c r="E38" s="2">
        <v>0</v>
      </c>
      <c r="F38" s="2">
        <v>1</v>
      </c>
      <c r="G38" s="2">
        <v>0</v>
      </c>
      <c r="H38" s="2" t="s">
        <v>68</v>
      </c>
      <c r="I38" s="2" t="s">
        <v>165</v>
      </c>
      <c r="J38" s="2" t="s">
        <v>70</v>
      </c>
      <c r="K38" s="2">
        <v>1</v>
      </c>
      <c r="L38" s="76">
        <v>1</v>
      </c>
      <c r="M38" s="75">
        <v>3</v>
      </c>
      <c r="N38" s="76">
        <v>0</v>
      </c>
      <c r="O38" s="75" t="s">
        <v>130</v>
      </c>
      <c r="P38" s="75">
        <v>2</v>
      </c>
      <c r="Q38" s="75">
        <v>0</v>
      </c>
      <c r="R38" s="75">
        <v>1</v>
      </c>
      <c r="S38" s="112"/>
      <c r="U38" s="113"/>
      <c r="V38" s="114" t="str">
        <f t="shared" si="12"/>
        <v>client.guideMgr:QuickRefreshStepViewData("3","xingdongtiao",2,"0",1,"","","")</v>
      </c>
      <c r="W38" s="75" t="str">
        <f t="shared" si="2"/>
        <v>"3"</v>
      </c>
      <c r="X38" s="75" t="str">
        <f t="shared" si="13"/>
        <v>,"xingdongtiao"</v>
      </c>
      <c r="Y38" s="75" t="str">
        <f t="shared" si="10"/>
        <v>,2</v>
      </c>
      <c r="Z38" s="75" t="str">
        <f t="shared" si="11"/>
        <v>,"0"</v>
      </c>
      <c r="AA38" s="75" t="str">
        <f t="shared" si="14"/>
        <v>,1</v>
      </c>
      <c r="AB38" s="75" t="str">
        <f t="shared" si="15"/>
        <v>,""</v>
      </c>
      <c r="AC38" s="75" t="str">
        <f t="shared" si="16"/>
        <v>,""</v>
      </c>
      <c r="AD38" s="75" t="str">
        <f t="shared" si="17"/>
        <v>,""</v>
      </c>
    </row>
    <row r="39" spans="1:30" s="2" customFormat="1">
      <c r="A39" s="2" t="s">
        <v>66</v>
      </c>
      <c r="B39" s="5">
        <f t="shared" si="0"/>
        <v>7007</v>
      </c>
      <c r="C39" s="18">
        <v>7</v>
      </c>
      <c r="D39" s="19" t="s">
        <v>166</v>
      </c>
      <c r="E39" s="2">
        <v>0</v>
      </c>
      <c r="F39" s="2">
        <v>1</v>
      </c>
      <c r="G39" s="2">
        <v>0</v>
      </c>
      <c r="H39" s="2" t="s">
        <v>68</v>
      </c>
      <c r="I39" s="2" t="s">
        <v>167</v>
      </c>
      <c r="J39" s="2" t="s">
        <v>70</v>
      </c>
      <c r="K39" s="2">
        <v>1</v>
      </c>
      <c r="L39" s="1">
        <v>1</v>
      </c>
      <c r="M39" s="2">
        <v>11</v>
      </c>
      <c r="N39" s="1">
        <v>0</v>
      </c>
      <c r="O39" s="2" t="s">
        <v>135</v>
      </c>
      <c r="P39" s="2">
        <v>0</v>
      </c>
      <c r="Q39" s="2">
        <v>0</v>
      </c>
      <c r="R39" s="2">
        <v>3</v>
      </c>
      <c r="S39" s="68" t="s">
        <v>156</v>
      </c>
      <c r="U39" s="41" t="s">
        <v>168</v>
      </c>
      <c r="V39" s="37" t="str">
        <f t="shared" si="12"/>
        <v>client.guideMgr:QuickRefreshStepViewData("11","skill2",0,"0",3,"-150,-200","","闪电麦克斯是一名优秀的输出英雄。用这强化后的招式放手一搏吧！")</v>
      </c>
      <c r="W39" s="38" t="str">
        <f t="shared" si="2"/>
        <v>"11"</v>
      </c>
      <c r="X39" s="38" t="str">
        <f t="shared" si="13"/>
        <v>,"skill2"</v>
      </c>
      <c r="Y39" s="38" t="str">
        <f t="shared" si="10"/>
        <v>,0</v>
      </c>
      <c r="Z39" s="38" t="str">
        <f t="shared" si="11"/>
        <v>,"0"</v>
      </c>
      <c r="AA39" s="38" t="str">
        <f t="shared" si="14"/>
        <v>,3</v>
      </c>
      <c r="AB39" s="38" t="str">
        <f t="shared" si="15"/>
        <v>,"-150,-200"</v>
      </c>
      <c r="AC39" s="38" t="str">
        <f t="shared" si="16"/>
        <v>,""</v>
      </c>
      <c r="AD39" s="38" t="str">
        <f t="shared" si="17"/>
        <v>,"闪电麦克斯是一名优秀的输出英雄。用这强化后的招式放手一搏吧！"</v>
      </c>
    </row>
    <row r="40" spans="1:30" s="2" customFormat="1">
      <c r="A40" s="2" t="s">
        <v>66</v>
      </c>
      <c r="B40" s="5">
        <f t="shared" si="0"/>
        <v>7008</v>
      </c>
      <c r="C40" s="18">
        <v>7</v>
      </c>
      <c r="D40" s="19" t="s">
        <v>169</v>
      </c>
      <c r="E40" s="2">
        <v>0</v>
      </c>
      <c r="F40" s="2">
        <v>1</v>
      </c>
      <c r="G40" s="2">
        <v>0</v>
      </c>
      <c r="H40" s="2" t="s">
        <v>68</v>
      </c>
      <c r="I40" s="2" t="s">
        <v>170</v>
      </c>
      <c r="J40" s="2" t="s">
        <v>70</v>
      </c>
      <c r="K40" s="2">
        <v>1</v>
      </c>
      <c r="L40" s="1">
        <v>1</v>
      </c>
      <c r="M40" s="2">
        <v>3</v>
      </c>
      <c r="N40" s="1">
        <v>0</v>
      </c>
      <c r="O40" s="2" t="s">
        <v>74</v>
      </c>
      <c r="P40" s="2">
        <v>12</v>
      </c>
      <c r="Q40" s="2" t="s">
        <v>85</v>
      </c>
      <c r="R40" s="2">
        <v>2</v>
      </c>
      <c r="S40" s="39"/>
      <c r="U40" s="41"/>
      <c r="V40" s="37" t="str">
        <f t="shared" si="12"/>
        <v>client.guideMgr:QuickRefreshStepViewData("3","diren1",12,"1,0,0",2,"","","")</v>
      </c>
      <c r="W40" s="38" t="str">
        <f t="shared" ref="W40:W181" si="26">IF(W$3="STRING",""""&amp;M40&amp;"""",M40)</f>
        <v>"3"</v>
      </c>
      <c r="X40" s="38" t="str">
        <f t="shared" si="13"/>
        <v>,"diren1"</v>
      </c>
      <c r="Y40" s="38" t="str">
        <f t="shared" si="10"/>
        <v>,12</v>
      </c>
      <c r="Z40" s="38" t="str">
        <f t="shared" si="11"/>
        <v>,"1,0,0"</v>
      </c>
      <c r="AA40" s="38" t="str">
        <f t="shared" si="14"/>
        <v>,2</v>
      </c>
      <c r="AB40" s="38" t="str">
        <f t="shared" si="15"/>
        <v>,""</v>
      </c>
      <c r="AC40" s="38" t="str">
        <f t="shared" si="16"/>
        <v>,""</v>
      </c>
      <c r="AD40" s="38" t="str">
        <f t="shared" si="17"/>
        <v>,""</v>
      </c>
    </row>
    <row r="41" spans="1:30" s="2" customFormat="1">
      <c r="A41" s="2" t="s">
        <v>66</v>
      </c>
      <c r="B41" s="5">
        <f t="shared" si="0"/>
        <v>7009</v>
      </c>
      <c r="C41" s="18">
        <v>7</v>
      </c>
      <c r="D41" s="19" t="s">
        <v>171</v>
      </c>
      <c r="E41" s="2">
        <v>0</v>
      </c>
      <c r="F41" s="2">
        <v>0</v>
      </c>
      <c r="G41" s="2">
        <v>0</v>
      </c>
      <c r="H41" s="2" t="s">
        <v>68</v>
      </c>
      <c r="I41" s="2" t="s">
        <v>142</v>
      </c>
      <c r="J41" s="2" t="s">
        <v>70</v>
      </c>
      <c r="K41" s="2">
        <v>0</v>
      </c>
      <c r="L41" s="1">
        <v>1</v>
      </c>
      <c r="M41" s="2">
        <v>3</v>
      </c>
      <c r="N41" s="1">
        <v>0</v>
      </c>
      <c r="O41" s="2" t="s">
        <v>71</v>
      </c>
      <c r="P41" s="2">
        <v>0</v>
      </c>
      <c r="Q41" s="2">
        <v>0</v>
      </c>
      <c r="R41" s="2">
        <v>1</v>
      </c>
      <c r="S41" s="39">
        <v>0</v>
      </c>
      <c r="U41" s="41"/>
      <c r="V41" s="37" t="str">
        <f t="shared" si="12"/>
        <v>client.guideMgr:QuickRefreshStepViewData("3","skill1",0,"0",1,"0","","")</v>
      </c>
      <c r="W41" s="38" t="str">
        <f t="shared" si="26"/>
        <v>"3"</v>
      </c>
      <c r="X41" s="38" t="str">
        <f t="shared" si="13"/>
        <v>,"skill1"</v>
      </c>
      <c r="Y41" s="38" t="str">
        <f t="shared" si="10"/>
        <v>,0</v>
      </c>
      <c r="Z41" s="38" t="str">
        <f t="shared" si="11"/>
        <v>,"0"</v>
      </c>
      <c r="AA41" s="38" t="str">
        <f t="shared" si="14"/>
        <v>,1</v>
      </c>
      <c r="AB41" s="38" t="str">
        <f t="shared" si="15"/>
        <v>,"0"</v>
      </c>
      <c r="AC41" s="38" t="str">
        <f t="shared" si="16"/>
        <v>,""</v>
      </c>
      <c r="AD41" s="38" t="str">
        <f t="shared" si="17"/>
        <v>,""</v>
      </c>
    </row>
    <row r="42" spans="1:30" s="2" customFormat="1">
      <c r="A42" s="2" t="s">
        <v>66</v>
      </c>
      <c r="B42" s="5">
        <f t="shared" si="0"/>
        <v>7010</v>
      </c>
      <c r="C42" s="18">
        <v>7</v>
      </c>
      <c r="D42" s="19" t="s">
        <v>172</v>
      </c>
      <c r="E42" s="2">
        <v>0</v>
      </c>
      <c r="F42" s="2">
        <v>1</v>
      </c>
      <c r="G42" s="2">
        <v>0</v>
      </c>
      <c r="H42" s="2" t="s">
        <v>68</v>
      </c>
      <c r="I42" s="2" t="s">
        <v>144</v>
      </c>
      <c r="J42" s="2" t="s">
        <v>70</v>
      </c>
      <c r="K42" s="2">
        <v>1</v>
      </c>
      <c r="L42" s="1">
        <v>1</v>
      </c>
      <c r="M42" s="2">
        <v>3</v>
      </c>
      <c r="N42" s="1">
        <v>0</v>
      </c>
      <c r="O42" s="2" t="s">
        <v>74</v>
      </c>
      <c r="P42" s="2">
        <v>12</v>
      </c>
      <c r="Q42" s="2" t="s">
        <v>85</v>
      </c>
      <c r="R42" s="2">
        <v>2</v>
      </c>
      <c r="S42" s="39" t="s">
        <v>160</v>
      </c>
      <c r="U42" s="41"/>
      <c r="V42" s="37" t="str">
        <f t="shared" si="12"/>
        <v>client.guideMgr:QuickRefreshStepViewData("3","diren1",12,"1,0,0",2,"200,200","","")</v>
      </c>
      <c r="W42" s="38" t="str">
        <f t="shared" si="26"/>
        <v>"3"</v>
      </c>
      <c r="X42" s="38" t="str">
        <f t="shared" si="13"/>
        <v>,"diren1"</v>
      </c>
      <c r="Y42" s="38" t="str">
        <f t="shared" si="10"/>
        <v>,12</v>
      </c>
      <c r="Z42" s="38" t="str">
        <f t="shared" si="11"/>
        <v>,"1,0,0"</v>
      </c>
      <c r="AA42" s="38" t="str">
        <f t="shared" si="14"/>
        <v>,2</v>
      </c>
      <c r="AB42" s="38" t="str">
        <f t="shared" si="15"/>
        <v>,"200,200"</v>
      </c>
      <c r="AC42" s="38" t="str">
        <f t="shared" si="16"/>
        <v>,""</v>
      </c>
      <c r="AD42" s="38" t="str">
        <f t="shared" si="17"/>
        <v>,""</v>
      </c>
    </row>
    <row r="43" spans="1:30" s="2" customFormat="1">
      <c r="A43" s="2" t="s">
        <v>66</v>
      </c>
      <c r="B43" s="5">
        <f t="shared" si="0"/>
        <v>7011</v>
      </c>
      <c r="C43" s="18">
        <v>7</v>
      </c>
      <c r="D43" s="19" t="s">
        <v>173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 t="s">
        <v>146</v>
      </c>
      <c r="K43" s="2">
        <v>0</v>
      </c>
      <c r="L43" s="1">
        <v>1</v>
      </c>
      <c r="M43" s="2">
        <v>1</v>
      </c>
      <c r="N43" s="1">
        <v>0</v>
      </c>
      <c r="P43" s="2">
        <v>0</v>
      </c>
      <c r="Q43" s="2">
        <v>0</v>
      </c>
      <c r="R43" s="2">
        <v>2</v>
      </c>
      <c r="S43" s="39"/>
      <c r="U43" s="41"/>
      <c r="V43" s="37" t="str">
        <f t="shared" si="12"/>
        <v>client.guideMgr:QuickRefreshStepViewData("1","",0,"0",2,"","","")</v>
      </c>
      <c r="W43" s="38" t="str">
        <f t="shared" si="26"/>
        <v>"1"</v>
      </c>
      <c r="X43" s="38" t="str">
        <f t="shared" si="13"/>
        <v>,""</v>
      </c>
      <c r="Y43" s="38" t="str">
        <f t="shared" si="10"/>
        <v>,0</v>
      </c>
      <c r="Z43" s="38" t="str">
        <f t="shared" si="11"/>
        <v>,"0"</v>
      </c>
      <c r="AA43" s="38" t="str">
        <f t="shared" si="14"/>
        <v>,2</v>
      </c>
      <c r="AB43" s="38" t="str">
        <f t="shared" si="15"/>
        <v>,""</v>
      </c>
      <c r="AC43" s="38" t="str">
        <f t="shared" si="16"/>
        <v>,""</v>
      </c>
      <c r="AD43" s="38" t="str">
        <f t="shared" si="17"/>
        <v>,""</v>
      </c>
    </row>
    <row r="44" spans="1:30" s="5" customFormat="1">
      <c r="A44" s="2" t="s">
        <v>66</v>
      </c>
      <c r="B44" s="5">
        <f t="shared" si="0"/>
        <v>8001</v>
      </c>
      <c r="C44" s="24">
        <v>8</v>
      </c>
      <c r="D44" s="25" t="s">
        <v>174</v>
      </c>
      <c r="E44" s="5">
        <v>0</v>
      </c>
      <c r="F44" s="5">
        <v>1</v>
      </c>
      <c r="G44" s="5">
        <v>0</v>
      </c>
      <c r="H44" s="5">
        <v>0</v>
      </c>
      <c r="I44" s="5">
        <v>1</v>
      </c>
      <c r="J44" s="1" t="s">
        <v>149</v>
      </c>
      <c r="K44" s="5">
        <v>1</v>
      </c>
      <c r="L44" s="1">
        <v>1</v>
      </c>
      <c r="M44" s="5">
        <v>3</v>
      </c>
      <c r="N44" s="1">
        <v>0</v>
      </c>
      <c r="O44" s="1" t="s">
        <v>175</v>
      </c>
      <c r="P44" s="5">
        <v>0</v>
      </c>
      <c r="Q44" s="106" t="s">
        <v>112</v>
      </c>
      <c r="R44" s="5">
        <v>3</v>
      </c>
      <c r="S44" s="47" t="s">
        <v>176</v>
      </c>
      <c r="U44" s="40"/>
      <c r="V44" s="48" t="str">
        <f t="shared" si="12"/>
        <v>client.guideMgr:QuickRefreshStepViewData("3","zhuxian_reward",0,"1,-90,0",3,"200,-260","","")</v>
      </c>
      <c r="W44" s="5" t="str">
        <f t="shared" si="26"/>
        <v>"3"</v>
      </c>
      <c r="X44" s="5" t="str">
        <f t="shared" si="13"/>
        <v>,"zhuxian_reward"</v>
      </c>
      <c r="Y44" s="5" t="str">
        <f t="shared" si="10"/>
        <v>,0</v>
      </c>
      <c r="Z44" s="5" t="str">
        <f t="shared" si="11"/>
        <v>,"1,-90,0"</v>
      </c>
      <c r="AA44" s="5" t="str">
        <f t="shared" si="14"/>
        <v>,3</v>
      </c>
      <c r="AB44" s="5" t="str">
        <f t="shared" si="15"/>
        <v>,"200,-260"</v>
      </c>
      <c r="AC44" s="5" t="str">
        <f t="shared" si="16"/>
        <v>,""</v>
      </c>
      <c r="AD44" s="5" t="str">
        <f t="shared" si="17"/>
        <v>,""</v>
      </c>
    </row>
    <row r="45" spans="1:30" s="75" customFormat="1">
      <c r="A45" s="75" t="s">
        <v>66</v>
      </c>
      <c r="B45" s="75">
        <f t="shared" si="0"/>
        <v>9001</v>
      </c>
      <c r="C45" s="89">
        <v>9</v>
      </c>
      <c r="D45" s="90" t="s">
        <v>177</v>
      </c>
      <c r="E45" s="75">
        <v>0</v>
      </c>
      <c r="F45" s="75">
        <v>7</v>
      </c>
      <c r="G45" s="91" t="s">
        <v>178</v>
      </c>
      <c r="H45" s="92">
        <v>2</v>
      </c>
      <c r="I45" s="76" t="s">
        <v>149</v>
      </c>
      <c r="J45" s="76" t="s">
        <v>149</v>
      </c>
      <c r="K45" s="75">
        <v>1</v>
      </c>
      <c r="L45" s="76">
        <v>1</v>
      </c>
      <c r="M45" s="75">
        <v>3</v>
      </c>
      <c r="N45" s="76">
        <v>0</v>
      </c>
      <c r="P45" s="75">
        <v>0</v>
      </c>
      <c r="Q45" s="75">
        <v>0</v>
      </c>
      <c r="R45" s="75">
        <v>1</v>
      </c>
      <c r="S45" s="112"/>
      <c r="U45" s="113"/>
      <c r="V45" s="114" t="str">
        <f t="shared" ref="V45" si="27">"client.guideMgr:QuickRefreshStepViewData("&amp;CONCATENATE(W45,X45,Y45,Z45,AA45,AB45,AC45,AD45)&amp;")"</f>
        <v>client.guideMgr:QuickRefreshStepViewData("3","",0,"0",1,"","","")</v>
      </c>
      <c r="W45" s="75" t="str">
        <f t="shared" ref="W45" si="28">IF(W$3="STRING",""""&amp;M45&amp;"""",M45)</f>
        <v>"3"</v>
      </c>
      <c r="X45" s="75" t="str">
        <f t="shared" ref="X45" si="29">","&amp;IF(X$3="STRING",""""&amp;O45&amp;"""",O45)</f>
        <v>,""</v>
      </c>
      <c r="Y45" s="75" t="str">
        <f t="shared" ref="Y45" si="30">","&amp;IF(Y$3="STRING",""""&amp;P45&amp;"""",P45)</f>
        <v>,0</v>
      </c>
      <c r="Z45" s="75" t="str">
        <f t="shared" ref="Z45" si="31">","&amp;IF(Z$3="STRING",""""&amp;Q45&amp;"""",Q45)</f>
        <v>,"0"</v>
      </c>
      <c r="AA45" s="75" t="str">
        <f t="shared" ref="AA45" si="32">","&amp;IF(AA$3="STRING",""""&amp;R45&amp;"""",R45)</f>
        <v>,1</v>
      </c>
      <c r="AB45" s="75" t="str">
        <f t="shared" ref="AB45" si="33">","&amp;IF(AB$3="STRING",""""&amp;S45&amp;"""",S45)</f>
        <v>,""</v>
      </c>
      <c r="AC45" s="75" t="str">
        <f t="shared" ref="AC45" si="34">","&amp;IF(AC$3="STRING",""""&amp;T45&amp;"""",T45)</f>
        <v>,""</v>
      </c>
      <c r="AD45" s="75" t="str">
        <f t="shared" ref="AD45" si="35">","&amp;IF(AD$3="STRING",""""&amp;U45&amp;"""",U45)</f>
        <v>,""</v>
      </c>
    </row>
    <row r="46" spans="1:30" s="75" customFormat="1">
      <c r="A46" s="75" t="s">
        <v>66</v>
      </c>
      <c r="B46" s="75">
        <f t="shared" si="0"/>
        <v>9002</v>
      </c>
      <c r="C46" s="89">
        <v>9</v>
      </c>
      <c r="D46" s="93" t="s">
        <v>94</v>
      </c>
      <c r="E46" s="75">
        <v>0</v>
      </c>
      <c r="F46" s="75">
        <v>1</v>
      </c>
      <c r="G46" s="75">
        <v>0</v>
      </c>
      <c r="H46" s="75">
        <v>2</v>
      </c>
      <c r="I46" s="76" t="s">
        <v>149</v>
      </c>
      <c r="J46" s="76" t="s">
        <v>149</v>
      </c>
      <c r="K46" s="75">
        <v>1</v>
      </c>
      <c r="L46" s="76">
        <v>1</v>
      </c>
      <c r="M46" s="75">
        <v>3</v>
      </c>
      <c r="N46" s="76">
        <v>0</v>
      </c>
      <c r="O46" s="75" t="s">
        <v>95</v>
      </c>
      <c r="P46" s="75">
        <v>0</v>
      </c>
      <c r="Q46" s="75">
        <v>0</v>
      </c>
      <c r="R46" s="75">
        <v>2</v>
      </c>
      <c r="S46" s="112" t="s">
        <v>96</v>
      </c>
      <c r="U46" s="113" t="s">
        <v>97</v>
      </c>
      <c r="V46" s="114" t="str">
        <f t="shared" si="12"/>
        <v>client.guideMgr:QuickRefreshStepViewData("3","zhaomu",0,"0",2,"250,-150","","你的ID卡已经解锁了调集战力的权限。首先来看看这个登录设备吧！")</v>
      </c>
      <c r="W46" s="75" t="str">
        <f t="shared" si="26"/>
        <v>"3"</v>
      </c>
      <c r="X46" s="75" t="str">
        <f t="shared" si="13"/>
        <v>,"zhaomu"</v>
      </c>
      <c r="Y46" s="75" t="str">
        <f t="shared" si="10"/>
        <v>,0</v>
      </c>
      <c r="Z46" s="75" t="str">
        <f t="shared" si="11"/>
        <v>,"0"</v>
      </c>
      <c r="AA46" s="75" t="str">
        <f t="shared" si="14"/>
        <v>,2</v>
      </c>
      <c r="AB46" s="75" t="str">
        <f t="shared" si="15"/>
        <v>,"250,-150"</v>
      </c>
      <c r="AC46" s="75" t="str">
        <f t="shared" si="16"/>
        <v>,""</v>
      </c>
      <c r="AD46" s="75" t="str">
        <f t="shared" si="17"/>
        <v>,"你的ID卡已经解锁了调集战力的权限。首先来看看这个登录设备吧！"</v>
      </c>
    </row>
    <row r="47" spans="1:30" s="75" customFormat="1">
      <c r="A47" s="75" t="s">
        <v>66</v>
      </c>
      <c r="B47" s="75">
        <f t="shared" si="0"/>
        <v>9003</v>
      </c>
      <c r="C47" s="89">
        <v>9</v>
      </c>
      <c r="D47" s="93" t="s">
        <v>179</v>
      </c>
      <c r="E47" s="75">
        <v>0</v>
      </c>
      <c r="F47" s="75">
        <v>1</v>
      </c>
      <c r="G47" s="75">
        <v>0</v>
      </c>
      <c r="H47" s="75">
        <v>0</v>
      </c>
      <c r="I47" s="75">
        <v>0</v>
      </c>
      <c r="J47" s="75" t="s">
        <v>99</v>
      </c>
      <c r="K47" s="75">
        <v>1</v>
      </c>
      <c r="L47" s="76">
        <v>1</v>
      </c>
      <c r="M47" s="75">
        <v>3</v>
      </c>
      <c r="N47" s="76">
        <v>0</v>
      </c>
      <c r="O47" s="75" t="s">
        <v>180</v>
      </c>
      <c r="P47" s="75">
        <v>0</v>
      </c>
      <c r="Q47" s="91" t="s">
        <v>85</v>
      </c>
      <c r="R47" s="75">
        <v>2</v>
      </c>
      <c r="S47" s="112">
        <v>0</v>
      </c>
      <c r="U47" s="113"/>
      <c r="V47" s="114" t="str">
        <f t="shared" si="12"/>
        <v>client.guideMgr:QuickRefreshStepViewData("3","jinjidiaoji",0,"1,0,0",2,"0","","")</v>
      </c>
      <c r="W47" s="75" t="str">
        <f t="shared" si="26"/>
        <v>"3"</v>
      </c>
      <c r="X47" s="75" t="str">
        <f t="shared" si="13"/>
        <v>,"jinjidiaoji"</v>
      </c>
      <c r="Y47" s="75" t="str">
        <f t="shared" si="10"/>
        <v>,0</v>
      </c>
      <c r="Z47" s="75" t="str">
        <f t="shared" si="11"/>
        <v>,"1,0,0"</v>
      </c>
      <c r="AA47" s="75" t="str">
        <f t="shared" si="14"/>
        <v>,2</v>
      </c>
      <c r="AB47" s="75" t="str">
        <f t="shared" si="15"/>
        <v>,"0"</v>
      </c>
      <c r="AC47" s="75" t="str">
        <f t="shared" si="16"/>
        <v>,""</v>
      </c>
      <c r="AD47" s="75" t="str">
        <f t="shared" si="17"/>
        <v>,""</v>
      </c>
    </row>
    <row r="48" spans="1:30" s="75" customFormat="1">
      <c r="A48" s="75" t="s">
        <v>66</v>
      </c>
      <c r="B48" s="75">
        <f t="shared" ref="B48:B63" si="36">IFERROR(IF(C48=C47,B47+1,C48*1000+1),"")</f>
        <v>9004</v>
      </c>
      <c r="C48" s="89">
        <v>9</v>
      </c>
      <c r="D48" s="93" t="s">
        <v>98</v>
      </c>
      <c r="E48" s="75">
        <v>1</v>
      </c>
      <c r="F48" s="75">
        <v>1</v>
      </c>
      <c r="G48" s="75">
        <v>0</v>
      </c>
      <c r="H48" s="75">
        <v>0</v>
      </c>
      <c r="I48" s="75">
        <v>0</v>
      </c>
      <c r="J48" s="75" t="s">
        <v>99</v>
      </c>
      <c r="K48" s="75">
        <v>1</v>
      </c>
      <c r="L48" s="76">
        <v>1</v>
      </c>
      <c r="M48" s="75">
        <v>3</v>
      </c>
      <c r="N48" s="76">
        <v>0</v>
      </c>
      <c r="O48" s="75" t="s">
        <v>100</v>
      </c>
      <c r="P48" s="75">
        <v>0</v>
      </c>
      <c r="Q48" s="75">
        <v>0</v>
      </c>
      <c r="R48" s="75">
        <v>10</v>
      </c>
      <c r="S48" s="112">
        <v>0</v>
      </c>
      <c r="U48" s="113" t="s">
        <v>101</v>
      </c>
      <c r="V48" s="114" t="str">
        <f t="shared" si="12"/>
        <v>client.guideMgr:QuickRefreshStepViewData("3","zhaomu_normal_1",0,"0",10,"0","","消耗招募券，就可以把各路人才登录进我们的团队。")</v>
      </c>
      <c r="W48" s="75" t="str">
        <f t="shared" si="26"/>
        <v>"3"</v>
      </c>
      <c r="X48" s="75" t="str">
        <f t="shared" si="13"/>
        <v>,"zhaomu_normal_1"</v>
      </c>
      <c r="Y48" s="75" t="str">
        <f t="shared" si="10"/>
        <v>,0</v>
      </c>
      <c r="Z48" s="75" t="str">
        <f t="shared" si="11"/>
        <v>,"0"</v>
      </c>
      <c r="AA48" s="75" t="str">
        <f t="shared" si="14"/>
        <v>,10</v>
      </c>
      <c r="AB48" s="75" t="str">
        <f t="shared" si="15"/>
        <v>,"0"</v>
      </c>
      <c r="AC48" s="75" t="str">
        <f t="shared" si="16"/>
        <v>,""</v>
      </c>
      <c r="AD48" s="75" t="str">
        <f t="shared" si="17"/>
        <v>,"消耗招募券，就可以把各路人才登录进我们的团队。"</v>
      </c>
    </row>
    <row r="49" spans="1:30" s="75" customFormat="1">
      <c r="A49" s="75" t="s">
        <v>66</v>
      </c>
      <c r="B49" s="75">
        <f t="shared" si="36"/>
        <v>9005</v>
      </c>
      <c r="C49" s="89">
        <v>9</v>
      </c>
      <c r="D49" s="93" t="s">
        <v>102</v>
      </c>
      <c r="E49" s="75">
        <v>0</v>
      </c>
      <c r="F49" s="75">
        <v>1</v>
      </c>
      <c r="G49" s="75">
        <v>0</v>
      </c>
      <c r="H49" s="75">
        <v>0</v>
      </c>
      <c r="I49" s="75">
        <v>0</v>
      </c>
      <c r="J49" s="75" t="s">
        <v>99</v>
      </c>
      <c r="K49" s="75">
        <v>1</v>
      </c>
      <c r="L49" s="76">
        <v>1</v>
      </c>
      <c r="M49" s="75">
        <v>3</v>
      </c>
      <c r="N49" s="76">
        <v>0</v>
      </c>
      <c r="O49" s="75" t="s">
        <v>103</v>
      </c>
      <c r="P49" s="75">
        <v>0</v>
      </c>
      <c r="Q49" s="91" t="s">
        <v>85</v>
      </c>
      <c r="R49" s="75">
        <v>10</v>
      </c>
      <c r="S49" s="112"/>
      <c r="U49" s="113"/>
      <c r="V49" s="114" t="str">
        <f t="shared" si="12"/>
        <v>client.guideMgr:QuickRefreshStepViewData("3","zhaomu_drag",0,"1,0,0",10,"","","")</v>
      </c>
      <c r="W49" s="75" t="str">
        <f t="shared" si="26"/>
        <v>"3"</v>
      </c>
      <c r="X49" s="75" t="str">
        <f t="shared" si="13"/>
        <v>,"zhaomu_drag"</v>
      </c>
      <c r="Y49" s="75" t="str">
        <f t="shared" si="10"/>
        <v>,0</v>
      </c>
      <c r="Z49" s="75" t="str">
        <f t="shared" si="11"/>
        <v>,"1,0,0"</v>
      </c>
      <c r="AA49" s="75" t="str">
        <f t="shared" si="14"/>
        <v>,10</v>
      </c>
      <c r="AB49" s="75" t="str">
        <f t="shared" si="15"/>
        <v>,""</v>
      </c>
      <c r="AC49" s="75" t="str">
        <f t="shared" si="16"/>
        <v>,""</v>
      </c>
      <c r="AD49" s="75" t="str">
        <f t="shared" si="17"/>
        <v>,""</v>
      </c>
    </row>
    <row r="50" spans="1:30" s="75" customFormat="1" ht="16.5" customHeight="1">
      <c r="A50" s="75" t="s">
        <v>66</v>
      </c>
      <c r="B50" s="75">
        <f t="shared" si="36"/>
        <v>9006</v>
      </c>
      <c r="C50" s="89">
        <v>9</v>
      </c>
      <c r="D50" s="93" t="s">
        <v>105</v>
      </c>
      <c r="E50" s="75">
        <v>0</v>
      </c>
      <c r="F50" s="75">
        <v>1</v>
      </c>
      <c r="G50" s="75">
        <v>0</v>
      </c>
      <c r="H50" s="75">
        <v>0</v>
      </c>
      <c r="I50" s="103">
        <v>0</v>
      </c>
      <c r="J50" s="75" t="s">
        <v>106</v>
      </c>
      <c r="K50" s="75">
        <v>1</v>
      </c>
      <c r="L50" s="76">
        <v>1</v>
      </c>
      <c r="M50" s="75">
        <v>3</v>
      </c>
      <c r="N50" s="76">
        <v>0</v>
      </c>
      <c r="O50" s="75" t="s">
        <v>107</v>
      </c>
      <c r="P50" s="75">
        <v>0</v>
      </c>
      <c r="Q50" s="91" t="s">
        <v>85</v>
      </c>
      <c r="R50" s="75">
        <v>2</v>
      </c>
      <c r="S50" s="112"/>
      <c r="U50" s="113"/>
      <c r="V50" s="114" t="str">
        <f t="shared" si="12"/>
        <v>client.guideMgr:QuickRefreshStepViewData("3","confirm_btn",0,"1,0,0",2,"","","")</v>
      </c>
      <c r="W50" s="75" t="str">
        <f t="shared" si="26"/>
        <v>"3"</v>
      </c>
      <c r="X50" s="75" t="str">
        <f t="shared" si="13"/>
        <v>,"confirm_btn"</v>
      </c>
      <c r="Y50" s="75" t="str">
        <f t="shared" si="10"/>
        <v>,0</v>
      </c>
      <c r="Z50" s="75" t="str">
        <f t="shared" si="11"/>
        <v>,"1,0,0"</v>
      </c>
      <c r="AA50" s="75" t="str">
        <f t="shared" si="14"/>
        <v>,2</v>
      </c>
      <c r="AB50" s="75" t="str">
        <f t="shared" si="15"/>
        <v>,""</v>
      </c>
      <c r="AC50" s="75" t="str">
        <f t="shared" si="16"/>
        <v>,""</v>
      </c>
      <c r="AD50" s="75" t="str">
        <f t="shared" si="17"/>
        <v>,""</v>
      </c>
    </row>
    <row r="51" spans="1:30" s="75" customFormat="1" ht="16.5" customHeight="1">
      <c r="A51" s="75" t="s">
        <v>66</v>
      </c>
      <c r="B51" s="75">
        <f t="shared" si="36"/>
        <v>9007</v>
      </c>
      <c r="C51" s="89">
        <v>9</v>
      </c>
      <c r="D51" s="93" t="s">
        <v>108</v>
      </c>
      <c r="E51" s="75">
        <v>1</v>
      </c>
      <c r="F51" s="75">
        <v>1</v>
      </c>
      <c r="G51" s="75">
        <v>0</v>
      </c>
      <c r="H51" s="75">
        <v>0</v>
      </c>
      <c r="I51" s="103">
        <v>0</v>
      </c>
      <c r="J51" s="75" t="s">
        <v>99</v>
      </c>
      <c r="K51" s="75">
        <v>1</v>
      </c>
      <c r="L51" s="76">
        <v>1</v>
      </c>
      <c r="M51" s="75">
        <v>3</v>
      </c>
      <c r="N51" s="76">
        <v>0</v>
      </c>
      <c r="O51" s="75" t="s">
        <v>109</v>
      </c>
      <c r="P51" s="75">
        <v>0</v>
      </c>
      <c r="Q51" s="91" t="s">
        <v>85</v>
      </c>
      <c r="R51" s="75">
        <v>2</v>
      </c>
      <c r="S51" s="112"/>
      <c r="U51" s="113"/>
      <c r="V51" s="114" t="str">
        <f t="shared" si="12"/>
        <v>client.guideMgr:QuickRefreshStepViewData("3","back",0,"1,0,0",2,"","","")</v>
      </c>
      <c r="W51" s="75" t="str">
        <f t="shared" si="26"/>
        <v>"3"</v>
      </c>
      <c r="X51" s="75" t="str">
        <f t="shared" si="13"/>
        <v>,"back"</v>
      </c>
      <c r="Y51" s="75" t="str">
        <f t="shared" si="10"/>
        <v>,0</v>
      </c>
      <c r="Z51" s="75" t="str">
        <f t="shared" si="11"/>
        <v>,"1,0,0"</v>
      </c>
      <c r="AA51" s="75" t="str">
        <f t="shared" si="14"/>
        <v>,2</v>
      </c>
      <c r="AB51" s="75" t="str">
        <f t="shared" si="15"/>
        <v>,""</v>
      </c>
      <c r="AC51" s="75" t="str">
        <f t="shared" si="16"/>
        <v>,""</v>
      </c>
      <c r="AD51" s="75" t="str">
        <f t="shared" si="17"/>
        <v>,""</v>
      </c>
    </row>
    <row r="52" spans="1:30" s="75" customFormat="1">
      <c r="A52" s="75" t="s">
        <v>66</v>
      </c>
      <c r="B52" s="75">
        <f t="shared" ref="B52:B53" si="37">IFERROR(IF(C52=C51,B51+1,C52*1000+1),"")</f>
        <v>9008</v>
      </c>
      <c r="C52" s="89">
        <v>9</v>
      </c>
      <c r="D52" s="90" t="s">
        <v>181</v>
      </c>
      <c r="E52" s="75">
        <v>0</v>
      </c>
      <c r="F52" s="75">
        <v>7</v>
      </c>
      <c r="G52" s="91" t="s">
        <v>182</v>
      </c>
      <c r="H52" s="92">
        <v>2</v>
      </c>
      <c r="I52" s="76" t="s">
        <v>149</v>
      </c>
      <c r="J52" s="76" t="s">
        <v>149</v>
      </c>
      <c r="K52" s="75">
        <v>1</v>
      </c>
      <c r="L52" s="76">
        <v>1</v>
      </c>
      <c r="M52" s="75">
        <v>3</v>
      </c>
      <c r="N52" s="76">
        <v>0</v>
      </c>
      <c r="P52" s="75">
        <v>0</v>
      </c>
      <c r="Q52" s="75">
        <v>0</v>
      </c>
      <c r="R52" s="75">
        <v>1</v>
      </c>
      <c r="S52" s="112"/>
      <c r="U52" s="113"/>
      <c r="V52" s="114" t="str">
        <f t="shared" si="12"/>
        <v>client.guideMgr:QuickRefreshStepViewData("3","",0,"0",1,"","","")</v>
      </c>
      <c r="W52" s="75" t="str">
        <f t="shared" si="26"/>
        <v>"3"</v>
      </c>
      <c r="X52" s="75" t="str">
        <f t="shared" si="13"/>
        <v>,""</v>
      </c>
      <c r="Y52" s="75" t="str">
        <f t="shared" si="10"/>
        <v>,0</v>
      </c>
      <c r="Z52" s="75" t="str">
        <f t="shared" si="11"/>
        <v>,"0"</v>
      </c>
      <c r="AA52" s="75" t="str">
        <f t="shared" si="14"/>
        <v>,1</v>
      </c>
      <c r="AB52" s="75" t="str">
        <f t="shared" si="15"/>
        <v>,""</v>
      </c>
      <c r="AC52" s="75" t="str">
        <f t="shared" si="16"/>
        <v>,""</v>
      </c>
      <c r="AD52" s="75" t="str">
        <f t="shared" si="17"/>
        <v>,""</v>
      </c>
    </row>
    <row r="53" spans="1:30" s="76" customFormat="1">
      <c r="A53" s="75" t="s">
        <v>66</v>
      </c>
      <c r="B53" s="75">
        <f t="shared" si="37"/>
        <v>54001</v>
      </c>
      <c r="C53" s="89">
        <v>54</v>
      </c>
      <c r="D53" s="94" t="s">
        <v>183</v>
      </c>
      <c r="E53" s="95">
        <v>0</v>
      </c>
      <c r="F53" s="95">
        <v>1</v>
      </c>
      <c r="G53" s="95">
        <v>0</v>
      </c>
      <c r="H53" s="76">
        <v>2</v>
      </c>
      <c r="I53" s="76" t="s">
        <v>149</v>
      </c>
      <c r="J53" s="76" t="s">
        <v>149</v>
      </c>
      <c r="K53" s="95">
        <v>1</v>
      </c>
      <c r="L53" s="76">
        <v>1</v>
      </c>
      <c r="M53" s="76">
        <v>3</v>
      </c>
      <c r="N53" s="76">
        <v>0</v>
      </c>
      <c r="O53" s="76" t="s">
        <v>184</v>
      </c>
      <c r="P53" s="75">
        <v>0</v>
      </c>
      <c r="Q53" s="91" t="s">
        <v>185</v>
      </c>
      <c r="R53" s="75">
        <v>1</v>
      </c>
      <c r="S53" s="112"/>
      <c r="U53" s="113"/>
      <c r="V53" s="114" t="str">
        <f t="shared" si="12"/>
        <v>client.guideMgr:QuickRefreshStepViewData("3","buzhen",0,"1,0,20",1,"","","")</v>
      </c>
      <c r="W53" s="75" t="str">
        <f t="shared" si="26"/>
        <v>"3"</v>
      </c>
      <c r="X53" s="75" t="str">
        <f t="shared" si="13"/>
        <v>,"buzhen"</v>
      </c>
      <c r="Y53" s="75" t="str">
        <f t="shared" si="10"/>
        <v>,0</v>
      </c>
      <c r="Z53" s="75" t="str">
        <f t="shared" si="11"/>
        <v>,"1,0,20"</v>
      </c>
      <c r="AA53" s="75" t="str">
        <f t="shared" si="14"/>
        <v>,1</v>
      </c>
      <c r="AB53" s="75" t="str">
        <f t="shared" si="15"/>
        <v>,""</v>
      </c>
      <c r="AC53" s="75" t="str">
        <f t="shared" si="16"/>
        <v>,""</v>
      </c>
      <c r="AD53" s="75" t="str">
        <f t="shared" si="17"/>
        <v>,""</v>
      </c>
    </row>
    <row r="54" spans="1:30" s="76" customFormat="1">
      <c r="A54" s="75" t="s">
        <v>66</v>
      </c>
      <c r="B54" s="75">
        <f t="shared" ref="B54:B55" si="38">IFERROR(IF(C54=C53,B53+1,C54*1000+1),"")</f>
        <v>54002</v>
      </c>
      <c r="C54" s="89">
        <v>54</v>
      </c>
      <c r="D54" s="94" t="s">
        <v>186</v>
      </c>
      <c r="E54" s="95">
        <v>0</v>
      </c>
      <c r="F54" s="95">
        <v>3</v>
      </c>
      <c r="G54" s="95">
        <v>0</v>
      </c>
      <c r="H54" s="76">
        <v>2</v>
      </c>
      <c r="I54" s="76" t="s">
        <v>187</v>
      </c>
      <c r="J54" s="76" t="s">
        <v>187</v>
      </c>
      <c r="K54" s="95">
        <v>1</v>
      </c>
      <c r="L54" s="76">
        <v>1</v>
      </c>
      <c r="M54" s="76">
        <v>3</v>
      </c>
      <c r="N54" s="76">
        <v>0</v>
      </c>
      <c r="O54" s="76" t="s">
        <v>188</v>
      </c>
      <c r="P54" s="75">
        <v>50</v>
      </c>
      <c r="Q54" s="91">
        <v>0</v>
      </c>
      <c r="R54" s="75">
        <v>4</v>
      </c>
      <c r="S54" s="115" t="s">
        <v>189</v>
      </c>
      <c r="U54" s="116" t="s">
        <v>190</v>
      </c>
      <c r="V54" s="114" t="str">
        <f t="shared" ref="V54:V55" si="39">"client.guideMgr:QuickRefreshStepViewData("&amp;CONCATENATE(W54,X54,Y54,Z54,AA54,AB54,AC54,AD54)&amp;")"</f>
        <v>client.guideMgr:QuickRefreshStepViewData("3","lineup_card",50,"0",4,"200,0","","将杰诺斯添加到空置的位置。")</v>
      </c>
      <c r="W54" s="75" t="str">
        <f t="shared" ref="W54:W55" si="40">IF(W$3="STRING",""""&amp;M54&amp;"""",M54)</f>
        <v>"3"</v>
      </c>
      <c r="X54" s="75" t="str">
        <f t="shared" ref="X54:X55" si="41">","&amp;IF(X$3="STRING",""""&amp;O54&amp;"""",O54)</f>
        <v>,"lineup_card"</v>
      </c>
      <c r="Y54" s="75" t="str">
        <f t="shared" ref="Y54:Y55" si="42">","&amp;IF(Y$3="STRING",""""&amp;P54&amp;"""",P54)</f>
        <v>,50</v>
      </c>
      <c r="Z54" s="75" t="str">
        <f t="shared" ref="Z54:Z55" si="43">","&amp;IF(Z$3="STRING",""""&amp;Q54&amp;"""",Q54)</f>
        <v>,"0"</v>
      </c>
      <c r="AA54" s="75" t="str">
        <f t="shared" ref="AA54:AA55" si="44">","&amp;IF(AA$3="STRING",""""&amp;R54&amp;"""",R54)</f>
        <v>,4</v>
      </c>
      <c r="AB54" s="75" t="str">
        <f t="shared" ref="AB54:AB55" si="45">","&amp;IF(AB$3="STRING",""""&amp;S54&amp;"""",S54)</f>
        <v>,"200,0"</v>
      </c>
      <c r="AC54" s="75" t="str">
        <f t="shared" ref="AC54:AC55" si="46">","&amp;IF(AC$3="STRING",""""&amp;T54&amp;"""",T54)</f>
        <v>,""</v>
      </c>
      <c r="AD54" s="75" t="str">
        <f t="shared" ref="AD54:AD55" si="47">","&amp;IF(AD$3="STRING",""""&amp;U54&amp;"""",U54)</f>
        <v>,"将杰诺斯添加到空置的位置。"</v>
      </c>
    </row>
    <row r="55" spans="1:30" s="75" customFormat="1">
      <c r="A55" s="75" t="s">
        <v>66</v>
      </c>
      <c r="B55" s="75">
        <f t="shared" si="38"/>
        <v>54003</v>
      </c>
      <c r="C55" s="89">
        <v>54</v>
      </c>
      <c r="D55" s="90" t="s">
        <v>191</v>
      </c>
      <c r="E55" s="75">
        <v>1</v>
      </c>
      <c r="F55" s="75">
        <v>1</v>
      </c>
      <c r="G55" s="75">
        <v>0</v>
      </c>
      <c r="H55" s="75">
        <v>2</v>
      </c>
      <c r="I55" s="75" t="s">
        <v>187</v>
      </c>
      <c r="J55" s="75" t="s">
        <v>187</v>
      </c>
      <c r="K55" s="75">
        <v>1</v>
      </c>
      <c r="L55" s="76">
        <v>1</v>
      </c>
      <c r="M55" s="75">
        <v>3</v>
      </c>
      <c r="N55" s="76">
        <v>0</v>
      </c>
      <c r="O55" s="75" t="s">
        <v>192</v>
      </c>
      <c r="P55" s="75">
        <v>0</v>
      </c>
      <c r="Q55" s="75">
        <v>0</v>
      </c>
      <c r="R55" s="75">
        <v>1</v>
      </c>
      <c r="S55" s="115"/>
      <c r="U55" s="116"/>
      <c r="V55" s="114" t="str">
        <f t="shared" si="39"/>
        <v>client.guideMgr:QuickRefreshStepViewData("3","save_btn",0,"0",1,"","","")</v>
      </c>
      <c r="W55" s="75" t="str">
        <f t="shared" si="40"/>
        <v>"3"</v>
      </c>
      <c r="X55" s="75" t="str">
        <f t="shared" si="41"/>
        <v>,"save_btn"</v>
      </c>
      <c r="Y55" s="75" t="str">
        <f t="shared" si="42"/>
        <v>,0</v>
      </c>
      <c r="Z55" s="75" t="str">
        <f t="shared" si="43"/>
        <v>,"0"</v>
      </c>
      <c r="AA55" s="75" t="str">
        <f t="shared" si="44"/>
        <v>,1</v>
      </c>
      <c r="AB55" s="75" t="str">
        <f t="shared" si="45"/>
        <v>,""</v>
      </c>
      <c r="AC55" s="75" t="str">
        <f t="shared" si="46"/>
        <v>,""</v>
      </c>
      <c r="AD55" s="75" t="str">
        <f t="shared" si="47"/>
        <v>,""</v>
      </c>
    </row>
    <row r="56" spans="1:30" s="75" customFormat="1">
      <c r="A56" s="75" t="s">
        <v>66</v>
      </c>
      <c r="B56" s="75">
        <f t="shared" ref="B56:B61" si="48">IFERROR(IF(C56=C55,B55+1,C56*1000+1),"")</f>
        <v>54004</v>
      </c>
      <c r="C56" s="89">
        <v>54</v>
      </c>
      <c r="D56" s="90" t="s">
        <v>108</v>
      </c>
      <c r="E56" s="75">
        <v>1</v>
      </c>
      <c r="F56" s="75">
        <v>1</v>
      </c>
      <c r="G56" s="75">
        <v>0</v>
      </c>
      <c r="H56" s="75">
        <v>2</v>
      </c>
      <c r="I56" s="75" t="s">
        <v>187</v>
      </c>
      <c r="J56" s="75" t="s">
        <v>187</v>
      </c>
      <c r="K56" s="75">
        <v>1</v>
      </c>
      <c r="L56" s="76">
        <v>1</v>
      </c>
      <c r="M56" s="75">
        <v>3</v>
      </c>
      <c r="N56" s="76">
        <v>0</v>
      </c>
      <c r="O56" s="91" t="s">
        <v>109</v>
      </c>
      <c r="P56" s="75">
        <v>0</v>
      </c>
      <c r="Q56" s="75">
        <v>0</v>
      </c>
      <c r="R56" s="75">
        <v>1</v>
      </c>
      <c r="S56" s="115"/>
      <c r="U56" s="116"/>
      <c r="V56" s="114" t="str">
        <f t="shared" ref="V56:V57" si="49">"client.guideMgr:QuickRefreshStepViewData("&amp;CONCATENATE(W56,X56,Y56,Z56,AA56,AB56,AC56,AD56)&amp;")"</f>
        <v>client.guideMgr:QuickRefreshStepViewData("3","back",0,"0",1,"","","")</v>
      </c>
      <c r="W56" s="75" t="str">
        <f t="shared" ref="W56:W57" si="50">IF(W$3="STRING",""""&amp;M56&amp;"""",M56)</f>
        <v>"3"</v>
      </c>
      <c r="X56" s="75" t="str">
        <f t="shared" ref="X56:X57" si="51">","&amp;IF(X$3="STRING",""""&amp;O56&amp;"""",O56)</f>
        <v>,"back"</v>
      </c>
      <c r="Y56" s="75" t="str">
        <f t="shared" ref="Y56:Y57" si="52">","&amp;IF(Y$3="STRING",""""&amp;P56&amp;"""",P56)</f>
        <v>,0</v>
      </c>
      <c r="Z56" s="75" t="str">
        <f t="shared" ref="Z56:Z57" si="53">","&amp;IF(Z$3="STRING",""""&amp;Q56&amp;"""",Q56)</f>
        <v>,"0"</v>
      </c>
      <c r="AA56" s="75" t="str">
        <f t="shared" ref="AA56:AA57" si="54">","&amp;IF(AA$3="STRING",""""&amp;R56&amp;"""",R56)</f>
        <v>,1</v>
      </c>
      <c r="AB56" s="75" t="str">
        <f t="shared" ref="AB56:AB57" si="55">","&amp;IF(AB$3="STRING",""""&amp;S56&amp;"""",S56)</f>
        <v>,""</v>
      </c>
      <c r="AC56" s="75" t="str">
        <f t="shared" ref="AC56:AC57" si="56">","&amp;IF(AC$3="STRING",""""&amp;T56&amp;"""",T56)</f>
        <v>,""</v>
      </c>
      <c r="AD56" s="75" t="str">
        <f t="shared" ref="AD56:AD57" si="57">","&amp;IF(AD$3="STRING",""""&amp;U56&amp;"""",U56)</f>
        <v>,""</v>
      </c>
    </row>
    <row r="57" spans="1:30" s="75" customFormat="1">
      <c r="A57" s="75" t="s">
        <v>66</v>
      </c>
      <c r="B57" s="75">
        <f t="shared" si="48"/>
        <v>55001</v>
      </c>
      <c r="C57" s="89">
        <v>55</v>
      </c>
      <c r="D57" s="90" t="s">
        <v>193</v>
      </c>
      <c r="E57" s="75">
        <v>0</v>
      </c>
      <c r="F57" s="75">
        <v>7</v>
      </c>
      <c r="G57" s="91" t="s">
        <v>194</v>
      </c>
      <c r="H57" s="92">
        <v>2</v>
      </c>
      <c r="I57" s="76" t="s">
        <v>149</v>
      </c>
      <c r="J57" s="76" t="s">
        <v>149</v>
      </c>
      <c r="K57" s="75">
        <v>1</v>
      </c>
      <c r="L57" s="76">
        <v>1</v>
      </c>
      <c r="M57" s="75">
        <v>3</v>
      </c>
      <c r="N57" s="76">
        <v>0</v>
      </c>
      <c r="P57" s="75">
        <v>0</v>
      </c>
      <c r="Q57" s="75">
        <v>0</v>
      </c>
      <c r="R57" s="75">
        <v>1</v>
      </c>
      <c r="S57" s="112"/>
      <c r="U57" s="113"/>
      <c r="V57" s="114" t="str">
        <f t="shared" si="49"/>
        <v>client.guideMgr:QuickRefreshStepViewData("3","",0,"0",1,"","","")</v>
      </c>
      <c r="W57" s="75" t="str">
        <f t="shared" si="50"/>
        <v>"3"</v>
      </c>
      <c r="X57" s="75" t="str">
        <f t="shared" si="51"/>
        <v>,""</v>
      </c>
      <c r="Y57" s="75" t="str">
        <f t="shared" si="52"/>
        <v>,0</v>
      </c>
      <c r="Z57" s="75" t="str">
        <f t="shared" si="53"/>
        <v>,"0"</v>
      </c>
      <c r="AA57" s="75" t="str">
        <f t="shared" si="54"/>
        <v>,1</v>
      </c>
      <c r="AB57" s="75" t="str">
        <f t="shared" si="55"/>
        <v>,""</v>
      </c>
      <c r="AC57" s="75" t="str">
        <f t="shared" si="56"/>
        <v>,""</v>
      </c>
      <c r="AD57" s="75" t="str">
        <f t="shared" si="57"/>
        <v>,""</v>
      </c>
    </row>
    <row r="58" spans="1:30" s="75" customFormat="1">
      <c r="A58" s="75" t="s">
        <v>66</v>
      </c>
      <c r="B58" s="75">
        <f t="shared" si="48"/>
        <v>55002</v>
      </c>
      <c r="C58" s="89">
        <v>55</v>
      </c>
      <c r="D58" s="90" t="s">
        <v>195</v>
      </c>
      <c r="E58" s="75">
        <v>0</v>
      </c>
      <c r="F58" s="75">
        <v>8</v>
      </c>
      <c r="G58" s="91">
        <v>100102</v>
      </c>
      <c r="H58" s="92">
        <v>2</v>
      </c>
      <c r="I58" s="76" t="s">
        <v>149</v>
      </c>
      <c r="J58" s="76" t="s">
        <v>149</v>
      </c>
      <c r="K58" s="75">
        <v>1</v>
      </c>
      <c r="L58" s="76">
        <v>1</v>
      </c>
      <c r="M58" s="75">
        <v>3</v>
      </c>
      <c r="N58" s="76">
        <v>0</v>
      </c>
      <c r="P58" s="75">
        <v>0</v>
      </c>
      <c r="Q58" s="75">
        <v>0</v>
      </c>
      <c r="R58" s="75">
        <v>1</v>
      </c>
      <c r="S58" s="112"/>
      <c r="U58" s="113"/>
      <c r="V58" s="114" t="str">
        <f t="shared" ref="V58" si="58">"client.guideMgr:QuickRefreshStepViewData("&amp;CONCATENATE(W58,X58,Y58,Z58,AA58,AB58,AC58,AD58)&amp;")"</f>
        <v>client.guideMgr:QuickRefreshStepViewData("3","",0,"0",1,"","","")</v>
      </c>
      <c r="W58" s="75" t="str">
        <f t="shared" ref="W58" si="59">IF(W$3="STRING",""""&amp;M58&amp;"""",M58)</f>
        <v>"3"</v>
      </c>
      <c r="X58" s="75" t="str">
        <f t="shared" ref="X58" si="60">","&amp;IF(X$3="STRING",""""&amp;O58&amp;"""",O58)</f>
        <v>,""</v>
      </c>
      <c r="Y58" s="75" t="str">
        <f t="shared" ref="Y58" si="61">","&amp;IF(Y$3="STRING",""""&amp;P58&amp;"""",P58)</f>
        <v>,0</v>
      </c>
      <c r="Z58" s="75" t="str">
        <f t="shared" ref="Z58" si="62">","&amp;IF(Z$3="STRING",""""&amp;Q58&amp;"""",Q58)</f>
        <v>,"0"</v>
      </c>
      <c r="AA58" s="75" t="str">
        <f t="shared" ref="AA58" si="63">","&amp;IF(AA$3="STRING",""""&amp;R58&amp;"""",R58)</f>
        <v>,1</v>
      </c>
      <c r="AB58" s="75" t="str">
        <f t="shared" ref="AB58" si="64">","&amp;IF(AB$3="STRING",""""&amp;S58&amp;"""",S58)</f>
        <v>,""</v>
      </c>
      <c r="AC58" s="75" t="str">
        <f t="shared" ref="AC58" si="65">","&amp;IF(AC$3="STRING",""""&amp;T58&amp;"""",T58)</f>
        <v>,""</v>
      </c>
      <c r="AD58" s="75" t="str">
        <f t="shared" ref="AD58" si="66">","&amp;IF(AD$3="STRING",""""&amp;U58&amp;"""",U58)</f>
        <v>,""</v>
      </c>
    </row>
    <row r="59" spans="1:30" s="77" customFormat="1">
      <c r="A59" s="77" t="s">
        <v>66</v>
      </c>
      <c r="B59" s="77">
        <f t="shared" si="48"/>
        <v>55003</v>
      </c>
      <c r="C59" s="96">
        <v>55</v>
      </c>
      <c r="D59" s="97" t="s">
        <v>90</v>
      </c>
      <c r="E59" s="77">
        <v>1</v>
      </c>
      <c r="F59" s="77">
        <v>1</v>
      </c>
      <c r="G59" s="77">
        <v>0</v>
      </c>
      <c r="H59" s="77">
        <v>2</v>
      </c>
      <c r="I59" s="104" t="s">
        <v>149</v>
      </c>
      <c r="J59" s="104" t="s">
        <v>149</v>
      </c>
      <c r="K59" s="77">
        <v>1</v>
      </c>
      <c r="L59" s="104">
        <v>1</v>
      </c>
      <c r="M59" s="77">
        <v>3</v>
      </c>
      <c r="N59" s="104">
        <v>0</v>
      </c>
      <c r="O59" s="77" t="s">
        <v>150</v>
      </c>
      <c r="P59" s="77">
        <v>0</v>
      </c>
      <c r="Q59" s="77">
        <v>0</v>
      </c>
      <c r="R59" s="77">
        <v>3</v>
      </c>
      <c r="S59" s="117" t="s">
        <v>93</v>
      </c>
      <c r="U59" s="118"/>
      <c r="V59" s="119" t="str">
        <f t="shared" si="12"/>
        <v>client.guideMgr:QuickRefreshStepViewData("3","npc_qipao",0,"0",3,"150,-250","","")</v>
      </c>
      <c r="W59" s="77" t="str">
        <f t="shared" si="26"/>
        <v>"3"</v>
      </c>
      <c r="X59" s="77" t="str">
        <f t="shared" si="13"/>
        <v>,"npc_qipao"</v>
      </c>
      <c r="Y59" s="77" t="str">
        <f t="shared" si="10"/>
        <v>,0</v>
      </c>
      <c r="Z59" s="77" t="str">
        <f t="shared" si="11"/>
        <v>,"0"</v>
      </c>
      <c r="AA59" s="77" t="str">
        <f t="shared" si="14"/>
        <v>,3</v>
      </c>
      <c r="AB59" s="77" t="str">
        <f t="shared" si="15"/>
        <v>,"150,-250"</v>
      </c>
      <c r="AC59" s="77" t="str">
        <f t="shared" si="16"/>
        <v>,""</v>
      </c>
      <c r="AD59" s="77" t="str">
        <f t="shared" si="17"/>
        <v>,""</v>
      </c>
    </row>
    <row r="60" spans="1:30" s="77" customFormat="1" ht="13.5" customHeight="1">
      <c r="A60" s="77" t="s">
        <v>66</v>
      </c>
      <c r="B60" s="77">
        <f t="shared" si="48"/>
        <v>55004</v>
      </c>
      <c r="C60" s="96">
        <v>55</v>
      </c>
      <c r="D60" s="98" t="s">
        <v>151</v>
      </c>
      <c r="E60" s="77">
        <v>0</v>
      </c>
      <c r="F60" s="77">
        <v>1</v>
      </c>
      <c r="G60" s="77">
        <v>0</v>
      </c>
      <c r="H60" s="77">
        <v>2</v>
      </c>
      <c r="I60" s="104" t="s">
        <v>152</v>
      </c>
      <c r="J60" s="104" t="s">
        <v>152</v>
      </c>
      <c r="K60" s="77">
        <v>1</v>
      </c>
      <c r="L60" s="104">
        <v>1</v>
      </c>
      <c r="M60" s="77">
        <v>3</v>
      </c>
      <c r="N60" s="104">
        <v>0</v>
      </c>
      <c r="O60" s="105" t="s">
        <v>153</v>
      </c>
      <c r="P60" s="77">
        <v>0</v>
      </c>
      <c r="Q60" s="77">
        <v>0</v>
      </c>
      <c r="R60" s="77">
        <v>1</v>
      </c>
      <c r="S60" s="117"/>
      <c r="U60" s="118"/>
      <c r="V60" s="119" t="str">
        <f t="shared" si="12"/>
        <v>client.guideMgr:QuickRefreshStepViewData("3","zhuxiankaishi",0,"0",1,"","","")</v>
      </c>
      <c r="W60" s="77" t="str">
        <f t="shared" ref="W60" si="67">IF(W$3="STRING",""""&amp;M60&amp;"""",M60)</f>
        <v>"3"</v>
      </c>
      <c r="X60" s="77" t="str">
        <f t="shared" si="13"/>
        <v>,"zhuxiankaishi"</v>
      </c>
      <c r="Y60" s="77" t="str">
        <f t="shared" si="10"/>
        <v>,0</v>
      </c>
      <c r="Z60" s="77" t="str">
        <f t="shared" si="11"/>
        <v>,"0"</v>
      </c>
      <c r="AA60" s="77" t="str">
        <f t="shared" si="14"/>
        <v>,1</v>
      </c>
      <c r="AB60" s="77" t="str">
        <f t="shared" si="15"/>
        <v>,""</v>
      </c>
      <c r="AC60" s="77" t="str">
        <f t="shared" si="16"/>
        <v>,""</v>
      </c>
      <c r="AD60" s="77" t="str">
        <f t="shared" si="17"/>
        <v>,""</v>
      </c>
    </row>
    <row r="61" spans="1:30" s="76" customFormat="1">
      <c r="A61" s="75" t="s">
        <v>66</v>
      </c>
      <c r="B61" s="75">
        <f t="shared" si="48"/>
        <v>55005</v>
      </c>
      <c r="C61" s="89">
        <v>55</v>
      </c>
      <c r="D61" s="99" t="s">
        <v>196</v>
      </c>
      <c r="E61" s="95">
        <v>0</v>
      </c>
      <c r="F61" s="75">
        <v>4</v>
      </c>
      <c r="G61" s="75">
        <v>26</v>
      </c>
      <c r="H61" s="92" t="s">
        <v>81</v>
      </c>
      <c r="I61" s="92" t="s">
        <v>197</v>
      </c>
      <c r="J61" s="76" t="s">
        <v>70</v>
      </c>
      <c r="K61" s="95">
        <v>1</v>
      </c>
      <c r="L61" s="76">
        <v>0</v>
      </c>
      <c r="M61" s="76">
        <v>3</v>
      </c>
      <c r="N61" s="76">
        <v>0</v>
      </c>
      <c r="P61" s="75">
        <v>0</v>
      </c>
      <c r="Q61" s="75">
        <v>0</v>
      </c>
      <c r="R61" s="75">
        <v>2</v>
      </c>
      <c r="S61" s="112"/>
      <c r="V61" s="114" t="str">
        <f t="shared" ref="V61:V63" si="68">"client.guideMgr:QuickRefreshStepViewData("&amp;CONCATENATE(W61,X61,Y61,Z61,AA61,AB61,AC61,AD61)&amp;")"</f>
        <v>client.guideMgr:QuickRefreshStepViewData("3","",0,"0",2,"","","")</v>
      </c>
      <c r="W61" s="75" t="str">
        <f t="shared" ref="W61:W63" si="69">IF(W$3="STRING",""""&amp;M61&amp;"""",M61)</f>
        <v>"3"</v>
      </c>
      <c r="X61" s="75" t="str">
        <f t="shared" ref="X61:X63" si="70">","&amp;IF(X$3="STRING",""""&amp;O61&amp;"""",O61)</f>
        <v>,""</v>
      </c>
      <c r="Y61" s="75" t="str">
        <f t="shared" ref="Y61:Y63" si="71">","&amp;IF(Y$3="STRING",""""&amp;P61&amp;"""",P61)</f>
        <v>,0</v>
      </c>
      <c r="Z61" s="75" t="str">
        <f t="shared" ref="Z61:Z63" si="72">","&amp;IF(Z$3="STRING",""""&amp;Q61&amp;"""",Q61)</f>
        <v>,"0"</v>
      </c>
      <c r="AA61" s="75" t="str">
        <f t="shared" ref="AA61:AA63" si="73">","&amp;IF(AA$3="STRING",""""&amp;R61&amp;"""",R61)</f>
        <v>,2</v>
      </c>
      <c r="AB61" s="75" t="str">
        <f t="shared" ref="AB61:AB63" si="74">","&amp;IF(AB$3="STRING",""""&amp;S61&amp;"""",S61)</f>
        <v>,""</v>
      </c>
      <c r="AC61" s="75" t="str">
        <f t="shared" ref="AC61:AC63" si="75">","&amp;IF(AC$3="STRING",""""&amp;T61&amp;"""",T61)</f>
        <v>,""</v>
      </c>
      <c r="AD61" s="75" t="str">
        <f t="shared" ref="AD61:AD63" si="76">","&amp;IF(AD$3="STRING",""""&amp;U61&amp;"""",U61)</f>
        <v>,""</v>
      </c>
    </row>
    <row r="62" spans="1:30" s="75" customFormat="1">
      <c r="A62" s="75" t="s">
        <v>66</v>
      </c>
      <c r="B62" s="75">
        <f t="shared" si="36"/>
        <v>55006</v>
      </c>
      <c r="C62" s="89">
        <v>55</v>
      </c>
      <c r="D62" s="90" t="s">
        <v>198</v>
      </c>
      <c r="E62" s="75">
        <v>0</v>
      </c>
      <c r="F62" s="75">
        <v>0</v>
      </c>
      <c r="G62" s="75">
        <v>0</v>
      </c>
      <c r="H62" s="75" t="s">
        <v>68</v>
      </c>
      <c r="I62" s="76" t="s">
        <v>69</v>
      </c>
      <c r="J62" s="75" t="s">
        <v>70</v>
      </c>
      <c r="K62" s="75">
        <v>1</v>
      </c>
      <c r="L62" s="76">
        <v>1</v>
      </c>
      <c r="M62" s="75">
        <v>3</v>
      </c>
      <c r="N62" s="76">
        <v>0</v>
      </c>
      <c r="O62" s="75" t="s">
        <v>71</v>
      </c>
      <c r="P62" s="75">
        <v>0</v>
      </c>
      <c r="Q62" s="75">
        <v>0</v>
      </c>
      <c r="R62" s="75">
        <v>1</v>
      </c>
      <c r="S62" s="112"/>
      <c r="U62" s="113"/>
      <c r="V62" s="114" t="str">
        <f t="shared" si="68"/>
        <v>client.guideMgr:QuickRefreshStepViewData("3","skill1",0,"0",1,"","","")</v>
      </c>
      <c r="W62" s="75" t="str">
        <f t="shared" si="69"/>
        <v>"3"</v>
      </c>
      <c r="X62" s="75" t="str">
        <f t="shared" si="70"/>
        <v>,"skill1"</v>
      </c>
      <c r="Y62" s="75" t="str">
        <f t="shared" si="71"/>
        <v>,0</v>
      </c>
      <c r="Z62" s="75" t="str">
        <f t="shared" si="72"/>
        <v>,"0"</v>
      </c>
      <c r="AA62" s="75" t="str">
        <f t="shared" si="73"/>
        <v>,1</v>
      </c>
      <c r="AB62" s="75" t="str">
        <f t="shared" si="74"/>
        <v>,""</v>
      </c>
      <c r="AC62" s="75" t="str">
        <f t="shared" si="75"/>
        <v>,""</v>
      </c>
      <c r="AD62" s="75" t="str">
        <f t="shared" si="76"/>
        <v>,""</v>
      </c>
    </row>
    <row r="63" spans="1:30" s="75" customFormat="1">
      <c r="A63" s="75" t="s">
        <v>66</v>
      </c>
      <c r="B63" s="75">
        <f t="shared" si="36"/>
        <v>55007</v>
      </c>
      <c r="C63" s="89">
        <v>55</v>
      </c>
      <c r="D63" s="93" t="s">
        <v>122</v>
      </c>
      <c r="E63" s="75">
        <v>1</v>
      </c>
      <c r="F63" s="75">
        <v>1</v>
      </c>
      <c r="G63" s="75">
        <v>0</v>
      </c>
      <c r="H63" s="75" t="s">
        <v>68</v>
      </c>
      <c r="I63" s="76" t="s">
        <v>73</v>
      </c>
      <c r="J63" s="75" t="s">
        <v>70</v>
      </c>
      <c r="K63" s="75">
        <v>1</v>
      </c>
      <c r="L63" s="76">
        <v>1</v>
      </c>
      <c r="M63" s="75">
        <v>3</v>
      </c>
      <c r="N63" s="76">
        <v>0</v>
      </c>
      <c r="O63" s="75" t="s">
        <v>74</v>
      </c>
      <c r="P63" s="75">
        <v>7</v>
      </c>
      <c r="Q63" s="75">
        <v>0</v>
      </c>
      <c r="R63" s="75">
        <v>1</v>
      </c>
      <c r="S63" s="112"/>
      <c r="U63" s="113"/>
      <c r="V63" s="114" t="str">
        <f t="shared" si="68"/>
        <v>client.guideMgr:QuickRefreshStepViewData("3","diren1",7,"0",1,"","","")</v>
      </c>
      <c r="W63" s="75" t="str">
        <f t="shared" si="69"/>
        <v>"3"</v>
      </c>
      <c r="X63" s="75" t="str">
        <f t="shared" si="70"/>
        <v>,"diren1"</v>
      </c>
      <c r="Y63" s="75" t="str">
        <f t="shared" si="71"/>
        <v>,7</v>
      </c>
      <c r="Z63" s="75" t="str">
        <f t="shared" si="72"/>
        <v>,"0"</v>
      </c>
      <c r="AA63" s="75" t="str">
        <f t="shared" si="73"/>
        <v>,1</v>
      </c>
      <c r="AB63" s="75" t="str">
        <f t="shared" si="74"/>
        <v>,""</v>
      </c>
      <c r="AC63" s="75" t="str">
        <f t="shared" si="75"/>
        <v>,""</v>
      </c>
      <c r="AD63" s="75" t="str">
        <f t="shared" si="76"/>
        <v>,""</v>
      </c>
    </row>
    <row r="64" spans="1:30" s="75" customFormat="1">
      <c r="A64" s="75" t="s">
        <v>66</v>
      </c>
      <c r="B64" s="75">
        <f t="shared" ref="B64:B105" si="77">IFERROR(IF(C64=C63,B63+1,C64*1000+1),"")</f>
        <v>55008</v>
      </c>
      <c r="C64" s="89">
        <v>55</v>
      </c>
      <c r="D64" s="90" t="s">
        <v>199</v>
      </c>
      <c r="E64" s="75">
        <v>0</v>
      </c>
      <c r="F64" s="75">
        <v>1</v>
      </c>
      <c r="G64" s="75">
        <v>0</v>
      </c>
      <c r="H64" s="75" t="s">
        <v>68</v>
      </c>
      <c r="I64" s="92" t="s">
        <v>124</v>
      </c>
      <c r="J64" s="75" t="s">
        <v>70</v>
      </c>
      <c r="K64" s="75">
        <v>1</v>
      </c>
      <c r="L64" s="76">
        <v>1</v>
      </c>
      <c r="M64" s="75">
        <v>3</v>
      </c>
      <c r="N64" s="76">
        <v>0</v>
      </c>
      <c r="O64" s="91" t="s">
        <v>155</v>
      </c>
      <c r="P64" s="75">
        <v>0</v>
      </c>
      <c r="Q64" s="75">
        <v>0</v>
      </c>
      <c r="R64" s="75">
        <v>1</v>
      </c>
      <c r="S64" s="112"/>
      <c r="U64" s="113"/>
      <c r="V64" s="114" t="str">
        <f t="shared" ref="V64:V105" si="78">"client.guideMgr:QuickRefreshStepViewData("&amp;CONCATENATE(W64,X64,Y64,Z64,AA64,AB64,AC64,AD64)&amp;")"</f>
        <v>client.guideMgr:QuickRefreshStepViewData("3","skill2",0,"0",1,"","","")</v>
      </c>
      <c r="W64" s="75" t="str">
        <f t="shared" ref="W64:W105" si="79">IF(W$3="STRING",""""&amp;M64&amp;"""",M64)</f>
        <v>"3"</v>
      </c>
      <c r="X64" s="75" t="str">
        <f t="shared" ref="X64:X105" si="80">","&amp;IF(X$3="STRING",""""&amp;O64&amp;"""",O64)</f>
        <v>,"skill2"</v>
      </c>
      <c r="Y64" s="75" t="str">
        <f t="shared" ref="Y64:Y105" si="81">","&amp;IF(Y$3="STRING",""""&amp;P64&amp;"""",P64)</f>
        <v>,0</v>
      </c>
      <c r="Z64" s="75" t="str">
        <f t="shared" ref="Z64:Z105" si="82">","&amp;IF(Z$3="STRING",""""&amp;Q64&amp;"""",Q64)</f>
        <v>,"0"</v>
      </c>
      <c r="AA64" s="75" t="str">
        <f t="shared" ref="AA64:AA105" si="83">","&amp;IF(AA$3="STRING",""""&amp;R64&amp;"""",R64)</f>
        <v>,1</v>
      </c>
      <c r="AB64" s="75" t="str">
        <f t="shared" ref="AB64:AB105" si="84">","&amp;IF(AB$3="STRING",""""&amp;S64&amp;"""",S64)</f>
        <v>,""</v>
      </c>
      <c r="AC64" s="75" t="str">
        <f t="shared" ref="AC64:AC105" si="85">","&amp;IF(AC$3="STRING",""""&amp;T64&amp;"""",T64)</f>
        <v>,""</v>
      </c>
      <c r="AD64" s="75" t="str">
        <f t="shared" ref="AD64:AD105" si="86">","&amp;IF(AD$3="STRING",""""&amp;U64&amp;"""",U64)</f>
        <v>,""</v>
      </c>
    </row>
    <row r="65" spans="1:32" s="75" customFormat="1">
      <c r="A65" s="75" t="s">
        <v>66</v>
      </c>
      <c r="B65" s="75">
        <f t="shared" si="77"/>
        <v>55009</v>
      </c>
      <c r="C65" s="89">
        <v>55</v>
      </c>
      <c r="D65" s="90" t="s">
        <v>200</v>
      </c>
      <c r="E65" s="75">
        <v>0</v>
      </c>
      <c r="F65" s="75">
        <v>1</v>
      </c>
      <c r="G65" s="75">
        <v>0</v>
      </c>
      <c r="H65" s="75" t="s">
        <v>68</v>
      </c>
      <c r="I65" s="92" t="s">
        <v>128</v>
      </c>
      <c r="J65" s="75" t="s">
        <v>70</v>
      </c>
      <c r="K65" s="75">
        <v>1</v>
      </c>
      <c r="L65" s="76">
        <v>1</v>
      </c>
      <c r="M65" s="75">
        <v>3</v>
      </c>
      <c r="N65" s="76">
        <v>0</v>
      </c>
      <c r="O65" s="75" t="s">
        <v>74</v>
      </c>
      <c r="P65" s="75">
        <v>7</v>
      </c>
      <c r="Q65" s="75">
        <v>0</v>
      </c>
      <c r="R65" s="75">
        <v>1</v>
      </c>
      <c r="S65" s="112"/>
      <c r="U65" s="113"/>
      <c r="V65" s="114" t="str">
        <f t="shared" si="78"/>
        <v>client.guideMgr:QuickRefreshStepViewData("3","diren1",7,"0",1,"","","")</v>
      </c>
      <c r="W65" s="75" t="str">
        <f t="shared" si="79"/>
        <v>"3"</v>
      </c>
      <c r="X65" s="75" t="str">
        <f t="shared" si="80"/>
        <v>,"diren1"</v>
      </c>
      <c r="Y65" s="75" t="str">
        <f t="shared" si="81"/>
        <v>,7</v>
      </c>
      <c r="Z65" s="75" t="str">
        <f t="shared" si="82"/>
        <v>,"0"</v>
      </c>
      <c r="AA65" s="75" t="str">
        <f t="shared" si="83"/>
        <v>,1</v>
      </c>
      <c r="AB65" s="75" t="str">
        <f t="shared" si="84"/>
        <v>,""</v>
      </c>
      <c r="AC65" s="75" t="str">
        <f t="shared" si="85"/>
        <v>,""</v>
      </c>
      <c r="AD65" s="75" t="str">
        <f t="shared" si="86"/>
        <v>,""</v>
      </c>
    </row>
    <row r="66" spans="1:32" s="75" customFormat="1">
      <c r="A66" s="75" t="s">
        <v>66</v>
      </c>
      <c r="B66" s="75">
        <f t="shared" si="77"/>
        <v>55010</v>
      </c>
      <c r="C66" s="89">
        <v>55</v>
      </c>
      <c r="D66" s="90" t="s">
        <v>201</v>
      </c>
      <c r="E66" s="75">
        <v>0</v>
      </c>
      <c r="F66" s="75">
        <v>7</v>
      </c>
      <c r="G66" s="75" t="s">
        <v>202</v>
      </c>
      <c r="H66" s="92" t="s">
        <v>81</v>
      </c>
      <c r="I66" s="92" t="s">
        <v>203</v>
      </c>
      <c r="J66" s="75" t="s">
        <v>70</v>
      </c>
      <c r="K66" s="75">
        <v>1</v>
      </c>
      <c r="L66" s="76">
        <v>1</v>
      </c>
      <c r="M66" s="75">
        <v>3</v>
      </c>
      <c r="N66" s="76">
        <v>0</v>
      </c>
      <c r="P66" s="75">
        <v>0</v>
      </c>
      <c r="Q66" s="75">
        <v>0</v>
      </c>
      <c r="R66" s="75">
        <v>1</v>
      </c>
      <c r="S66" s="112"/>
      <c r="U66" s="113"/>
      <c r="V66" s="114" t="str">
        <f t="shared" si="78"/>
        <v>client.guideMgr:QuickRefreshStepViewData("3","",0,"0",1,"","","")</v>
      </c>
      <c r="W66" s="75" t="str">
        <f t="shared" si="79"/>
        <v>"3"</v>
      </c>
      <c r="X66" s="75" t="str">
        <f t="shared" si="80"/>
        <v>,""</v>
      </c>
      <c r="Y66" s="75" t="str">
        <f t="shared" si="81"/>
        <v>,0</v>
      </c>
      <c r="Z66" s="75" t="str">
        <f t="shared" si="82"/>
        <v>,"0"</v>
      </c>
      <c r="AA66" s="75" t="str">
        <f t="shared" si="83"/>
        <v>,1</v>
      </c>
      <c r="AB66" s="75" t="str">
        <f t="shared" si="84"/>
        <v>,""</v>
      </c>
      <c r="AC66" s="75" t="str">
        <f t="shared" si="85"/>
        <v>,""</v>
      </c>
      <c r="AD66" s="75" t="str">
        <f t="shared" si="86"/>
        <v>,""</v>
      </c>
    </row>
    <row r="67" spans="1:32" s="76" customFormat="1">
      <c r="A67" s="75" t="s">
        <v>66</v>
      </c>
      <c r="B67" s="75">
        <f t="shared" si="77"/>
        <v>55011</v>
      </c>
      <c r="C67" s="89">
        <v>55</v>
      </c>
      <c r="D67" s="94" t="s">
        <v>204</v>
      </c>
      <c r="E67" s="76">
        <v>0</v>
      </c>
      <c r="F67" s="76">
        <v>5</v>
      </c>
      <c r="G67" s="76">
        <v>0</v>
      </c>
      <c r="H67" s="92" t="s">
        <v>81</v>
      </c>
      <c r="I67" s="92" t="s">
        <v>203</v>
      </c>
      <c r="J67" s="76" t="s">
        <v>70</v>
      </c>
      <c r="K67" s="76">
        <v>1</v>
      </c>
      <c r="L67" s="76">
        <v>1</v>
      </c>
      <c r="M67" s="75">
        <v>3</v>
      </c>
      <c r="N67" s="76">
        <v>0</v>
      </c>
      <c r="O67" s="76" t="s">
        <v>78</v>
      </c>
      <c r="P67" s="76">
        <v>0</v>
      </c>
      <c r="Q67" s="76">
        <v>0</v>
      </c>
      <c r="R67" s="75">
        <v>10</v>
      </c>
      <c r="S67" s="125" t="s">
        <v>64</v>
      </c>
      <c r="T67" s="75"/>
      <c r="U67" s="113" t="s">
        <v>79</v>
      </c>
      <c r="V67" s="114" t="str">
        <f t="shared" si="78"/>
        <v>client.guideMgr:QuickRefreshStepViewData("3","sjineng",0,"0",10,"0","","S能量充满时可使用S技能。若使用得当，S技能甚至可以左右战局哦！")</v>
      </c>
      <c r="W67" s="75" t="str">
        <f t="shared" si="79"/>
        <v>"3"</v>
      </c>
      <c r="X67" s="75" t="str">
        <f t="shared" si="80"/>
        <v>,"sjineng"</v>
      </c>
      <c r="Y67" s="75" t="str">
        <f t="shared" si="81"/>
        <v>,0</v>
      </c>
      <c r="Z67" s="75" t="str">
        <f t="shared" si="82"/>
        <v>,"0"</v>
      </c>
      <c r="AA67" s="75" t="str">
        <f t="shared" si="83"/>
        <v>,10</v>
      </c>
      <c r="AB67" s="75" t="str">
        <f t="shared" si="84"/>
        <v>,"0"</v>
      </c>
      <c r="AC67" s="75" t="str">
        <f t="shared" si="85"/>
        <v>,""</v>
      </c>
      <c r="AD67" s="75" t="str">
        <f t="shared" si="86"/>
        <v>,"S能量充满时可使用S技能。若使用得当，S技能甚至可以左右战局哦！"</v>
      </c>
      <c r="AE67" s="75"/>
      <c r="AF67" s="75"/>
    </row>
    <row r="68" spans="1:32" s="76" customFormat="1">
      <c r="A68" s="75" t="s">
        <v>66</v>
      </c>
      <c r="B68" s="75">
        <f t="shared" si="77"/>
        <v>55012</v>
      </c>
      <c r="C68" s="89">
        <v>55</v>
      </c>
      <c r="D68" s="94" t="s">
        <v>205</v>
      </c>
      <c r="E68" s="76">
        <v>0</v>
      </c>
      <c r="F68" s="76">
        <v>1</v>
      </c>
      <c r="G68" s="76">
        <v>0</v>
      </c>
      <c r="H68" s="76" t="s">
        <v>81</v>
      </c>
      <c r="I68" s="92" t="s">
        <v>206</v>
      </c>
      <c r="J68" s="76" t="s">
        <v>83</v>
      </c>
      <c r="K68" s="76">
        <v>1</v>
      </c>
      <c r="L68" s="76">
        <v>1</v>
      </c>
      <c r="M68" s="75">
        <v>3</v>
      </c>
      <c r="N68" s="76">
        <v>0</v>
      </c>
      <c r="O68" s="76" t="s">
        <v>84</v>
      </c>
      <c r="P68" s="76">
        <v>0</v>
      </c>
      <c r="Q68" s="91" t="s">
        <v>85</v>
      </c>
      <c r="R68" s="75">
        <v>5</v>
      </c>
      <c r="S68" s="112" t="s">
        <v>86</v>
      </c>
      <c r="T68" s="75"/>
      <c r="U68" s="113" t="s">
        <v>87</v>
      </c>
      <c r="V68" s="114" t="str">
        <f t="shared" si="78"/>
        <v>client.guideMgr:QuickRefreshStepViewData("3","sjuese1",0,"1,0,0",5,"50,0","","点击对应角色，释放S技能。")</v>
      </c>
      <c r="W68" s="75" t="str">
        <f t="shared" si="79"/>
        <v>"3"</v>
      </c>
      <c r="X68" s="75" t="str">
        <f t="shared" si="80"/>
        <v>,"sjuese1"</v>
      </c>
      <c r="Y68" s="75" t="str">
        <f t="shared" si="81"/>
        <v>,0</v>
      </c>
      <c r="Z68" s="75" t="str">
        <f t="shared" si="82"/>
        <v>,"1,0,0"</v>
      </c>
      <c r="AA68" s="75" t="str">
        <f t="shared" si="83"/>
        <v>,5</v>
      </c>
      <c r="AB68" s="75" t="str">
        <f t="shared" si="84"/>
        <v>,"50,0"</v>
      </c>
      <c r="AC68" s="75" t="str">
        <f t="shared" si="85"/>
        <v>,""</v>
      </c>
      <c r="AD68" s="75" t="str">
        <f t="shared" si="86"/>
        <v>,"点击对应角色，释放S技能。"</v>
      </c>
      <c r="AE68" s="75"/>
      <c r="AF68" s="75"/>
    </row>
    <row r="69" spans="1:32" s="76" customFormat="1">
      <c r="A69" s="75" t="s">
        <v>66</v>
      </c>
      <c r="B69" s="75">
        <f t="shared" si="77"/>
        <v>55013</v>
      </c>
      <c r="C69" s="89">
        <v>55</v>
      </c>
      <c r="D69" s="99" t="s">
        <v>88</v>
      </c>
      <c r="E69" s="76">
        <v>0</v>
      </c>
      <c r="F69" s="76">
        <v>1</v>
      </c>
      <c r="G69" s="76">
        <v>0</v>
      </c>
      <c r="H69" s="92" t="s">
        <v>81</v>
      </c>
      <c r="I69" s="92" t="s">
        <v>207</v>
      </c>
      <c r="J69" s="76" t="s">
        <v>70</v>
      </c>
      <c r="K69" s="76">
        <v>1</v>
      </c>
      <c r="L69" s="76">
        <v>1</v>
      </c>
      <c r="M69" s="76">
        <v>3</v>
      </c>
      <c r="N69" s="76">
        <v>0</v>
      </c>
      <c r="O69" s="76" t="s">
        <v>74</v>
      </c>
      <c r="P69" s="76">
        <v>7</v>
      </c>
      <c r="Q69" s="76">
        <v>0</v>
      </c>
      <c r="R69" s="76">
        <v>1</v>
      </c>
      <c r="S69" s="125"/>
      <c r="V69" s="114" t="str">
        <f t="shared" si="78"/>
        <v>client.guideMgr:QuickRefreshStepViewData("3","diren1",7,"0",1,"","","")</v>
      </c>
      <c r="W69" s="75" t="str">
        <f t="shared" si="79"/>
        <v>"3"</v>
      </c>
      <c r="X69" s="75" t="str">
        <f t="shared" si="80"/>
        <v>,"diren1"</v>
      </c>
      <c r="Y69" s="75" t="str">
        <f t="shared" si="81"/>
        <v>,7</v>
      </c>
      <c r="Z69" s="75" t="str">
        <f t="shared" si="82"/>
        <v>,"0"</v>
      </c>
      <c r="AA69" s="75" t="str">
        <f t="shared" si="83"/>
        <v>,1</v>
      </c>
      <c r="AB69" s="75" t="str">
        <f t="shared" si="84"/>
        <v>,""</v>
      </c>
      <c r="AC69" s="75" t="str">
        <f t="shared" si="85"/>
        <v>,""</v>
      </c>
      <c r="AD69" s="75" t="str">
        <f t="shared" si="86"/>
        <v>,""</v>
      </c>
      <c r="AE69" s="75"/>
      <c r="AF69" s="75"/>
    </row>
    <row r="70" spans="1:32" s="75" customFormat="1" ht="13.5" customHeight="1">
      <c r="A70" s="75" t="s">
        <v>66</v>
      </c>
      <c r="B70" s="75">
        <f t="shared" si="77"/>
        <v>55014</v>
      </c>
      <c r="C70" s="89">
        <v>55</v>
      </c>
      <c r="D70" s="93" t="s">
        <v>145</v>
      </c>
      <c r="E70" s="75">
        <v>0</v>
      </c>
      <c r="F70" s="75">
        <v>0</v>
      </c>
      <c r="G70" s="75">
        <v>0</v>
      </c>
      <c r="H70" s="75">
        <v>2</v>
      </c>
      <c r="I70" s="75" t="s">
        <v>146</v>
      </c>
      <c r="J70" s="75" t="s">
        <v>146</v>
      </c>
      <c r="K70" s="75">
        <v>0</v>
      </c>
      <c r="L70" s="76">
        <v>0</v>
      </c>
      <c r="M70" s="75">
        <v>3</v>
      </c>
      <c r="N70" s="76">
        <v>0</v>
      </c>
      <c r="Q70" s="75">
        <v>0</v>
      </c>
      <c r="R70" s="75">
        <v>1</v>
      </c>
      <c r="S70" s="112"/>
      <c r="U70" s="113"/>
      <c r="V70" s="114" t="str">
        <f t="shared" si="78"/>
        <v>client.guideMgr:QuickRefreshStepViewData("3","",,"0",1,"","","")</v>
      </c>
      <c r="W70" s="75" t="str">
        <f t="shared" si="79"/>
        <v>"3"</v>
      </c>
      <c r="X70" s="75" t="str">
        <f t="shared" si="80"/>
        <v>,""</v>
      </c>
      <c r="Y70" s="75" t="str">
        <f t="shared" si="81"/>
        <v>,</v>
      </c>
      <c r="Z70" s="75" t="str">
        <f t="shared" si="82"/>
        <v>,"0"</v>
      </c>
      <c r="AA70" s="75" t="str">
        <f t="shared" si="83"/>
        <v>,1</v>
      </c>
      <c r="AB70" s="75" t="str">
        <f t="shared" si="84"/>
        <v>,""</v>
      </c>
      <c r="AC70" s="75" t="str">
        <f t="shared" si="85"/>
        <v>,""</v>
      </c>
      <c r="AD70" s="75" t="str">
        <f t="shared" si="86"/>
        <v>,""</v>
      </c>
    </row>
    <row r="71" spans="1:32" s="75" customFormat="1">
      <c r="A71" s="75" t="s">
        <v>66</v>
      </c>
      <c r="B71" s="75">
        <f t="shared" si="77"/>
        <v>56001</v>
      </c>
      <c r="C71" s="89">
        <v>56</v>
      </c>
      <c r="D71" s="90" t="s">
        <v>208</v>
      </c>
      <c r="E71" s="75">
        <v>0</v>
      </c>
      <c r="F71" s="75">
        <v>7</v>
      </c>
      <c r="G71" s="91" t="s">
        <v>209</v>
      </c>
      <c r="H71" s="92">
        <v>2</v>
      </c>
      <c r="I71" s="76" t="s">
        <v>149</v>
      </c>
      <c r="J71" s="76" t="s">
        <v>149</v>
      </c>
      <c r="K71" s="75">
        <v>1</v>
      </c>
      <c r="L71" s="76">
        <v>1</v>
      </c>
      <c r="M71" s="75">
        <v>3</v>
      </c>
      <c r="N71" s="76">
        <v>0</v>
      </c>
      <c r="P71" s="75">
        <v>0</v>
      </c>
      <c r="Q71" s="75">
        <v>0</v>
      </c>
      <c r="R71" s="75">
        <v>1</v>
      </c>
      <c r="S71" s="112"/>
      <c r="U71" s="113"/>
      <c r="V71" s="114" t="str">
        <f t="shared" si="78"/>
        <v>client.guideMgr:QuickRefreshStepViewData("3","",0,"0",1,"","","")</v>
      </c>
      <c r="W71" s="75" t="str">
        <f t="shared" si="79"/>
        <v>"3"</v>
      </c>
      <c r="X71" s="75" t="str">
        <f t="shared" si="80"/>
        <v>,""</v>
      </c>
      <c r="Y71" s="75" t="str">
        <f t="shared" si="81"/>
        <v>,0</v>
      </c>
      <c r="Z71" s="75" t="str">
        <f t="shared" si="82"/>
        <v>,"0"</v>
      </c>
      <c r="AA71" s="75" t="str">
        <f t="shared" si="83"/>
        <v>,1</v>
      </c>
      <c r="AB71" s="75" t="str">
        <f t="shared" si="84"/>
        <v>,""</v>
      </c>
      <c r="AC71" s="75" t="str">
        <f t="shared" si="85"/>
        <v>,""</v>
      </c>
      <c r="AD71" s="75" t="str">
        <f t="shared" si="86"/>
        <v>,""</v>
      </c>
    </row>
    <row r="72" spans="1:32" s="75" customFormat="1">
      <c r="A72" s="75" t="s">
        <v>66</v>
      </c>
      <c r="B72" s="75">
        <f t="shared" si="77"/>
        <v>56002</v>
      </c>
      <c r="C72" s="89">
        <v>56</v>
      </c>
      <c r="D72" s="93" t="s">
        <v>94</v>
      </c>
      <c r="E72" s="75">
        <v>1</v>
      </c>
      <c r="F72" s="75">
        <v>1</v>
      </c>
      <c r="G72" s="75">
        <v>0</v>
      </c>
      <c r="H72" s="75">
        <v>2</v>
      </c>
      <c r="I72" s="76" t="s">
        <v>149</v>
      </c>
      <c r="J72" s="76" t="s">
        <v>149</v>
      </c>
      <c r="K72" s="75">
        <v>1</v>
      </c>
      <c r="L72" s="76">
        <v>1</v>
      </c>
      <c r="M72" s="75">
        <v>3</v>
      </c>
      <c r="N72" s="76">
        <v>0</v>
      </c>
      <c r="O72" s="75" t="s">
        <v>95</v>
      </c>
      <c r="P72" s="75">
        <v>0</v>
      </c>
      <c r="Q72" s="75">
        <v>0</v>
      </c>
      <c r="R72" s="75">
        <v>2</v>
      </c>
      <c r="S72" s="112"/>
      <c r="U72" s="113" t="s">
        <v>97</v>
      </c>
      <c r="V72" s="114" t="str">
        <f t="shared" si="78"/>
        <v>client.guideMgr:QuickRefreshStepViewData("3","zhaomu",0,"0",2,"","","你的ID卡已经解锁了调集战力的权限。首先来看看这个登录设备吧！")</v>
      </c>
      <c r="W72" s="75" t="str">
        <f t="shared" si="79"/>
        <v>"3"</v>
      </c>
      <c r="X72" s="75" t="str">
        <f t="shared" si="80"/>
        <v>,"zhaomu"</v>
      </c>
      <c r="Y72" s="75" t="str">
        <f t="shared" si="81"/>
        <v>,0</v>
      </c>
      <c r="Z72" s="75" t="str">
        <f t="shared" si="82"/>
        <v>,"0"</v>
      </c>
      <c r="AA72" s="75" t="str">
        <f t="shared" si="83"/>
        <v>,2</v>
      </c>
      <c r="AB72" s="75" t="str">
        <f t="shared" si="84"/>
        <v>,""</v>
      </c>
      <c r="AC72" s="75" t="str">
        <f t="shared" si="85"/>
        <v>,""</v>
      </c>
      <c r="AD72" s="75" t="str">
        <f t="shared" si="86"/>
        <v>,"你的ID卡已经解锁了调集战力的权限。首先来看看这个登录设备吧！"</v>
      </c>
    </row>
    <row r="73" spans="1:32" s="75" customFormat="1">
      <c r="A73" s="75" t="s">
        <v>66</v>
      </c>
      <c r="B73" s="75">
        <f t="shared" si="77"/>
        <v>56003</v>
      </c>
      <c r="C73" s="89">
        <v>56</v>
      </c>
      <c r="D73" s="93" t="s">
        <v>179</v>
      </c>
      <c r="E73" s="75">
        <v>0</v>
      </c>
      <c r="F73" s="75">
        <v>1</v>
      </c>
      <c r="G73" s="75">
        <v>0</v>
      </c>
      <c r="H73" s="75">
        <v>0</v>
      </c>
      <c r="I73" s="75">
        <v>0</v>
      </c>
      <c r="J73" s="75" t="s">
        <v>99</v>
      </c>
      <c r="K73" s="75">
        <v>1</v>
      </c>
      <c r="L73" s="76">
        <v>1</v>
      </c>
      <c r="M73" s="75">
        <v>3</v>
      </c>
      <c r="N73" s="76">
        <v>0</v>
      </c>
      <c r="O73" s="75" t="s">
        <v>180</v>
      </c>
      <c r="P73" s="75">
        <v>0</v>
      </c>
      <c r="Q73" s="91" t="s">
        <v>85</v>
      </c>
      <c r="R73" s="75">
        <v>2</v>
      </c>
      <c r="S73" s="112">
        <v>0</v>
      </c>
      <c r="U73" s="113"/>
      <c r="V73" s="114" t="str">
        <f t="shared" si="78"/>
        <v>client.guideMgr:QuickRefreshStepViewData("3","jinjidiaoji",0,"1,0,0",2,"0","","")</v>
      </c>
      <c r="W73" s="75" t="str">
        <f t="shared" si="79"/>
        <v>"3"</v>
      </c>
      <c r="X73" s="75" t="str">
        <f t="shared" si="80"/>
        <v>,"jinjidiaoji"</v>
      </c>
      <c r="Y73" s="75" t="str">
        <f t="shared" si="81"/>
        <v>,0</v>
      </c>
      <c r="Z73" s="75" t="str">
        <f t="shared" si="82"/>
        <v>,"1,0,0"</v>
      </c>
      <c r="AA73" s="75" t="str">
        <f t="shared" si="83"/>
        <v>,2</v>
      </c>
      <c r="AB73" s="75" t="str">
        <f t="shared" si="84"/>
        <v>,"0"</v>
      </c>
      <c r="AC73" s="75" t="str">
        <f t="shared" si="85"/>
        <v>,""</v>
      </c>
      <c r="AD73" s="75" t="str">
        <f t="shared" si="86"/>
        <v>,""</v>
      </c>
    </row>
    <row r="74" spans="1:32" s="75" customFormat="1">
      <c r="A74" s="75" t="s">
        <v>66</v>
      </c>
      <c r="B74" s="75">
        <f t="shared" si="77"/>
        <v>56004</v>
      </c>
      <c r="C74" s="89">
        <v>56</v>
      </c>
      <c r="D74" s="90" t="s">
        <v>210</v>
      </c>
      <c r="E74" s="75">
        <v>1</v>
      </c>
      <c r="F74" s="75">
        <v>1</v>
      </c>
      <c r="G74" s="75">
        <v>0</v>
      </c>
      <c r="H74" s="75">
        <v>0</v>
      </c>
      <c r="I74" s="75">
        <v>0</v>
      </c>
      <c r="J74" s="75" t="s">
        <v>99</v>
      </c>
      <c r="K74" s="75">
        <v>1</v>
      </c>
      <c r="L74" s="76">
        <v>1</v>
      </c>
      <c r="M74" s="75">
        <v>3</v>
      </c>
      <c r="N74" s="76">
        <v>0</v>
      </c>
      <c r="O74" s="75" t="s">
        <v>211</v>
      </c>
      <c r="P74" s="75">
        <v>0</v>
      </c>
      <c r="Q74" s="75">
        <v>0</v>
      </c>
      <c r="R74" s="75">
        <v>10</v>
      </c>
      <c r="S74" s="112"/>
      <c r="U74" s="113" t="s">
        <v>101</v>
      </c>
      <c r="V74" s="114" t="str">
        <f t="shared" si="78"/>
        <v>client.guideMgr:QuickRefreshStepViewData("3","zhaomu_normal_10",0,"0",10,"","","消耗招募券，就可以把各路人才登录进我们的团队。")</v>
      </c>
      <c r="W74" s="75" t="str">
        <f t="shared" si="79"/>
        <v>"3"</v>
      </c>
      <c r="X74" s="75" t="str">
        <f t="shared" si="80"/>
        <v>,"zhaomu_normal_10"</v>
      </c>
      <c r="Y74" s="75" t="str">
        <f t="shared" si="81"/>
        <v>,0</v>
      </c>
      <c r="Z74" s="75" t="str">
        <f t="shared" si="82"/>
        <v>,"0"</v>
      </c>
      <c r="AA74" s="75" t="str">
        <f t="shared" si="83"/>
        <v>,10</v>
      </c>
      <c r="AB74" s="75" t="str">
        <f t="shared" si="84"/>
        <v>,""</v>
      </c>
      <c r="AC74" s="75" t="str">
        <f t="shared" si="85"/>
        <v>,""</v>
      </c>
      <c r="AD74" s="75" t="str">
        <f t="shared" si="86"/>
        <v>,"消耗招募券，就可以把各路人才登录进我们的团队。"</v>
      </c>
    </row>
    <row r="75" spans="1:32" s="75" customFormat="1">
      <c r="A75" s="75" t="s">
        <v>66</v>
      </c>
      <c r="B75" s="75">
        <f t="shared" si="77"/>
        <v>56005</v>
      </c>
      <c r="C75" s="89">
        <v>56</v>
      </c>
      <c r="D75" s="93" t="s">
        <v>102</v>
      </c>
      <c r="E75" s="75">
        <v>0</v>
      </c>
      <c r="F75" s="75">
        <v>1</v>
      </c>
      <c r="G75" s="75">
        <v>0</v>
      </c>
      <c r="H75" s="75">
        <v>0</v>
      </c>
      <c r="I75" s="75">
        <v>0</v>
      </c>
      <c r="J75" s="75" t="s">
        <v>99</v>
      </c>
      <c r="K75" s="75">
        <v>1</v>
      </c>
      <c r="L75" s="76">
        <v>1</v>
      </c>
      <c r="M75" s="75">
        <v>3</v>
      </c>
      <c r="N75" s="76">
        <v>0</v>
      </c>
      <c r="O75" s="75" t="s">
        <v>103</v>
      </c>
      <c r="P75" s="75">
        <v>0</v>
      </c>
      <c r="Q75" s="91" t="s">
        <v>85</v>
      </c>
      <c r="R75" s="75">
        <v>10</v>
      </c>
      <c r="S75" s="112"/>
      <c r="U75" s="113"/>
      <c r="V75" s="114" t="str">
        <f t="shared" si="78"/>
        <v>client.guideMgr:QuickRefreshStepViewData("3","zhaomu_drag",0,"1,0,0",10,"","","")</v>
      </c>
      <c r="W75" s="75" t="str">
        <f t="shared" si="79"/>
        <v>"3"</v>
      </c>
      <c r="X75" s="75" t="str">
        <f t="shared" si="80"/>
        <v>,"zhaomu_drag"</v>
      </c>
      <c r="Y75" s="75" t="str">
        <f t="shared" si="81"/>
        <v>,0</v>
      </c>
      <c r="Z75" s="75" t="str">
        <f t="shared" si="82"/>
        <v>,"1,0,0"</v>
      </c>
      <c r="AA75" s="75" t="str">
        <f t="shared" si="83"/>
        <v>,10</v>
      </c>
      <c r="AB75" s="75" t="str">
        <f t="shared" si="84"/>
        <v>,""</v>
      </c>
      <c r="AC75" s="75" t="str">
        <f t="shared" si="85"/>
        <v>,""</v>
      </c>
      <c r="AD75" s="75" t="str">
        <f t="shared" si="86"/>
        <v>,""</v>
      </c>
    </row>
    <row r="76" spans="1:32" s="75" customFormat="1" ht="16.5" customHeight="1">
      <c r="A76" s="75" t="s">
        <v>66</v>
      </c>
      <c r="B76" s="75">
        <f t="shared" si="77"/>
        <v>56006</v>
      </c>
      <c r="C76" s="89">
        <v>56</v>
      </c>
      <c r="D76" s="93" t="s">
        <v>105</v>
      </c>
      <c r="E76" s="75">
        <v>0</v>
      </c>
      <c r="F76" s="75">
        <v>1</v>
      </c>
      <c r="G76" s="75">
        <v>0</v>
      </c>
      <c r="H76" s="75">
        <v>0</v>
      </c>
      <c r="I76" s="103">
        <v>0</v>
      </c>
      <c r="J76" s="75" t="s">
        <v>106</v>
      </c>
      <c r="K76" s="75">
        <v>1</v>
      </c>
      <c r="L76" s="76">
        <v>1</v>
      </c>
      <c r="M76" s="75">
        <v>3</v>
      </c>
      <c r="N76" s="76">
        <v>0</v>
      </c>
      <c r="O76" s="75" t="s">
        <v>107</v>
      </c>
      <c r="P76" s="75">
        <v>0</v>
      </c>
      <c r="Q76" s="91" t="s">
        <v>85</v>
      </c>
      <c r="R76" s="75">
        <v>2</v>
      </c>
      <c r="S76" s="112"/>
      <c r="U76" s="113"/>
      <c r="V76" s="114" t="str">
        <f t="shared" si="78"/>
        <v>client.guideMgr:QuickRefreshStepViewData("3","confirm_btn",0,"1,0,0",2,"","","")</v>
      </c>
      <c r="W76" s="75" t="str">
        <f t="shared" si="79"/>
        <v>"3"</v>
      </c>
      <c r="X76" s="75" t="str">
        <f t="shared" si="80"/>
        <v>,"confirm_btn"</v>
      </c>
      <c r="Y76" s="75" t="str">
        <f t="shared" si="81"/>
        <v>,0</v>
      </c>
      <c r="Z76" s="75" t="str">
        <f t="shared" si="82"/>
        <v>,"1,0,0"</v>
      </c>
      <c r="AA76" s="75" t="str">
        <f t="shared" si="83"/>
        <v>,2</v>
      </c>
      <c r="AB76" s="75" t="str">
        <f t="shared" si="84"/>
        <v>,""</v>
      </c>
      <c r="AC76" s="75" t="str">
        <f t="shared" si="85"/>
        <v>,""</v>
      </c>
      <c r="AD76" s="75" t="str">
        <f t="shared" si="86"/>
        <v>,""</v>
      </c>
    </row>
    <row r="77" spans="1:32" s="75" customFormat="1" ht="16.5" customHeight="1">
      <c r="A77" s="75" t="s">
        <v>66</v>
      </c>
      <c r="B77" s="75">
        <f t="shared" si="77"/>
        <v>56007</v>
      </c>
      <c r="C77" s="89">
        <v>56</v>
      </c>
      <c r="D77" s="93" t="s">
        <v>108</v>
      </c>
      <c r="E77" s="75">
        <v>0</v>
      </c>
      <c r="F77" s="75">
        <v>1</v>
      </c>
      <c r="G77" s="75">
        <v>0</v>
      </c>
      <c r="H77" s="75">
        <v>0</v>
      </c>
      <c r="I77" s="103">
        <v>0</v>
      </c>
      <c r="J77" s="75" t="s">
        <v>99</v>
      </c>
      <c r="K77" s="75">
        <v>1</v>
      </c>
      <c r="L77" s="76">
        <v>1</v>
      </c>
      <c r="M77" s="75">
        <v>3</v>
      </c>
      <c r="N77" s="76">
        <v>0</v>
      </c>
      <c r="O77" s="75" t="s">
        <v>109</v>
      </c>
      <c r="P77" s="75">
        <v>0</v>
      </c>
      <c r="Q77" s="91" t="s">
        <v>85</v>
      </c>
      <c r="R77" s="75">
        <v>2</v>
      </c>
      <c r="S77" s="112"/>
      <c r="U77" s="113"/>
      <c r="V77" s="114" t="str">
        <f t="shared" si="78"/>
        <v>client.guideMgr:QuickRefreshStepViewData("3","back",0,"1,0,0",2,"","","")</v>
      </c>
      <c r="W77" s="75" t="str">
        <f t="shared" si="79"/>
        <v>"3"</v>
      </c>
      <c r="X77" s="75" t="str">
        <f t="shared" si="80"/>
        <v>,"back"</v>
      </c>
      <c r="Y77" s="75" t="str">
        <f t="shared" si="81"/>
        <v>,0</v>
      </c>
      <c r="Z77" s="75" t="str">
        <f t="shared" si="82"/>
        <v>,"1,0,0"</v>
      </c>
      <c r="AA77" s="75" t="str">
        <f t="shared" si="83"/>
        <v>,2</v>
      </c>
      <c r="AB77" s="75" t="str">
        <f t="shared" si="84"/>
        <v>,""</v>
      </c>
      <c r="AC77" s="75" t="str">
        <f t="shared" si="85"/>
        <v>,""</v>
      </c>
      <c r="AD77" s="75" t="str">
        <f t="shared" si="86"/>
        <v>,""</v>
      </c>
    </row>
    <row r="78" spans="1:32" s="75" customFormat="1">
      <c r="A78" s="75" t="s">
        <v>66</v>
      </c>
      <c r="B78" s="75">
        <f t="shared" ref="B78:B79" si="87">IFERROR(IF(C78=C77,B77+1,C78*1000+1),"")</f>
        <v>57001</v>
      </c>
      <c r="C78" s="89">
        <v>57</v>
      </c>
      <c r="D78" s="90" t="s">
        <v>212</v>
      </c>
      <c r="E78" s="75">
        <v>0</v>
      </c>
      <c r="F78" s="75">
        <v>7</v>
      </c>
      <c r="G78" s="91" t="s">
        <v>213</v>
      </c>
      <c r="H78" s="92">
        <v>2</v>
      </c>
      <c r="I78" s="76" t="s">
        <v>149</v>
      </c>
      <c r="J78" s="76" t="s">
        <v>149</v>
      </c>
      <c r="K78" s="75">
        <v>1</v>
      </c>
      <c r="L78" s="76">
        <v>1</v>
      </c>
      <c r="M78" s="75">
        <v>3</v>
      </c>
      <c r="N78" s="76">
        <v>0</v>
      </c>
      <c r="P78" s="75">
        <v>0</v>
      </c>
      <c r="Q78" s="75">
        <v>0</v>
      </c>
      <c r="R78" s="75">
        <v>1</v>
      </c>
      <c r="S78" s="112"/>
      <c r="U78" s="113"/>
      <c r="V78" s="114" t="str">
        <f t="shared" ref="V78" si="88">"client.guideMgr:QuickRefreshStepViewData("&amp;CONCATENATE(W78,X78,Y78,Z78,AA78,AB78,AC78,AD78)&amp;")"</f>
        <v>client.guideMgr:QuickRefreshStepViewData("3","",0,"0",1,"","","")</v>
      </c>
      <c r="W78" s="75" t="str">
        <f t="shared" ref="W78" si="89">IF(W$3="STRING",""""&amp;M78&amp;"""",M78)</f>
        <v>"3"</v>
      </c>
      <c r="X78" s="75" t="str">
        <f t="shared" ref="X78" si="90">","&amp;IF(X$3="STRING",""""&amp;O78&amp;"""",O78)</f>
        <v>,""</v>
      </c>
      <c r="Y78" s="75" t="str">
        <f t="shared" ref="Y78" si="91">","&amp;IF(Y$3="STRING",""""&amp;P78&amp;"""",P78)</f>
        <v>,0</v>
      </c>
      <c r="Z78" s="75" t="str">
        <f t="shared" ref="Z78" si="92">","&amp;IF(Z$3="STRING",""""&amp;Q78&amp;"""",Q78)</f>
        <v>,"0"</v>
      </c>
      <c r="AA78" s="75" t="str">
        <f t="shared" ref="AA78" si="93">","&amp;IF(AA$3="STRING",""""&amp;R78&amp;"""",R78)</f>
        <v>,1</v>
      </c>
      <c r="AB78" s="75" t="str">
        <f t="shared" ref="AB78" si="94">","&amp;IF(AB$3="STRING",""""&amp;S78&amp;"""",S78)</f>
        <v>,""</v>
      </c>
      <c r="AC78" s="75" t="str">
        <f t="shared" ref="AC78" si="95">","&amp;IF(AC$3="STRING",""""&amp;T78&amp;"""",T78)</f>
        <v>,""</v>
      </c>
      <c r="AD78" s="75" t="str">
        <f t="shared" ref="AD78" si="96">","&amp;IF(AD$3="STRING",""""&amp;U78&amp;"""",U78)</f>
        <v>,""</v>
      </c>
    </row>
    <row r="79" spans="1:32" s="76" customFormat="1">
      <c r="A79" s="75" t="s">
        <v>66</v>
      </c>
      <c r="B79" s="75">
        <f t="shared" si="87"/>
        <v>57002</v>
      </c>
      <c r="C79" s="89">
        <v>57</v>
      </c>
      <c r="D79" s="99" t="s">
        <v>214</v>
      </c>
      <c r="E79" s="95">
        <v>1</v>
      </c>
      <c r="F79" s="95">
        <v>1</v>
      </c>
      <c r="G79" s="95">
        <v>0</v>
      </c>
      <c r="H79" s="76">
        <v>2</v>
      </c>
      <c r="I79" s="76" t="s">
        <v>149</v>
      </c>
      <c r="J79" s="76" t="s">
        <v>149</v>
      </c>
      <c r="K79" s="95">
        <v>1</v>
      </c>
      <c r="L79" s="76">
        <v>1</v>
      </c>
      <c r="M79" s="76">
        <v>3</v>
      </c>
      <c r="N79" s="76">
        <v>0</v>
      </c>
      <c r="O79" s="76" t="s">
        <v>215</v>
      </c>
      <c r="P79" s="75">
        <v>0</v>
      </c>
      <c r="Q79" s="91" t="s">
        <v>185</v>
      </c>
      <c r="R79" s="75">
        <v>10</v>
      </c>
      <c r="S79" s="112"/>
      <c r="U79" s="113"/>
      <c r="V79" s="114" t="str">
        <f t="shared" si="78"/>
        <v>client.guideMgr:QuickRefreshStepViewData("3","yingxiong",0,"1,0,20",10,"","","")</v>
      </c>
      <c r="W79" s="75" t="str">
        <f t="shared" si="79"/>
        <v>"3"</v>
      </c>
      <c r="X79" s="75" t="str">
        <f t="shared" si="80"/>
        <v>,"yingxiong"</v>
      </c>
      <c r="Y79" s="75" t="str">
        <f t="shared" si="81"/>
        <v>,0</v>
      </c>
      <c r="Z79" s="75" t="str">
        <f t="shared" si="82"/>
        <v>,"1,0,20"</v>
      </c>
      <c r="AA79" s="75" t="str">
        <f t="shared" si="83"/>
        <v>,10</v>
      </c>
      <c r="AB79" s="75" t="str">
        <f t="shared" si="84"/>
        <v>,""</v>
      </c>
      <c r="AC79" s="75" t="str">
        <f t="shared" si="85"/>
        <v>,""</v>
      </c>
      <c r="AD79" s="75" t="str">
        <f t="shared" si="86"/>
        <v>,""</v>
      </c>
    </row>
    <row r="80" spans="1:32" s="76" customFormat="1">
      <c r="A80" s="75" t="s">
        <v>66</v>
      </c>
      <c r="B80" s="75">
        <f t="shared" si="77"/>
        <v>57003</v>
      </c>
      <c r="C80" s="89">
        <v>57</v>
      </c>
      <c r="D80" s="99" t="s">
        <v>216</v>
      </c>
      <c r="E80" s="95">
        <v>0</v>
      </c>
      <c r="F80" s="95">
        <v>1</v>
      </c>
      <c r="G80" s="95">
        <v>0</v>
      </c>
      <c r="H80" s="76">
        <v>0</v>
      </c>
      <c r="I80" s="76">
        <v>1</v>
      </c>
      <c r="J80" s="76" t="s">
        <v>217</v>
      </c>
      <c r="K80" s="95">
        <v>1</v>
      </c>
      <c r="L80" s="76">
        <v>1</v>
      </c>
      <c r="M80" s="76">
        <v>3</v>
      </c>
      <c r="N80" s="76">
        <v>0</v>
      </c>
      <c r="O80" s="76" t="s">
        <v>218</v>
      </c>
      <c r="P80" s="75">
        <v>50</v>
      </c>
      <c r="Q80" s="75">
        <v>0</v>
      </c>
      <c r="R80" s="75">
        <v>2</v>
      </c>
      <c r="S80" s="112" t="s">
        <v>219</v>
      </c>
      <c r="U80" s="113"/>
      <c r="V80" s="114" t="str">
        <f t="shared" si="78"/>
        <v>client.guideMgr:QuickRefreshStepViewData("3","findcard",50,"0",2,"150,150","","")</v>
      </c>
      <c r="W80" s="75" t="str">
        <f t="shared" si="79"/>
        <v>"3"</v>
      </c>
      <c r="X80" s="75" t="str">
        <f t="shared" si="80"/>
        <v>,"findcard"</v>
      </c>
      <c r="Y80" s="75" t="str">
        <f t="shared" si="81"/>
        <v>,50</v>
      </c>
      <c r="Z80" s="75" t="str">
        <f t="shared" si="82"/>
        <v>,"0"</v>
      </c>
      <c r="AA80" s="75" t="str">
        <f t="shared" si="83"/>
        <v>,2</v>
      </c>
      <c r="AB80" s="75" t="str">
        <f t="shared" si="84"/>
        <v>,"150,150"</v>
      </c>
      <c r="AC80" s="75" t="str">
        <f t="shared" si="85"/>
        <v>,""</v>
      </c>
      <c r="AD80" s="75" t="str">
        <f t="shared" si="86"/>
        <v>,""</v>
      </c>
    </row>
    <row r="81" spans="1:30" s="76" customFormat="1">
      <c r="A81" s="75" t="s">
        <v>66</v>
      </c>
      <c r="B81" s="75">
        <f t="shared" si="77"/>
        <v>57004</v>
      </c>
      <c r="C81" s="89">
        <v>57</v>
      </c>
      <c r="D81" s="94" t="s">
        <v>220</v>
      </c>
      <c r="E81" s="95">
        <v>0</v>
      </c>
      <c r="F81" s="95">
        <v>1</v>
      </c>
      <c r="G81" s="95">
        <v>0</v>
      </c>
      <c r="H81" s="76">
        <v>0</v>
      </c>
      <c r="I81" s="76">
        <v>1</v>
      </c>
      <c r="J81" s="76" t="s">
        <v>221</v>
      </c>
      <c r="K81" s="95">
        <v>1</v>
      </c>
      <c r="L81" s="76">
        <v>1</v>
      </c>
      <c r="M81" s="76">
        <v>3</v>
      </c>
      <c r="N81" s="76">
        <v>0</v>
      </c>
      <c r="O81" s="123" t="s">
        <v>222</v>
      </c>
      <c r="P81" s="75">
        <v>0</v>
      </c>
      <c r="Q81" s="91" t="s">
        <v>223</v>
      </c>
      <c r="R81" s="75">
        <v>2</v>
      </c>
      <c r="S81" s="112"/>
      <c r="U81" s="113"/>
      <c r="V81" s="114" t="str">
        <f t="shared" ref="V81:V84" si="97">"client.guideMgr:QuickRefreshStepViewData("&amp;CONCATENATE(W81,X81,Y81,Z81,AA81,AB81,AC81,AD81)&amp;")"</f>
        <v>client.guideMgr:QuickRefreshStepViewData("3","jinjie_page",0,"1,-65,0",2,"","","")</v>
      </c>
      <c r="W81" s="75" t="str">
        <f t="shared" ref="W81:W84" si="98">IF(W$3="STRING",""""&amp;M81&amp;"""",M81)</f>
        <v>"3"</v>
      </c>
      <c r="X81" s="75" t="str">
        <f t="shared" ref="X81:X84" si="99">","&amp;IF(X$3="STRING",""""&amp;O81&amp;"""",O81)</f>
        <v>,"jinjie_page"</v>
      </c>
      <c r="Y81" s="75" t="str">
        <f t="shared" ref="Y81:Y84" si="100">","&amp;IF(Y$3="STRING",""""&amp;P81&amp;"""",P81)</f>
        <v>,0</v>
      </c>
      <c r="Z81" s="75" t="str">
        <f t="shared" ref="Z81:Z84" si="101">","&amp;IF(Z$3="STRING",""""&amp;Q81&amp;"""",Q81)</f>
        <v>,"1,-65,0"</v>
      </c>
      <c r="AA81" s="75" t="str">
        <f t="shared" ref="AA81:AA84" si="102">","&amp;IF(AA$3="STRING",""""&amp;R81&amp;"""",R81)</f>
        <v>,2</v>
      </c>
      <c r="AB81" s="75" t="str">
        <f t="shared" ref="AB81:AB84" si="103">","&amp;IF(AB$3="STRING",""""&amp;S81&amp;"""",S81)</f>
        <v>,""</v>
      </c>
      <c r="AC81" s="75" t="str">
        <f t="shared" ref="AC81:AC84" si="104">","&amp;IF(AC$3="STRING",""""&amp;T81&amp;"""",T81)</f>
        <v>,""</v>
      </c>
      <c r="AD81" s="75" t="str">
        <f t="shared" ref="AD81:AD84" si="105">","&amp;IF(AD$3="STRING",""""&amp;U81&amp;"""",U81)</f>
        <v>,""</v>
      </c>
    </row>
    <row r="82" spans="1:30" s="76" customFormat="1">
      <c r="A82" s="75" t="s">
        <v>66</v>
      </c>
      <c r="B82" s="75">
        <f t="shared" ref="B82:B85" si="106">IFERROR(IF(C82=C81,B81+1,C82*1000+1),"")</f>
        <v>57005</v>
      </c>
      <c r="C82" s="89">
        <v>57</v>
      </c>
      <c r="D82" s="94" t="s">
        <v>224</v>
      </c>
      <c r="E82" s="95">
        <v>1</v>
      </c>
      <c r="F82" s="95">
        <v>1</v>
      </c>
      <c r="G82" s="95">
        <v>0</v>
      </c>
      <c r="H82" s="76">
        <v>0</v>
      </c>
      <c r="I82" s="76">
        <v>1</v>
      </c>
      <c r="J82" s="76" t="s">
        <v>221</v>
      </c>
      <c r="K82" s="95">
        <v>1</v>
      </c>
      <c r="L82" s="76">
        <v>1</v>
      </c>
      <c r="M82" s="76">
        <v>3</v>
      </c>
      <c r="N82" s="76">
        <v>0</v>
      </c>
      <c r="O82" s="123" t="s">
        <v>225</v>
      </c>
      <c r="P82" s="75">
        <v>0</v>
      </c>
      <c r="Q82" s="91"/>
      <c r="R82" s="75">
        <v>2</v>
      </c>
      <c r="S82" s="112"/>
      <c r="U82" s="113"/>
      <c r="V82" s="114" t="str">
        <f t="shared" si="97"/>
        <v>client.guideMgr:QuickRefreshStepViewData("3","jinjie_btn",0,"",2,"","","")</v>
      </c>
      <c r="W82" s="75" t="str">
        <f t="shared" si="98"/>
        <v>"3"</v>
      </c>
      <c r="X82" s="75" t="str">
        <f t="shared" si="99"/>
        <v>,"jinjie_btn"</v>
      </c>
      <c r="Y82" s="75" t="str">
        <f t="shared" si="100"/>
        <v>,0</v>
      </c>
      <c r="Z82" s="75" t="str">
        <f t="shared" si="101"/>
        <v>,""</v>
      </c>
      <c r="AA82" s="75" t="str">
        <f t="shared" si="102"/>
        <v>,2</v>
      </c>
      <c r="AB82" s="75" t="str">
        <f t="shared" si="103"/>
        <v>,""</v>
      </c>
      <c r="AC82" s="75" t="str">
        <f t="shared" si="104"/>
        <v>,""</v>
      </c>
      <c r="AD82" s="75" t="str">
        <f t="shared" si="105"/>
        <v>,""</v>
      </c>
    </row>
    <row r="83" spans="1:30" s="4" customFormat="1">
      <c r="A83" s="4" t="s">
        <v>66</v>
      </c>
      <c r="B83" s="75">
        <f t="shared" si="106"/>
        <v>57006</v>
      </c>
      <c r="C83" s="89">
        <v>57</v>
      </c>
      <c r="D83" s="120" t="s">
        <v>226</v>
      </c>
      <c r="E83" s="4">
        <v>0</v>
      </c>
      <c r="F83" s="4">
        <v>1</v>
      </c>
      <c r="G83" s="4">
        <v>0</v>
      </c>
      <c r="H83" s="4">
        <v>2</v>
      </c>
      <c r="I83" s="8" t="s">
        <v>227</v>
      </c>
      <c r="J83" s="8" t="s">
        <v>227</v>
      </c>
      <c r="K83" s="4">
        <v>1</v>
      </c>
      <c r="L83" s="8">
        <v>1</v>
      </c>
      <c r="M83" s="2">
        <v>3</v>
      </c>
      <c r="N83" s="1">
        <v>0</v>
      </c>
      <c r="O83" s="2" t="s">
        <v>228</v>
      </c>
      <c r="P83" s="4">
        <v>0</v>
      </c>
      <c r="Q83" s="4">
        <v>0</v>
      </c>
      <c r="R83" s="2">
        <v>5</v>
      </c>
      <c r="S83" s="39" t="s">
        <v>229</v>
      </c>
      <c r="T83" s="7"/>
      <c r="U83" s="45"/>
      <c r="V83" s="37" t="str">
        <f t="shared" si="97"/>
        <v>client.guideMgr:QuickRefreshStepViewData("3",0,"0","")</v>
      </c>
      <c r="W83" s="4" t="str">
        <f t="shared" si="98"/>
        <v>"3"</v>
      </c>
      <c r="Y83" s="4" t="str">
        <f t="shared" si="100"/>
        <v>,0</v>
      </c>
      <c r="Z83" s="4" t="str">
        <f t="shared" si="101"/>
        <v>,"0"</v>
      </c>
      <c r="AD83" s="38" t="str">
        <f t="shared" si="105"/>
        <v>,""</v>
      </c>
    </row>
    <row r="84" spans="1:30" s="75" customFormat="1">
      <c r="A84" s="75" t="s">
        <v>66</v>
      </c>
      <c r="B84" s="75">
        <f t="shared" si="106"/>
        <v>57007</v>
      </c>
      <c r="C84" s="89">
        <v>57</v>
      </c>
      <c r="D84" s="90" t="s">
        <v>230</v>
      </c>
      <c r="E84" s="75">
        <v>1</v>
      </c>
      <c r="F84" s="75">
        <v>7</v>
      </c>
      <c r="G84" s="91" t="s">
        <v>231</v>
      </c>
      <c r="H84" s="92">
        <v>2</v>
      </c>
      <c r="I84" s="76" t="s">
        <v>221</v>
      </c>
      <c r="J84" s="76" t="s">
        <v>221</v>
      </c>
      <c r="K84" s="75">
        <v>1</v>
      </c>
      <c r="L84" s="76">
        <v>1</v>
      </c>
      <c r="M84" s="75">
        <v>3</v>
      </c>
      <c r="N84" s="76">
        <v>0</v>
      </c>
      <c r="P84" s="75">
        <v>0</v>
      </c>
      <c r="Q84" s="75">
        <v>0</v>
      </c>
      <c r="R84" s="75">
        <v>1</v>
      </c>
      <c r="S84" s="112"/>
      <c r="U84" s="113"/>
      <c r="V84" s="114" t="str">
        <f t="shared" si="97"/>
        <v>client.guideMgr:QuickRefreshStepViewData("3","",0,"0",1,"","","")</v>
      </c>
      <c r="W84" s="75" t="str">
        <f t="shared" si="98"/>
        <v>"3"</v>
      </c>
      <c r="X84" s="75" t="str">
        <f t="shared" si="99"/>
        <v>,""</v>
      </c>
      <c r="Y84" s="75" t="str">
        <f t="shared" si="100"/>
        <v>,0</v>
      </c>
      <c r="Z84" s="75" t="str">
        <f t="shared" si="101"/>
        <v>,"0"</v>
      </c>
      <c r="AA84" s="75" t="str">
        <f t="shared" si="102"/>
        <v>,1</v>
      </c>
      <c r="AB84" s="75" t="str">
        <f t="shared" si="103"/>
        <v>,""</v>
      </c>
      <c r="AC84" s="75" t="str">
        <f t="shared" si="104"/>
        <v>,""</v>
      </c>
      <c r="AD84" s="75" t="str">
        <f t="shared" si="105"/>
        <v>,""</v>
      </c>
    </row>
    <row r="85" spans="1:30" s="76" customFormat="1">
      <c r="A85" s="75" t="s">
        <v>66</v>
      </c>
      <c r="B85" s="75">
        <f t="shared" si="106"/>
        <v>57008</v>
      </c>
      <c r="C85" s="89">
        <v>57</v>
      </c>
      <c r="D85" s="94" t="s">
        <v>232</v>
      </c>
      <c r="E85" s="95">
        <v>1</v>
      </c>
      <c r="F85" s="95">
        <v>1</v>
      </c>
      <c r="G85" s="95">
        <v>0</v>
      </c>
      <c r="H85" s="76">
        <v>0</v>
      </c>
      <c r="I85" s="76">
        <v>1</v>
      </c>
      <c r="J85" s="76" t="s">
        <v>221</v>
      </c>
      <c r="K85" s="95">
        <v>1</v>
      </c>
      <c r="L85" s="76">
        <v>1</v>
      </c>
      <c r="M85" s="76">
        <v>3</v>
      </c>
      <c r="N85" s="76">
        <v>0</v>
      </c>
      <c r="O85" s="92" t="s">
        <v>233</v>
      </c>
      <c r="P85" s="75">
        <v>0</v>
      </c>
      <c r="Q85" s="91" t="s">
        <v>223</v>
      </c>
      <c r="R85" s="75">
        <v>2</v>
      </c>
      <c r="S85" s="112"/>
      <c r="U85" s="113"/>
      <c r="V85" s="114" t="str">
        <f t="shared" si="78"/>
        <v>client.guideMgr:QuickRefreshStepViewData("3","skill_page",0,"1,-65,0",2,"","","")</v>
      </c>
      <c r="W85" s="75" t="str">
        <f t="shared" si="79"/>
        <v>"3"</v>
      </c>
      <c r="X85" s="75" t="str">
        <f t="shared" si="80"/>
        <v>,"skill_page"</v>
      </c>
      <c r="Y85" s="75" t="str">
        <f t="shared" si="81"/>
        <v>,0</v>
      </c>
      <c r="Z85" s="75" t="str">
        <f t="shared" si="82"/>
        <v>,"1,-65,0"</v>
      </c>
      <c r="AA85" s="75" t="str">
        <f t="shared" si="83"/>
        <v>,2</v>
      </c>
      <c r="AB85" s="75" t="str">
        <f t="shared" si="84"/>
        <v>,""</v>
      </c>
      <c r="AC85" s="75" t="str">
        <f t="shared" si="85"/>
        <v>,""</v>
      </c>
      <c r="AD85" s="75" t="str">
        <f t="shared" si="86"/>
        <v>,""</v>
      </c>
    </row>
    <row r="86" spans="1:30" s="76" customFormat="1">
      <c r="A86" s="75" t="s">
        <v>66</v>
      </c>
      <c r="B86" s="75">
        <f t="shared" ref="B86" si="107">IFERROR(IF(C86=C85,B85+1,C86*1000+1),"")</f>
        <v>57009</v>
      </c>
      <c r="C86" s="89">
        <v>57</v>
      </c>
      <c r="D86" s="94" t="s">
        <v>234</v>
      </c>
      <c r="E86" s="95">
        <v>1</v>
      </c>
      <c r="F86" s="95">
        <v>1</v>
      </c>
      <c r="G86" s="95">
        <v>0</v>
      </c>
      <c r="H86" s="76">
        <v>0</v>
      </c>
      <c r="I86" s="76">
        <v>1</v>
      </c>
      <c r="J86" s="76" t="s">
        <v>221</v>
      </c>
      <c r="K86" s="95">
        <v>1</v>
      </c>
      <c r="L86" s="76">
        <v>1</v>
      </c>
      <c r="M86" s="76">
        <v>3</v>
      </c>
      <c r="N86" s="76">
        <v>0</v>
      </c>
      <c r="O86" s="92" t="s">
        <v>235</v>
      </c>
      <c r="P86" s="75">
        <v>3</v>
      </c>
      <c r="Q86" s="91" t="s">
        <v>236</v>
      </c>
      <c r="R86" s="75">
        <v>2</v>
      </c>
      <c r="S86" s="112"/>
      <c r="U86" s="113"/>
      <c r="V86" s="114" t="str">
        <f t="shared" ref="V86" si="108">"client.guideMgr:QuickRefreshStepViewData("&amp;CONCATENATE(W86,X86,Y86,Z86,AA86,AB86,AC86,AD86)&amp;")"</f>
        <v>client.guideMgr:QuickRefreshStepViewData("3","skill_pos",3,"1,-210,0",2,"","","")</v>
      </c>
      <c r="W86" s="75" t="str">
        <f t="shared" ref="W86" si="109">IF(W$3="STRING",""""&amp;M86&amp;"""",M86)</f>
        <v>"3"</v>
      </c>
      <c r="X86" s="75" t="str">
        <f t="shared" ref="X86" si="110">","&amp;IF(X$3="STRING",""""&amp;O86&amp;"""",O86)</f>
        <v>,"skill_pos"</v>
      </c>
      <c r="Y86" s="75" t="str">
        <f t="shared" ref="Y86" si="111">","&amp;IF(Y$3="STRING",""""&amp;P86&amp;"""",P86)</f>
        <v>,3</v>
      </c>
      <c r="Z86" s="75" t="str">
        <f t="shared" ref="Z86" si="112">","&amp;IF(Z$3="STRING",""""&amp;Q86&amp;"""",Q86)</f>
        <v>,"1,-210,0"</v>
      </c>
      <c r="AA86" s="75" t="str">
        <f t="shared" ref="AA86" si="113">","&amp;IF(AA$3="STRING",""""&amp;R86&amp;"""",R86)</f>
        <v>,2</v>
      </c>
      <c r="AB86" s="75" t="str">
        <f t="shared" ref="AB86" si="114">","&amp;IF(AB$3="STRING",""""&amp;S86&amp;"""",S86)</f>
        <v>,""</v>
      </c>
      <c r="AC86" s="75" t="str">
        <f t="shared" ref="AC86" si="115">","&amp;IF(AC$3="STRING",""""&amp;T86&amp;"""",T86)</f>
        <v>,""</v>
      </c>
      <c r="AD86" s="75" t="str">
        <f t="shared" ref="AD86" si="116">","&amp;IF(AD$3="STRING",""""&amp;U86&amp;"""",U86)</f>
        <v>,""</v>
      </c>
    </row>
    <row r="87" spans="1:30" s="76" customFormat="1">
      <c r="A87" s="75" t="s">
        <v>66</v>
      </c>
      <c r="B87" s="75">
        <f t="shared" ref="B87:B88" si="117">IFERROR(IF(C87=C86,B86+1,C87*1000+1),"")</f>
        <v>57010</v>
      </c>
      <c r="C87" s="89">
        <v>57</v>
      </c>
      <c r="D87" s="94" t="s">
        <v>237</v>
      </c>
      <c r="E87" s="95">
        <v>1</v>
      </c>
      <c r="F87" s="95">
        <v>1</v>
      </c>
      <c r="G87" s="95">
        <v>0</v>
      </c>
      <c r="H87" s="76">
        <v>0</v>
      </c>
      <c r="I87" s="76">
        <v>1</v>
      </c>
      <c r="J87" s="76" t="s">
        <v>221</v>
      </c>
      <c r="K87" s="95">
        <v>1</v>
      </c>
      <c r="L87" s="76">
        <v>1</v>
      </c>
      <c r="M87" s="76">
        <v>3</v>
      </c>
      <c r="N87" s="76">
        <v>0</v>
      </c>
      <c r="O87" s="92" t="s">
        <v>238</v>
      </c>
      <c r="P87" s="75">
        <v>0</v>
      </c>
      <c r="Q87" s="91"/>
      <c r="R87" s="75">
        <v>2</v>
      </c>
      <c r="S87" s="112"/>
      <c r="U87" s="113"/>
      <c r="V87" s="114" t="str">
        <f t="shared" ref="V87" si="118">"client.guideMgr:QuickRefreshStepViewData("&amp;CONCATENATE(W87,X87,Y87,Z87,AA87,AB87,AC87,AD87)&amp;")"</f>
        <v>client.guideMgr:QuickRefreshStepViewData("3","skill_btn",0,"",2,"","","")</v>
      </c>
      <c r="W87" s="75" t="str">
        <f t="shared" ref="W87" si="119">IF(W$3="STRING",""""&amp;M87&amp;"""",M87)</f>
        <v>"3"</v>
      </c>
      <c r="X87" s="75" t="str">
        <f t="shared" ref="X87" si="120">","&amp;IF(X$3="STRING",""""&amp;O87&amp;"""",O87)</f>
        <v>,"skill_btn"</v>
      </c>
      <c r="Y87" s="75" t="str">
        <f t="shared" ref="Y87" si="121">","&amp;IF(Y$3="STRING",""""&amp;P87&amp;"""",P87)</f>
        <v>,0</v>
      </c>
      <c r="Z87" s="75" t="str">
        <f t="shared" ref="Z87" si="122">","&amp;IF(Z$3="STRING",""""&amp;Q87&amp;"""",Q87)</f>
        <v>,""</v>
      </c>
      <c r="AA87" s="75" t="str">
        <f t="shared" ref="AA87" si="123">","&amp;IF(AA$3="STRING",""""&amp;R87&amp;"""",R87)</f>
        <v>,2</v>
      </c>
      <c r="AB87" s="75" t="str">
        <f t="shared" ref="AB87" si="124">","&amp;IF(AB$3="STRING",""""&amp;S87&amp;"""",S87)</f>
        <v>,""</v>
      </c>
      <c r="AC87" s="75" t="str">
        <f t="shared" ref="AC87" si="125">","&amp;IF(AC$3="STRING",""""&amp;T87&amp;"""",T87)</f>
        <v>,""</v>
      </c>
      <c r="AD87" s="75" t="str">
        <f t="shared" ref="AD87" si="126">","&amp;IF(AD$3="STRING",""""&amp;U87&amp;"""",U87)</f>
        <v>,""</v>
      </c>
    </row>
    <row r="88" spans="1:30" s="76" customFormat="1">
      <c r="A88" s="75" t="s">
        <v>66</v>
      </c>
      <c r="B88" s="75">
        <f t="shared" si="117"/>
        <v>57011</v>
      </c>
      <c r="C88" s="89">
        <v>57</v>
      </c>
      <c r="D88" s="94" t="s">
        <v>108</v>
      </c>
      <c r="E88" s="95">
        <v>0</v>
      </c>
      <c r="F88" s="95">
        <v>1</v>
      </c>
      <c r="G88" s="95">
        <v>0</v>
      </c>
      <c r="H88" s="76">
        <v>0</v>
      </c>
      <c r="I88" s="76">
        <v>1</v>
      </c>
      <c r="J88" s="76" t="s">
        <v>221</v>
      </c>
      <c r="K88" s="95">
        <v>0</v>
      </c>
      <c r="L88" s="76">
        <v>1</v>
      </c>
      <c r="M88" s="76">
        <v>3</v>
      </c>
      <c r="N88" s="76">
        <v>0</v>
      </c>
      <c r="O88" s="92" t="s">
        <v>109</v>
      </c>
      <c r="P88" s="75">
        <v>0</v>
      </c>
      <c r="Q88" s="91"/>
      <c r="R88" s="75">
        <v>2</v>
      </c>
      <c r="S88" s="112"/>
      <c r="U88" s="113"/>
      <c r="V88" s="114" t="str">
        <f t="shared" ref="V88" si="127">"client.guideMgr:QuickRefreshStepViewData("&amp;CONCATENATE(W88,X88,Y88,Z88,AA88,AB88,AC88,AD88)&amp;")"</f>
        <v>client.guideMgr:QuickRefreshStepViewData("3","back",0,"",2,"","","")</v>
      </c>
      <c r="W88" s="75" t="str">
        <f t="shared" ref="W88" si="128">IF(W$3="STRING",""""&amp;M88&amp;"""",M88)</f>
        <v>"3"</v>
      </c>
      <c r="X88" s="75" t="str">
        <f t="shared" ref="X88" si="129">","&amp;IF(X$3="STRING",""""&amp;O88&amp;"""",O88)</f>
        <v>,"back"</v>
      </c>
      <c r="Y88" s="75" t="str">
        <f t="shared" ref="Y88" si="130">","&amp;IF(Y$3="STRING",""""&amp;P88&amp;"""",P88)</f>
        <v>,0</v>
      </c>
      <c r="Z88" s="75" t="str">
        <f t="shared" ref="Z88" si="131">","&amp;IF(Z$3="STRING",""""&amp;Q88&amp;"""",Q88)</f>
        <v>,""</v>
      </c>
      <c r="AA88" s="75" t="str">
        <f t="shared" ref="AA88" si="132">","&amp;IF(AA$3="STRING",""""&amp;R88&amp;"""",R88)</f>
        <v>,2</v>
      </c>
      <c r="AB88" s="75" t="str">
        <f t="shared" ref="AB88" si="133">","&amp;IF(AB$3="STRING",""""&amp;S88&amp;"""",S88)</f>
        <v>,""</v>
      </c>
      <c r="AC88" s="75" t="str">
        <f t="shared" ref="AC88" si="134">","&amp;IF(AC$3="STRING",""""&amp;T88&amp;"""",T88)</f>
        <v>,""</v>
      </c>
      <c r="AD88" s="75" t="str">
        <f t="shared" ref="AD88" si="135">","&amp;IF(AD$3="STRING",""""&amp;U88&amp;"""",U88)</f>
        <v>,""</v>
      </c>
    </row>
    <row r="89" spans="1:30" s="76" customFormat="1">
      <c r="A89" s="75" t="s">
        <v>66</v>
      </c>
      <c r="B89" s="75">
        <f t="shared" ref="B89:B93" si="136">IFERROR(IF(C89=C88,B88+1,C89*1000+1),"")</f>
        <v>57012</v>
      </c>
      <c r="C89" s="89">
        <v>57</v>
      </c>
      <c r="D89" s="94" t="s">
        <v>108</v>
      </c>
      <c r="E89" s="95">
        <v>0</v>
      </c>
      <c r="F89" s="95">
        <v>1</v>
      </c>
      <c r="G89" s="95">
        <v>0</v>
      </c>
      <c r="H89" s="76">
        <v>0</v>
      </c>
      <c r="I89" s="76">
        <v>1</v>
      </c>
      <c r="J89" s="76" t="s">
        <v>217</v>
      </c>
      <c r="K89" s="95">
        <v>1</v>
      </c>
      <c r="L89" s="76">
        <v>1</v>
      </c>
      <c r="M89" s="76">
        <v>3</v>
      </c>
      <c r="N89" s="76">
        <v>0</v>
      </c>
      <c r="O89" s="92" t="s">
        <v>109</v>
      </c>
      <c r="P89" s="75">
        <v>0</v>
      </c>
      <c r="Q89" s="91"/>
      <c r="R89" s="75">
        <v>2</v>
      </c>
      <c r="S89" s="112"/>
      <c r="U89" s="113"/>
      <c r="V89" s="114" t="str">
        <f t="shared" ref="V89:V95" si="137">"client.guideMgr:QuickRefreshStepViewData("&amp;CONCATENATE(W89,X89,Y89,Z89,AA89,AB89,AC89,AD89)&amp;")"</f>
        <v>client.guideMgr:QuickRefreshStepViewData("3","back",0,"",2,"","","")</v>
      </c>
      <c r="W89" s="75" t="str">
        <f t="shared" ref="W89:W95" si="138">IF(W$3="STRING",""""&amp;M89&amp;"""",M89)</f>
        <v>"3"</v>
      </c>
      <c r="X89" s="75" t="str">
        <f t="shared" ref="X89:X95" si="139">","&amp;IF(X$3="STRING",""""&amp;O89&amp;"""",O89)</f>
        <v>,"back"</v>
      </c>
      <c r="Y89" s="75" t="str">
        <f t="shared" ref="Y89:Y95" si="140">","&amp;IF(Y$3="STRING",""""&amp;P89&amp;"""",P89)</f>
        <v>,0</v>
      </c>
      <c r="Z89" s="75" t="str">
        <f t="shared" ref="Z89:Z95" si="141">","&amp;IF(Z$3="STRING",""""&amp;Q89&amp;"""",Q89)</f>
        <v>,""</v>
      </c>
      <c r="AA89" s="75" t="str">
        <f t="shared" ref="AA89:AA95" si="142">","&amp;IF(AA$3="STRING",""""&amp;R89&amp;"""",R89)</f>
        <v>,2</v>
      </c>
      <c r="AB89" s="75" t="str">
        <f t="shared" ref="AB89:AB95" si="143">","&amp;IF(AB$3="STRING",""""&amp;S89&amp;"""",S89)</f>
        <v>,""</v>
      </c>
      <c r="AC89" s="75" t="str">
        <f t="shared" ref="AC89:AC95" si="144">","&amp;IF(AC$3="STRING",""""&amp;T89&amp;"""",T89)</f>
        <v>,""</v>
      </c>
      <c r="AD89" s="75" t="str">
        <f t="shared" ref="AD89:AD95" si="145">","&amp;IF(AD$3="STRING",""""&amp;U89&amp;"""",U89)</f>
        <v>,""</v>
      </c>
    </row>
    <row r="90" spans="1:30" s="75" customFormat="1">
      <c r="A90" s="75" t="s">
        <v>66</v>
      </c>
      <c r="B90" s="75">
        <f t="shared" si="136"/>
        <v>57013</v>
      </c>
      <c r="C90" s="89">
        <v>57</v>
      </c>
      <c r="D90" s="90" t="s">
        <v>239</v>
      </c>
      <c r="E90" s="75">
        <v>0</v>
      </c>
      <c r="F90" s="75">
        <v>7</v>
      </c>
      <c r="G90" s="91" t="s">
        <v>240</v>
      </c>
      <c r="H90" s="92">
        <v>2</v>
      </c>
      <c r="I90" s="76" t="s">
        <v>149</v>
      </c>
      <c r="J90" s="76" t="s">
        <v>149</v>
      </c>
      <c r="K90" s="75">
        <v>1</v>
      </c>
      <c r="L90" s="76">
        <v>1</v>
      </c>
      <c r="M90" s="75">
        <v>3</v>
      </c>
      <c r="N90" s="76">
        <v>0</v>
      </c>
      <c r="P90" s="75">
        <v>0</v>
      </c>
      <c r="Q90" s="75">
        <v>0</v>
      </c>
      <c r="R90" s="75">
        <v>1</v>
      </c>
      <c r="S90" s="112"/>
      <c r="U90" s="113"/>
      <c r="V90" s="114" t="str">
        <f t="shared" si="137"/>
        <v>client.guideMgr:QuickRefreshStepViewData("3","",0,"0",1,"","","")</v>
      </c>
      <c r="W90" s="75" t="str">
        <f t="shared" si="138"/>
        <v>"3"</v>
      </c>
      <c r="X90" s="75" t="str">
        <f t="shared" si="139"/>
        <v>,""</v>
      </c>
      <c r="Y90" s="75" t="str">
        <f t="shared" si="140"/>
        <v>,0</v>
      </c>
      <c r="Z90" s="75" t="str">
        <f t="shared" si="141"/>
        <v>,"0"</v>
      </c>
      <c r="AA90" s="75" t="str">
        <f t="shared" si="142"/>
        <v>,1</v>
      </c>
      <c r="AB90" s="75" t="str">
        <f t="shared" si="143"/>
        <v>,""</v>
      </c>
      <c r="AC90" s="75" t="str">
        <f t="shared" si="144"/>
        <v>,""</v>
      </c>
      <c r="AD90" s="75" t="str">
        <f t="shared" si="145"/>
        <v>,""</v>
      </c>
    </row>
    <row r="91" spans="1:30" s="78" customFormat="1" ht="13.5" customHeight="1">
      <c r="A91" s="78" t="s">
        <v>66</v>
      </c>
      <c r="B91" s="78">
        <f t="shared" si="136"/>
        <v>58001</v>
      </c>
      <c r="C91" s="121">
        <v>58</v>
      </c>
      <c r="D91" s="122" t="s">
        <v>241</v>
      </c>
      <c r="E91" s="78">
        <v>0</v>
      </c>
      <c r="F91" s="78">
        <v>1</v>
      </c>
      <c r="G91" s="78">
        <v>0</v>
      </c>
      <c r="H91" s="78">
        <v>2</v>
      </c>
      <c r="I91" s="124" t="s">
        <v>149</v>
      </c>
      <c r="J91" s="124" t="s">
        <v>149</v>
      </c>
      <c r="K91" s="78">
        <v>1</v>
      </c>
      <c r="L91" s="124">
        <v>1</v>
      </c>
      <c r="M91" s="78">
        <v>3</v>
      </c>
      <c r="N91" s="124">
        <v>0</v>
      </c>
      <c r="O91" s="78" t="s">
        <v>242</v>
      </c>
      <c r="P91" s="78">
        <v>0</v>
      </c>
      <c r="Q91" s="126">
        <v>0</v>
      </c>
      <c r="R91" s="78">
        <v>1</v>
      </c>
      <c r="S91" s="127"/>
      <c r="U91" s="128"/>
      <c r="V91" s="129" t="str">
        <f t="shared" si="137"/>
        <v>client.guideMgr:QuickRefreshStepViewData("3","warroom",0,"0",1,"","","")</v>
      </c>
      <c r="W91" s="78" t="str">
        <f t="shared" si="138"/>
        <v>"3"</v>
      </c>
      <c r="X91" s="78" t="str">
        <f t="shared" si="139"/>
        <v>,"warroom"</v>
      </c>
      <c r="Y91" s="78" t="str">
        <f t="shared" si="140"/>
        <v>,0</v>
      </c>
      <c r="Z91" s="78" t="str">
        <f t="shared" si="141"/>
        <v>,"0"</v>
      </c>
      <c r="AA91" s="78" t="str">
        <f t="shared" si="142"/>
        <v>,1</v>
      </c>
      <c r="AB91" s="78" t="str">
        <f t="shared" si="143"/>
        <v>,""</v>
      </c>
      <c r="AC91" s="78" t="str">
        <f t="shared" si="144"/>
        <v>,""</v>
      </c>
      <c r="AD91" s="78" t="str">
        <f t="shared" si="145"/>
        <v>,""</v>
      </c>
    </row>
    <row r="92" spans="1:30" s="75" customFormat="1" ht="13.5" customHeight="1">
      <c r="A92" s="75" t="s">
        <v>66</v>
      </c>
      <c r="B92" s="75">
        <f t="shared" si="136"/>
        <v>58002</v>
      </c>
      <c r="C92" s="89">
        <v>58</v>
      </c>
      <c r="D92" s="93" t="s">
        <v>110</v>
      </c>
      <c r="E92" s="75">
        <v>0</v>
      </c>
      <c r="F92" s="75">
        <v>1</v>
      </c>
      <c r="G92" s="75">
        <v>0</v>
      </c>
      <c r="H92" s="75">
        <v>2</v>
      </c>
      <c r="I92" s="76" t="s">
        <v>149</v>
      </c>
      <c r="J92" s="76" t="s">
        <v>149</v>
      </c>
      <c r="K92" s="75">
        <v>1</v>
      </c>
      <c r="L92" s="76">
        <v>1</v>
      </c>
      <c r="M92" s="75">
        <v>3</v>
      </c>
      <c r="N92" s="76">
        <v>0</v>
      </c>
      <c r="O92" s="75" t="s">
        <v>111</v>
      </c>
      <c r="P92" s="75">
        <v>0</v>
      </c>
      <c r="Q92" s="91" t="s">
        <v>112</v>
      </c>
      <c r="R92" s="75">
        <v>1</v>
      </c>
      <c r="S92" s="112"/>
      <c r="U92" s="113"/>
      <c r="V92" s="114" t="str">
        <f t="shared" ref="V92" si="146">"client.guideMgr:QuickRefreshStepViewData("&amp;CONCATENATE(W92,X92,Y92,Z92,AA92,AB92,AC92,AD92)&amp;")"</f>
        <v>client.guideMgr:QuickRefreshStepViewData("3","yiwendiaocha",0,"1,-90,0",1,"","","")</v>
      </c>
      <c r="W92" s="75" t="str">
        <f t="shared" ref="W92" si="147">IF(W$3="STRING",""""&amp;M92&amp;"""",M92)</f>
        <v>"3"</v>
      </c>
      <c r="X92" s="75" t="str">
        <f t="shared" ref="X92" si="148">","&amp;IF(X$3="STRING",""""&amp;O92&amp;"""",O92)</f>
        <v>,"yiwendiaocha"</v>
      </c>
      <c r="Y92" s="75" t="str">
        <f t="shared" ref="Y92" si="149">","&amp;IF(Y$3="STRING",""""&amp;P92&amp;"""",P92)</f>
        <v>,0</v>
      </c>
      <c r="Z92" s="75" t="str">
        <f t="shared" ref="Z92" si="150">","&amp;IF(Z$3="STRING",""""&amp;Q92&amp;"""",Q92)</f>
        <v>,"1,-90,0"</v>
      </c>
      <c r="AA92" s="75" t="str">
        <f t="shared" ref="AA92" si="151">","&amp;IF(AA$3="STRING",""""&amp;R92&amp;"""",R92)</f>
        <v>,1</v>
      </c>
      <c r="AB92" s="75" t="str">
        <f t="shared" ref="AB92" si="152">","&amp;IF(AB$3="STRING",""""&amp;S92&amp;"""",S92)</f>
        <v>,""</v>
      </c>
      <c r="AC92" s="75" t="str">
        <f t="shared" ref="AC92" si="153">","&amp;IF(AC$3="STRING",""""&amp;T92&amp;"""",T92)</f>
        <v>,""</v>
      </c>
      <c r="AD92" s="75" t="str">
        <f t="shared" ref="AD92" si="154">","&amp;IF(AD$3="STRING",""""&amp;U92&amp;"""",U92)</f>
        <v>,""</v>
      </c>
    </row>
    <row r="93" spans="1:30" s="75" customFormat="1" ht="13.5" customHeight="1">
      <c r="A93" s="75" t="s">
        <v>66</v>
      </c>
      <c r="B93" s="75">
        <f t="shared" si="136"/>
        <v>58003</v>
      </c>
      <c r="C93" s="89">
        <v>58</v>
      </c>
      <c r="D93" s="90" t="s">
        <v>243</v>
      </c>
      <c r="E93" s="75">
        <v>0</v>
      </c>
      <c r="F93" s="75">
        <v>1</v>
      </c>
      <c r="G93" s="75">
        <v>0</v>
      </c>
      <c r="H93" s="75">
        <v>2</v>
      </c>
      <c r="I93" s="75" t="s">
        <v>116</v>
      </c>
      <c r="J93" s="75" t="s">
        <v>116</v>
      </c>
      <c r="K93" s="75">
        <v>1</v>
      </c>
      <c r="L93" s="76">
        <v>1</v>
      </c>
      <c r="M93" s="75">
        <v>3</v>
      </c>
      <c r="N93" s="76">
        <v>0</v>
      </c>
      <c r="O93" s="75" t="s">
        <v>117</v>
      </c>
      <c r="P93" s="75">
        <v>201010</v>
      </c>
      <c r="Q93" s="91" t="s">
        <v>244</v>
      </c>
      <c r="R93" s="75">
        <v>1</v>
      </c>
      <c r="S93" s="112"/>
      <c r="U93" s="113"/>
      <c r="V93" s="114" t="str">
        <f t="shared" si="137"/>
        <v>client.guideMgr:QuickRefreshStepViewData("3","level",201010,"1,-10,10",1,"","","")</v>
      </c>
      <c r="W93" s="75" t="str">
        <f t="shared" si="138"/>
        <v>"3"</v>
      </c>
      <c r="X93" s="75" t="str">
        <f t="shared" si="139"/>
        <v>,"level"</v>
      </c>
      <c r="Y93" s="75" t="str">
        <f t="shared" si="140"/>
        <v>,201010</v>
      </c>
      <c r="Z93" s="75" t="str">
        <f t="shared" si="141"/>
        <v>,"1,-10,10"</v>
      </c>
      <c r="AA93" s="75" t="str">
        <f t="shared" si="142"/>
        <v>,1</v>
      </c>
      <c r="AB93" s="75" t="str">
        <f t="shared" si="143"/>
        <v>,""</v>
      </c>
      <c r="AC93" s="75" t="str">
        <f t="shared" si="144"/>
        <v>,""</v>
      </c>
      <c r="AD93" s="75" t="str">
        <f t="shared" si="145"/>
        <v>,""</v>
      </c>
    </row>
    <row r="94" spans="1:30" s="75" customFormat="1" ht="13.5" customHeight="1">
      <c r="A94" s="75" t="s">
        <v>66</v>
      </c>
      <c r="B94" s="75">
        <f t="shared" ref="B94:B96" si="155">IFERROR(IF(C94=C93,B93+1,C94*1000+1),"")</f>
        <v>58004</v>
      </c>
      <c r="C94" s="89">
        <v>58</v>
      </c>
      <c r="D94" s="93" t="s">
        <v>119</v>
      </c>
      <c r="E94" s="75">
        <v>1</v>
      </c>
      <c r="F94" s="75">
        <v>1</v>
      </c>
      <c r="G94" s="75">
        <v>0</v>
      </c>
      <c r="H94" s="75">
        <v>0</v>
      </c>
      <c r="I94" s="76">
        <v>0</v>
      </c>
      <c r="J94" s="75" t="s">
        <v>116</v>
      </c>
      <c r="K94" s="75">
        <v>1</v>
      </c>
      <c r="L94" s="76">
        <v>1</v>
      </c>
      <c r="M94" s="75">
        <v>3</v>
      </c>
      <c r="N94" s="76">
        <v>0</v>
      </c>
      <c r="O94" s="75" t="s">
        <v>120</v>
      </c>
      <c r="P94" s="75">
        <v>0</v>
      </c>
      <c r="Q94" s="75">
        <v>0</v>
      </c>
      <c r="R94" s="75">
        <v>1</v>
      </c>
      <c r="S94" s="112"/>
      <c r="U94" s="113"/>
      <c r="V94" s="114" t="str">
        <f t="shared" si="137"/>
        <v>client.guideMgr:QuickRefreshStepViewData("3","diaocha",0,"0",1,"","","")</v>
      </c>
      <c r="W94" s="75" t="str">
        <f t="shared" si="138"/>
        <v>"3"</v>
      </c>
      <c r="X94" s="75" t="str">
        <f t="shared" si="139"/>
        <v>,"diaocha"</v>
      </c>
      <c r="Y94" s="75" t="str">
        <f t="shared" si="140"/>
        <v>,0</v>
      </c>
      <c r="Z94" s="75" t="str">
        <f t="shared" si="141"/>
        <v>,"0"</v>
      </c>
      <c r="AA94" s="75" t="str">
        <f t="shared" si="142"/>
        <v>,1</v>
      </c>
      <c r="AB94" s="75" t="str">
        <f t="shared" si="143"/>
        <v>,""</v>
      </c>
      <c r="AC94" s="75" t="str">
        <f t="shared" si="144"/>
        <v>,""</v>
      </c>
      <c r="AD94" s="75" t="str">
        <f t="shared" si="145"/>
        <v>,""</v>
      </c>
    </row>
    <row r="95" spans="1:30" s="75" customFormat="1">
      <c r="A95" s="75" t="s">
        <v>66</v>
      </c>
      <c r="B95" s="75">
        <f t="shared" si="155"/>
        <v>58005</v>
      </c>
      <c r="C95" s="89">
        <v>58</v>
      </c>
      <c r="D95" s="90" t="s">
        <v>245</v>
      </c>
      <c r="E95" s="75">
        <v>0</v>
      </c>
      <c r="F95" s="75">
        <v>7</v>
      </c>
      <c r="G95" s="91" t="s">
        <v>246</v>
      </c>
      <c r="H95" s="92">
        <v>2</v>
      </c>
      <c r="I95" s="75" t="s">
        <v>70</v>
      </c>
      <c r="J95" s="75" t="s">
        <v>70</v>
      </c>
      <c r="K95" s="75">
        <v>1</v>
      </c>
      <c r="L95" s="76">
        <v>1</v>
      </c>
      <c r="M95" s="75">
        <v>3</v>
      </c>
      <c r="N95" s="76">
        <v>0</v>
      </c>
      <c r="P95" s="75">
        <v>0</v>
      </c>
      <c r="Q95" s="75">
        <v>0</v>
      </c>
      <c r="R95" s="75">
        <v>1</v>
      </c>
      <c r="S95" s="112"/>
      <c r="U95" s="113"/>
      <c r="V95" s="114" t="str">
        <f t="shared" si="137"/>
        <v>client.guideMgr:QuickRefreshStepViewData("3","",0,"0",1,"","","")</v>
      </c>
      <c r="W95" s="75" t="str">
        <f t="shared" si="138"/>
        <v>"3"</v>
      </c>
      <c r="X95" s="75" t="str">
        <f t="shared" si="139"/>
        <v>,""</v>
      </c>
      <c r="Y95" s="75" t="str">
        <f t="shared" si="140"/>
        <v>,0</v>
      </c>
      <c r="Z95" s="75" t="str">
        <f t="shared" si="141"/>
        <v>,"0"</v>
      </c>
      <c r="AA95" s="75" t="str">
        <f t="shared" si="142"/>
        <v>,1</v>
      </c>
      <c r="AB95" s="75" t="str">
        <f t="shared" si="143"/>
        <v>,""</v>
      </c>
      <c r="AC95" s="75" t="str">
        <f t="shared" si="144"/>
        <v>,""</v>
      </c>
      <c r="AD95" s="75" t="str">
        <f t="shared" si="145"/>
        <v>,""</v>
      </c>
    </row>
    <row r="96" spans="1:30" s="75" customFormat="1" ht="13.5" customHeight="1">
      <c r="A96" s="75" t="s">
        <v>66</v>
      </c>
      <c r="B96" s="75">
        <f t="shared" si="155"/>
        <v>58006</v>
      </c>
      <c r="C96" s="89">
        <v>58</v>
      </c>
      <c r="D96" s="90" t="s">
        <v>247</v>
      </c>
      <c r="E96" s="75">
        <v>0</v>
      </c>
      <c r="F96" s="75">
        <v>1</v>
      </c>
      <c r="G96" s="75">
        <v>0</v>
      </c>
      <c r="H96" s="75">
        <v>0</v>
      </c>
      <c r="I96" s="76">
        <v>0</v>
      </c>
      <c r="J96" s="75" t="s">
        <v>70</v>
      </c>
      <c r="K96" s="75">
        <v>1</v>
      </c>
      <c r="L96" s="76">
        <v>1</v>
      </c>
      <c r="M96" s="75">
        <v>3</v>
      </c>
      <c r="N96" s="76">
        <v>0</v>
      </c>
      <c r="O96" s="91" t="s">
        <v>248</v>
      </c>
      <c r="P96" s="75">
        <v>0</v>
      </c>
      <c r="Q96" s="75">
        <v>0</v>
      </c>
      <c r="R96" s="75">
        <v>1</v>
      </c>
      <c r="S96" s="112"/>
      <c r="U96" s="113"/>
      <c r="V96" s="114" t="str">
        <f t="shared" ref="V96:V97" si="156">"client.guideMgr:QuickRefreshStepViewData("&amp;CONCATENATE(W96,X96,Y96,Z96,AA96,AB96,AC96,AD96)&amp;")"</f>
        <v>client.guideMgr:QuickRefreshStepViewData("3","beizhan",0,"0",1,"","","")</v>
      </c>
      <c r="W96" s="75" t="str">
        <f t="shared" ref="W96:W97" si="157">IF(W$3="STRING",""""&amp;M96&amp;"""",M96)</f>
        <v>"3"</v>
      </c>
      <c r="X96" s="75" t="str">
        <f t="shared" ref="X96:X97" si="158">","&amp;IF(X$3="STRING",""""&amp;O96&amp;"""",O96)</f>
        <v>,"beizhan"</v>
      </c>
      <c r="Y96" s="75" t="str">
        <f t="shared" ref="Y96:Y97" si="159">","&amp;IF(Y$3="STRING",""""&amp;P96&amp;"""",P96)</f>
        <v>,0</v>
      </c>
      <c r="Z96" s="75" t="str">
        <f t="shared" ref="Z96:Z97" si="160">","&amp;IF(Z$3="STRING",""""&amp;Q96&amp;"""",Q96)</f>
        <v>,"0"</v>
      </c>
      <c r="AA96" s="75" t="str">
        <f t="shared" ref="AA96:AA97" si="161">","&amp;IF(AA$3="STRING",""""&amp;R96&amp;"""",R96)</f>
        <v>,1</v>
      </c>
      <c r="AB96" s="75" t="str">
        <f t="shared" ref="AB96:AB97" si="162">","&amp;IF(AB$3="STRING",""""&amp;S96&amp;"""",S96)</f>
        <v>,""</v>
      </c>
      <c r="AC96" s="75" t="str">
        <f t="shared" ref="AC96:AC97" si="163">","&amp;IF(AC$3="STRING",""""&amp;T96&amp;"""",T96)</f>
        <v>,""</v>
      </c>
      <c r="AD96" s="75" t="str">
        <f t="shared" ref="AD96:AD97" si="164">","&amp;IF(AD$3="STRING",""""&amp;U96&amp;"""",U96)</f>
        <v>,""</v>
      </c>
    </row>
    <row r="97" spans="1:30" s="76" customFormat="1">
      <c r="A97" s="75" t="s">
        <v>66</v>
      </c>
      <c r="B97" s="75">
        <f t="shared" ref="B97" si="165">IFERROR(IF(C97=C96,B96+1,C97*1000+1),"")</f>
        <v>58007</v>
      </c>
      <c r="C97" s="89">
        <v>58</v>
      </c>
      <c r="D97" s="94" t="s">
        <v>186</v>
      </c>
      <c r="E97" s="95">
        <v>0</v>
      </c>
      <c r="F97" s="95">
        <v>3</v>
      </c>
      <c r="G97" s="95">
        <v>0</v>
      </c>
      <c r="H97" s="76">
        <v>2</v>
      </c>
      <c r="I97" s="76" t="s">
        <v>249</v>
      </c>
      <c r="J97" s="76" t="s">
        <v>249</v>
      </c>
      <c r="K97" s="95">
        <v>1</v>
      </c>
      <c r="L97" s="76">
        <v>1</v>
      </c>
      <c r="M97" s="76">
        <v>3</v>
      </c>
      <c r="N97" s="76">
        <v>0</v>
      </c>
      <c r="O97" s="76" t="s">
        <v>188</v>
      </c>
      <c r="P97" s="75">
        <v>32</v>
      </c>
      <c r="Q97" s="91">
        <v>0</v>
      </c>
      <c r="R97" s="75">
        <v>10</v>
      </c>
      <c r="S97" s="112"/>
      <c r="U97" s="116" t="s">
        <v>250</v>
      </c>
      <c r="V97" s="114" t="str">
        <f t="shared" si="156"/>
        <v>client.guideMgr:QuickRefreshStepViewData("3","lineup_card",32,"0",10,"","","将基诺斯添加到空置的位置。")</v>
      </c>
      <c r="W97" s="75" t="str">
        <f t="shared" si="157"/>
        <v>"3"</v>
      </c>
      <c r="X97" s="75" t="str">
        <f t="shared" si="158"/>
        <v>,"lineup_card"</v>
      </c>
      <c r="Y97" s="75" t="str">
        <f t="shared" si="159"/>
        <v>,32</v>
      </c>
      <c r="Z97" s="75" t="str">
        <f t="shared" si="160"/>
        <v>,"0"</v>
      </c>
      <c r="AA97" s="75" t="str">
        <f t="shared" si="161"/>
        <v>,10</v>
      </c>
      <c r="AB97" s="75" t="str">
        <f t="shared" si="162"/>
        <v>,""</v>
      </c>
      <c r="AC97" s="75" t="str">
        <f t="shared" si="163"/>
        <v>,""</v>
      </c>
      <c r="AD97" s="75" t="str">
        <f t="shared" si="164"/>
        <v>,"将基诺斯添加到空置的位置。"</v>
      </c>
    </row>
    <row r="98" spans="1:30" s="76" customFormat="1">
      <c r="A98" s="75" t="s">
        <v>66</v>
      </c>
      <c r="B98" s="75">
        <f t="shared" ref="B98:B100" si="166">IFERROR(IF(C98=C97,B97+1,C98*1000+1),"")</f>
        <v>58008</v>
      </c>
      <c r="C98" s="89">
        <v>58</v>
      </c>
      <c r="D98" s="94" t="s">
        <v>186</v>
      </c>
      <c r="E98" s="95">
        <v>1</v>
      </c>
      <c r="F98" s="95">
        <v>3</v>
      </c>
      <c r="G98" s="95">
        <v>0</v>
      </c>
      <c r="H98" s="76">
        <v>2</v>
      </c>
      <c r="I98" s="76" t="s">
        <v>249</v>
      </c>
      <c r="J98" s="76" t="s">
        <v>249</v>
      </c>
      <c r="K98" s="95">
        <v>1</v>
      </c>
      <c r="L98" s="76">
        <v>1</v>
      </c>
      <c r="M98" s="76">
        <v>3</v>
      </c>
      <c r="N98" s="76">
        <v>0</v>
      </c>
      <c r="O98" s="76" t="s">
        <v>188</v>
      </c>
      <c r="P98" s="75">
        <v>35</v>
      </c>
      <c r="Q98" s="91">
        <v>0</v>
      </c>
      <c r="R98" s="75">
        <v>10</v>
      </c>
      <c r="S98" s="112"/>
      <c r="U98" s="116" t="s">
        <v>250</v>
      </c>
      <c r="V98" s="114" t="str">
        <f t="shared" ref="V98:V99" si="167">"client.guideMgr:QuickRefreshStepViewData("&amp;CONCATENATE(W98,X98,Y98,Z98,AA98,AB98,AC98,AD98)&amp;")"</f>
        <v>client.guideMgr:QuickRefreshStepViewData("3","lineup_card",35,"0",10,"","","将基诺斯添加到空置的位置。")</v>
      </c>
      <c r="W98" s="75" t="str">
        <f t="shared" ref="W98:W99" si="168">IF(W$3="STRING",""""&amp;M98&amp;"""",M98)</f>
        <v>"3"</v>
      </c>
      <c r="X98" s="75" t="str">
        <f t="shared" ref="X98:X99" si="169">","&amp;IF(X$3="STRING",""""&amp;O98&amp;"""",O98)</f>
        <v>,"lineup_card"</v>
      </c>
      <c r="Y98" s="75" t="str">
        <f t="shared" ref="Y98:Y99" si="170">","&amp;IF(Y$3="STRING",""""&amp;P98&amp;"""",P98)</f>
        <v>,35</v>
      </c>
      <c r="Z98" s="75" t="str">
        <f t="shared" ref="Z98:Z99" si="171">","&amp;IF(Z$3="STRING",""""&amp;Q98&amp;"""",Q98)</f>
        <v>,"0"</v>
      </c>
      <c r="AA98" s="75" t="str">
        <f t="shared" ref="AA98:AA99" si="172">","&amp;IF(AA$3="STRING",""""&amp;R98&amp;"""",R98)</f>
        <v>,10</v>
      </c>
      <c r="AB98" s="75" t="str">
        <f t="shared" ref="AB98:AB99" si="173">","&amp;IF(AB$3="STRING",""""&amp;S98&amp;"""",S98)</f>
        <v>,""</v>
      </c>
      <c r="AC98" s="75" t="str">
        <f t="shared" ref="AC98:AC99" si="174">","&amp;IF(AC$3="STRING",""""&amp;T98&amp;"""",T98)</f>
        <v>,""</v>
      </c>
      <c r="AD98" s="75" t="str">
        <f t="shared" ref="AD98:AD99" si="175">","&amp;IF(AD$3="STRING",""""&amp;U98&amp;"""",U98)</f>
        <v>,"将基诺斯添加到空置的位置。"</v>
      </c>
    </row>
    <row r="99" spans="1:30" s="75" customFormat="1" ht="13.5" customHeight="1">
      <c r="A99" s="75" t="s">
        <v>66</v>
      </c>
      <c r="B99" s="75">
        <f t="shared" si="166"/>
        <v>58009</v>
      </c>
      <c r="C99" s="89">
        <v>58</v>
      </c>
      <c r="D99" s="90" t="s">
        <v>251</v>
      </c>
      <c r="E99" s="75">
        <v>1</v>
      </c>
      <c r="F99" s="75">
        <v>1</v>
      </c>
      <c r="G99" s="75">
        <v>0</v>
      </c>
      <c r="H99" s="76">
        <v>2</v>
      </c>
      <c r="I99" s="76" t="s">
        <v>249</v>
      </c>
      <c r="J99" s="76" t="s">
        <v>249</v>
      </c>
      <c r="K99" s="75">
        <v>1</v>
      </c>
      <c r="L99" s="76">
        <v>1</v>
      </c>
      <c r="M99" s="75">
        <v>3</v>
      </c>
      <c r="N99" s="76">
        <v>0</v>
      </c>
      <c r="O99" s="91" t="s">
        <v>252</v>
      </c>
      <c r="P99" s="75">
        <v>0</v>
      </c>
      <c r="Q99" s="75">
        <v>0</v>
      </c>
      <c r="R99" s="75">
        <v>1</v>
      </c>
      <c r="S99" s="112"/>
      <c r="U99" s="113"/>
      <c r="V99" s="114" t="str">
        <f t="shared" si="167"/>
        <v>client.guideMgr:QuickRefreshStepViewData("3","start_btn",0,"0",1,"","","")</v>
      </c>
      <c r="W99" s="75" t="str">
        <f t="shared" si="168"/>
        <v>"3"</v>
      </c>
      <c r="X99" s="75" t="str">
        <f t="shared" si="169"/>
        <v>,"start_btn"</v>
      </c>
      <c r="Y99" s="75" t="str">
        <f t="shared" si="170"/>
        <v>,0</v>
      </c>
      <c r="Z99" s="75" t="str">
        <f t="shared" si="171"/>
        <v>,"0"</v>
      </c>
      <c r="AA99" s="75" t="str">
        <f t="shared" si="172"/>
        <v>,1</v>
      </c>
      <c r="AB99" s="75" t="str">
        <f t="shared" si="173"/>
        <v>,""</v>
      </c>
      <c r="AC99" s="75" t="str">
        <f t="shared" si="174"/>
        <v>,""</v>
      </c>
      <c r="AD99" s="75" t="str">
        <f t="shared" si="175"/>
        <v>,""</v>
      </c>
    </row>
    <row r="100" spans="1:30" s="77" customFormat="1" ht="13.5" customHeight="1">
      <c r="A100" s="77" t="s">
        <v>66</v>
      </c>
      <c r="B100" s="77">
        <f t="shared" si="166"/>
        <v>59001</v>
      </c>
      <c r="C100" s="96">
        <v>59</v>
      </c>
      <c r="D100" s="97" t="s">
        <v>110</v>
      </c>
      <c r="E100" s="77">
        <v>2</v>
      </c>
      <c r="F100" s="77">
        <v>1</v>
      </c>
      <c r="G100" s="77">
        <v>0</v>
      </c>
      <c r="H100" s="77">
        <v>2</v>
      </c>
      <c r="I100" s="104" t="s">
        <v>149</v>
      </c>
      <c r="J100" s="104" t="s">
        <v>149</v>
      </c>
      <c r="K100" s="77">
        <v>1</v>
      </c>
      <c r="L100" s="104">
        <v>1</v>
      </c>
      <c r="M100" s="77">
        <v>3</v>
      </c>
      <c r="N100" s="104">
        <v>0</v>
      </c>
      <c r="O100" s="77" t="s">
        <v>111</v>
      </c>
      <c r="P100" s="77">
        <v>0</v>
      </c>
      <c r="Q100" s="130" t="s">
        <v>112</v>
      </c>
      <c r="R100" s="77">
        <v>1</v>
      </c>
      <c r="S100" s="117"/>
      <c r="U100" s="118"/>
      <c r="V100" s="119" t="str">
        <f t="shared" si="78"/>
        <v>client.guideMgr:QuickRefreshStepViewData("3","yiwendiaocha",0,"1,-90,0",1,"","","")</v>
      </c>
      <c r="W100" s="77" t="str">
        <f t="shared" si="79"/>
        <v>"3"</v>
      </c>
      <c r="X100" s="77" t="str">
        <f t="shared" si="80"/>
        <v>,"yiwendiaocha"</v>
      </c>
      <c r="Y100" s="77" t="str">
        <f t="shared" si="81"/>
        <v>,0</v>
      </c>
      <c r="Z100" s="77" t="str">
        <f t="shared" si="82"/>
        <v>,"1,-90,0"</v>
      </c>
      <c r="AA100" s="77" t="str">
        <f t="shared" si="83"/>
        <v>,1</v>
      </c>
      <c r="AB100" s="77" t="str">
        <f t="shared" si="84"/>
        <v>,""</v>
      </c>
      <c r="AC100" s="77" t="str">
        <f t="shared" si="85"/>
        <v>,""</v>
      </c>
      <c r="AD100" s="77" t="str">
        <f t="shared" si="86"/>
        <v>,""</v>
      </c>
    </row>
    <row r="101" spans="1:30" s="77" customFormat="1" ht="13.5" customHeight="1">
      <c r="A101" s="77" t="s">
        <v>66</v>
      </c>
      <c r="B101" s="77">
        <f t="shared" si="77"/>
        <v>59002</v>
      </c>
      <c r="C101" s="96">
        <v>59</v>
      </c>
      <c r="D101" s="98" t="s">
        <v>243</v>
      </c>
      <c r="E101" s="77">
        <v>0</v>
      </c>
      <c r="F101" s="77">
        <v>1</v>
      </c>
      <c r="G101" s="77">
        <v>0</v>
      </c>
      <c r="H101" s="77">
        <v>2</v>
      </c>
      <c r="I101" s="77" t="s">
        <v>116</v>
      </c>
      <c r="J101" s="77" t="s">
        <v>116</v>
      </c>
      <c r="K101" s="77">
        <v>1</v>
      </c>
      <c r="L101" s="104">
        <v>1</v>
      </c>
      <c r="M101" s="77">
        <v>3</v>
      </c>
      <c r="N101" s="104">
        <v>0</v>
      </c>
      <c r="O101" s="77" t="s">
        <v>117</v>
      </c>
      <c r="P101" s="77">
        <v>201010</v>
      </c>
      <c r="Q101" s="130" t="s">
        <v>244</v>
      </c>
      <c r="R101" s="77">
        <v>1</v>
      </c>
      <c r="S101" s="117"/>
      <c r="U101" s="118"/>
      <c r="V101" s="119" t="str">
        <f t="shared" si="78"/>
        <v>client.guideMgr:QuickRefreshStepViewData("3","level",201010,"1,-10,10",1,"","","")</v>
      </c>
      <c r="W101" s="77" t="str">
        <f t="shared" si="79"/>
        <v>"3"</v>
      </c>
      <c r="X101" s="77" t="str">
        <f t="shared" si="80"/>
        <v>,"level"</v>
      </c>
      <c r="Y101" s="77" t="str">
        <f t="shared" si="81"/>
        <v>,201010</v>
      </c>
      <c r="Z101" s="77" t="str">
        <f t="shared" si="82"/>
        <v>,"1,-10,10"</v>
      </c>
      <c r="AA101" s="77" t="str">
        <f t="shared" si="83"/>
        <v>,1</v>
      </c>
      <c r="AB101" s="77" t="str">
        <f t="shared" si="84"/>
        <v>,""</v>
      </c>
      <c r="AC101" s="77" t="str">
        <f t="shared" si="85"/>
        <v>,""</v>
      </c>
      <c r="AD101" s="77" t="str">
        <f t="shared" si="86"/>
        <v>,""</v>
      </c>
    </row>
    <row r="102" spans="1:30" s="77" customFormat="1" ht="13.5" customHeight="1">
      <c r="A102" s="77" t="s">
        <v>66</v>
      </c>
      <c r="B102" s="77">
        <f t="shared" si="77"/>
        <v>59003</v>
      </c>
      <c r="C102" s="96">
        <v>59</v>
      </c>
      <c r="D102" s="97" t="s">
        <v>119</v>
      </c>
      <c r="E102" s="77">
        <v>1</v>
      </c>
      <c r="F102" s="77">
        <v>1</v>
      </c>
      <c r="G102" s="77">
        <v>0</v>
      </c>
      <c r="H102" s="77">
        <v>0</v>
      </c>
      <c r="I102" s="104">
        <v>0</v>
      </c>
      <c r="J102" s="77" t="s">
        <v>116</v>
      </c>
      <c r="K102" s="77">
        <v>1</v>
      </c>
      <c r="L102" s="104">
        <v>1</v>
      </c>
      <c r="M102" s="77">
        <v>3</v>
      </c>
      <c r="N102" s="104">
        <v>0</v>
      </c>
      <c r="O102" s="77" t="s">
        <v>120</v>
      </c>
      <c r="P102" s="77">
        <v>0</v>
      </c>
      <c r="Q102" s="77">
        <v>0</v>
      </c>
      <c r="R102" s="77">
        <v>1</v>
      </c>
      <c r="S102" s="117"/>
      <c r="U102" s="118"/>
      <c r="V102" s="119" t="str">
        <f t="shared" si="78"/>
        <v>client.guideMgr:QuickRefreshStepViewData("3","diaocha",0,"0",1,"","","")</v>
      </c>
      <c r="W102" s="77" t="str">
        <f t="shared" si="79"/>
        <v>"3"</v>
      </c>
      <c r="X102" s="77" t="str">
        <f t="shared" si="80"/>
        <v>,"diaocha"</v>
      </c>
      <c r="Y102" s="77" t="str">
        <f t="shared" si="81"/>
        <v>,0</v>
      </c>
      <c r="Z102" s="77" t="str">
        <f t="shared" si="82"/>
        <v>,"0"</v>
      </c>
      <c r="AA102" s="77" t="str">
        <f t="shared" si="83"/>
        <v>,1</v>
      </c>
      <c r="AB102" s="77" t="str">
        <f t="shared" si="84"/>
        <v>,""</v>
      </c>
      <c r="AC102" s="77" t="str">
        <f t="shared" si="85"/>
        <v>,""</v>
      </c>
      <c r="AD102" s="77" t="str">
        <f t="shared" si="86"/>
        <v>,""</v>
      </c>
    </row>
    <row r="103" spans="1:30" s="75" customFormat="1">
      <c r="A103" s="75" t="s">
        <v>66</v>
      </c>
      <c r="B103" s="75">
        <f t="shared" si="77"/>
        <v>59004</v>
      </c>
      <c r="C103" s="89">
        <v>59</v>
      </c>
      <c r="D103" s="90" t="s">
        <v>253</v>
      </c>
      <c r="E103" s="75">
        <v>0</v>
      </c>
      <c r="F103" s="75">
        <v>7</v>
      </c>
      <c r="G103" s="75" t="s">
        <v>254</v>
      </c>
      <c r="H103" s="92" t="s">
        <v>81</v>
      </c>
      <c r="I103" s="92" t="s">
        <v>255</v>
      </c>
      <c r="J103" s="75" t="s">
        <v>70</v>
      </c>
      <c r="K103" s="75">
        <v>1</v>
      </c>
      <c r="L103" s="76">
        <v>1</v>
      </c>
      <c r="M103" s="75">
        <v>3</v>
      </c>
      <c r="N103" s="76">
        <v>0</v>
      </c>
      <c r="P103" s="75">
        <v>0</v>
      </c>
      <c r="Q103" s="75">
        <v>0</v>
      </c>
      <c r="R103" s="75">
        <v>1</v>
      </c>
      <c r="S103" s="112"/>
      <c r="U103" s="113"/>
      <c r="V103" s="114" t="str">
        <f t="shared" si="78"/>
        <v>client.guideMgr:QuickRefreshStepViewData("3","",0,"0",1,"","","")</v>
      </c>
      <c r="W103" s="75" t="str">
        <f t="shared" si="79"/>
        <v>"3"</v>
      </c>
      <c r="X103" s="75" t="str">
        <f t="shared" si="80"/>
        <v>,""</v>
      </c>
      <c r="Y103" s="75" t="str">
        <f t="shared" si="81"/>
        <v>,0</v>
      </c>
      <c r="Z103" s="75" t="str">
        <f t="shared" si="82"/>
        <v>,"0"</v>
      </c>
      <c r="AA103" s="75" t="str">
        <f t="shared" si="83"/>
        <v>,1</v>
      </c>
      <c r="AB103" s="75" t="str">
        <f t="shared" si="84"/>
        <v>,""</v>
      </c>
      <c r="AC103" s="75" t="str">
        <f t="shared" si="85"/>
        <v>,""</v>
      </c>
      <c r="AD103" s="75" t="str">
        <f t="shared" si="86"/>
        <v>,""</v>
      </c>
    </row>
    <row r="104" spans="1:30" s="75" customFormat="1">
      <c r="A104" s="75" t="s">
        <v>66</v>
      </c>
      <c r="B104" s="75">
        <f t="shared" si="77"/>
        <v>59005</v>
      </c>
      <c r="C104" s="89">
        <v>59</v>
      </c>
      <c r="D104" s="90" t="s">
        <v>256</v>
      </c>
      <c r="E104" s="75">
        <v>0</v>
      </c>
      <c r="F104" s="75">
        <v>1</v>
      </c>
      <c r="G104" s="75">
        <v>0</v>
      </c>
      <c r="H104" s="75" t="s">
        <v>68</v>
      </c>
      <c r="I104" s="76" t="s">
        <v>69</v>
      </c>
      <c r="J104" s="75" t="s">
        <v>70</v>
      </c>
      <c r="K104" s="75">
        <v>1</v>
      </c>
      <c r="L104" s="76">
        <v>1</v>
      </c>
      <c r="M104" s="75">
        <v>3</v>
      </c>
      <c r="N104" s="76">
        <v>0</v>
      </c>
      <c r="O104" s="91" t="s">
        <v>155</v>
      </c>
      <c r="P104" s="75">
        <v>0</v>
      </c>
      <c r="Q104" s="75">
        <v>0</v>
      </c>
      <c r="R104" s="75">
        <v>1</v>
      </c>
      <c r="S104" s="112"/>
      <c r="U104" s="113"/>
      <c r="V104" s="114" t="str">
        <f t="shared" si="78"/>
        <v>client.guideMgr:QuickRefreshStepViewData("3","skill2",0,"0",1,"","","")</v>
      </c>
      <c r="W104" s="75" t="str">
        <f t="shared" si="79"/>
        <v>"3"</v>
      </c>
      <c r="X104" s="75" t="str">
        <f t="shared" si="80"/>
        <v>,"skill2"</v>
      </c>
      <c r="Y104" s="75" t="str">
        <f t="shared" si="81"/>
        <v>,0</v>
      </c>
      <c r="Z104" s="75" t="str">
        <f t="shared" si="82"/>
        <v>,"0"</v>
      </c>
      <c r="AA104" s="75" t="str">
        <f t="shared" si="83"/>
        <v>,1</v>
      </c>
      <c r="AB104" s="75" t="str">
        <f t="shared" si="84"/>
        <v>,""</v>
      </c>
      <c r="AC104" s="75" t="str">
        <f t="shared" si="85"/>
        <v>,""</v>
      </c>
      <c r="AD104" s="75" t="str">
        <f t="shared" si="86"/>
        <v>,""</v>
      </c>
    </row>
    <row r="105" spans="1:30" s="75" customFormat="1">
      <c r="A105" s="75" t="s">
        <v>66</v>
      </c>
      <c r="B105" s="75">
        <f t="shared" si="77"/>
        <v>59006</v>
      </c>
      <c r="C105" s="89">
        <v>59</v>
      </c>
      <c r="D105" s="90" t="s">
        <v>257</v>
      </c>
      <c r="E105" s="75">
        <v>0</v>
      </c>
      <c r="F105" s="75">
        <v>1</v>
      </c>
      <c r="G105" s="75">
        <v>0</v>
      </c>
      <c r="H105" s="75" t="s">
        <v>68</v>
      </c>
      <c r="I105" s="92" t="s">
        <v>73</v>
      </c>
      <c r="J105" s="75" t="s">
        <v>70</v>
      </c>
      <c r="K105" s="75">
        <v>1</v>
      </c>
      <c r="L105" s="76">
        <v>1</v>
      </c>
      <c r="M105" s="75">
        <v>3</v>
      </c>
      <c r="N105" s="76">
        <v>0</v>
      </c>
      <c r="O105" s="75" t="s">
        <v>130</v>
      </c>
      <c r="P105" s="75">
        <v>4</v>
      </c>
      <c r="Q105" s="75">
        <v>0</v>
      </c>
      <c r="R105" s="75">
        <v>1</v>
      </c>
      <c r="S105" s="112"/>
      <c r="U105" s="113"/>
      <c r="V105" s="114" t="str">
        <f t="shared" si="78"/>
        <v>client.guideMgr:QuickRefreshStepViewData("3","xingdongtiao",4,"0",1,"","","")</v>
      </c>
      <c r="W105" s="75" t="str">
        <f t="shared" si="79"/>
        <v>"3"</v>
      </c>
      <c r="X105" s="75" t="str">
        <f t="shared" si="80"/>
        <v>,"xingdongtiao"</v>
      </c>
      <c r="Y105" s="75" t="str">
        <f t="shared" si="81"/>
        <v>,4</v>
      </c>
      <c r="Z105" s="75" t="str">
        <f t="shared" si="82"/>
        <v>,"0"</v>
      </c>
      <c r="AA105" s="75" t="str">
        <f t="shared" si="83"/>
        <v>,1</v>
      </c>
      <c r="AB105" s="75" t="str">
        <f t="shared" si="84"/>
        <v>,""</v>
      </c>
      <c r="AC105" s="75" t="str">
        <f t="shared" si="85"/>
        <v>,""</v>
      </c>
      <c r="AD105" s="75" t="str">
        <f t="shared" si="86"/>
        <v>,""</v>
      </c>
    </row>
    <row r="106" spans="1:30" s="75" customFormat="1">
      <c r="A106" s="75" t="s">
        <v>66</v>
      </c>
      <c r="B106" s="75">
        <f t="shared" ref="B106:B107" si="176">IFERROR(IF(C106=C105,B105+1,C106*1000+1),"")</f>
        <v>59007</v>
      </c>
      <c r="C106" s="89">
        <v>59</v>
      </c>
      <c r="D106" s="90" t="s">
        <v>258</v>
      </c>
      <c r="E106" s="75">
        <v>0</v>
      </c>
      <c r="F106" s="75">
        <v>1</v>
      </c>
      <c r="G106" s="75">
        <v>0</v>
      </c>
      <c r="H106" s="75" t="s">
        <v>68</v>
      </c>
      <c r="I106" s="92" t="s">
        <v>124</v>
      </c>
      <c r="J106" s="75" t="s">
        <v>70</v>
      </c>
      <c r="K106" s="75">
        <v>1</v>
      </c>
      <c r="L106" s="76">
        <v>1</v>
      </c>
      <c r="M106" s="75">
        <v>3</v>
      </c>
      <c r="N106" s="76">
        <v>0</v>
      </c>
      <c r="O106" s="91" t="s">
        <v>259</v>
      </c>
      <c r="P106" s="75">
        <v>0</v>
      </c>
      <c r="Q106" s="75">
        <v>0</v>
      </c>
      <c r="R106" s="75">
        <v>1</v>
      </c>
      <c r="S106" s="112"/>
      <c r="U106" s="113"/>
      <c r="V106" s="114" t="str">
        <f t="shared" ref="V106:V107" si="177">"client.guideMgr:QuickRefreshStepViewData("&amp;CONCATENATE(W106,X106,Y106,Z106,AA106,AB106,AC106,AD106)&amp;")"</f>
        <v>client.guideMgr:QuickRefreshStepViewData("3","skill3",0,"0",1,"","","")</v>
      </c>
      <c r="W106" s="75" t="str">
        <f t="shared" ref="W106:W107" si="178">IF(W$3="STRING",""""&amp;M106&amp;"""",M106)</f>
        <v>"3"</v>
      </c>
      <c r="X106" s="75" t="str">
        <f t="shared" ref="X106:X107" si="179">","&amp;IF(X$3="STRING",""""&amp;O106&amp;"""",O106)</f>
        <v>,"skill3"</v>
      </c>
      <c r="Y106" s="75" t="str">
        <f t="shared" ref="Y106:Y107" si="180">","&amp;IF(Y$3="STRING",""""&amp;P106&amp;"""",P106)</f>
        <v>,0</v>
      </c>
      <c r="Z106" s="75" t="str">
        <f t="shared" ref="Z106:Z107" si="181">","&amp;IF(Z$3="STRING",""""&amp;Q106&amp;"""",Q106)</f>
        <v>,"0"</v>
      </c>
      <c r="AA106" s="75" t="str">
        <f t="shared" ref="AA106:AA107" si="182">","&amp;IF(AA$3="STRING",""""&amp;R106&amp;"""",R106)</f>
        <v>,1</v>
      </c>
      <c r="AB106" s="75" t="str">
        <f t="shared" ref="AB106:AB107" si="183">","&amp;IF(AB$3="STRING",""""&amp;S106&amp;"""",S106)</f>
        <v>,""</v>
      </c>
      <c r="AC106" s="75" t="str">
        <f t="shared" ref="AC106:AC107" si="184">","&amp;IF(AC$3="STRING",""""&amp;T106&amp;"""",T106)</f>
        <v>,""</v>
      </c>
      <c r="AD106" s="75" t="str">
        <f t="shared" ref="AD106:AD107" si="185">","&amp;IF(AD$3="STRING",""""&amp;U106&amp;"""",U106)</f>
        <v>,""</v>
      </c>
    </row>
    <row r="107" spans="1:30" s="75" customFormat="1">
      <c r="A107" s="75" t="s">
        <v>66</v>
      </c>
      <c r="B107" s="75">
        <f t="shared" si="176"/>
        <v>59008</v>
      </c>
      <c r="C107" s="89">
        <v>59</v>
      </c>
      <c r="D107" s="90" t="s">
        <v>260</v>
      </c>
      <c r="E107" s="75">
        <v>0</v>
      </c>
      <c r="F107" s="75">
        <v>1</v>
      </c>
      <c r="G107" s="75">
        <v>0</v>
      </c>
      <c r="H107" s="75" t="s">
        <v>68</v>
      </c>
      <c r="I107" s="92" t="s">
        <v>128</v>
      </c>
      <c r="J107" s="75" t="s">
        <v>70</v>
      </c>
      <c r="K107" s="75">
        <v>1</v>
      </c>
      <c r="L107" s="76">
        <v>1</v>
      </c>
      <c r="M107" s="75">
        <v>3</v>
      </c>
      <c r="N107" s="76">
        <v>0</v>
      </c>
      <c r="O107" s="75" t="s">
        <v>74</v>
      </c>
      <c r="P107" s="75">
        <v>7</v>
      </c>
      <c r="Q107" s="75">
        <v>0</v>
      </c>
      <c r="R107" s="75">
        <v>1</v>
      </c>
      <c r="S107" s="112"/>
      <c r="U107" s="113"/>
      <c r="V107" s="114" t="str">
        <f t="shared" si="177"/>
        <v>client.guideMgr:QuickRefreshStepViewData("3","diren1",7,"0",1,"","","")</v>
      </c>
      <c r="W107" s="75" t="str">
        <f t="shared" si="178"/>
        <v>"3"</v>
      </c>
      <c r="X107" s="75" t="str">
        <f t="shared" si="179"/>
        <v>,"diren1"</v>
      </c>
      <c r="Y107" s="75" t="str">
        <f t="shared" si="180"/>
        <v>,7</v>
      </c>
      <c r="Z107" s="75" t="str">
        <f t="shared" si="181"/>
        <v>,"0"</v>
      </c>
      <c r="AA107" s="75" t="str">
        <f t="shared" si="182"/>
        <v>,1</v>
      </c>
      <c r="AB107" s="75" t="str">
        <f t="shared" si="183"/>
        <v>,""</v>
      </c>
      <c r="AC107" s="75" t="str">
        <f t="shared" si="184"/>
        <v>,""</v>
      </c>
      <c r="AD107" s="75" t="str">
        <f t="shared" si="185"/>
        <v>,""</v>
      </c>
    </row>
    <row r="108" spans="1:30" s="75" customFormat="1">
      <c r="A108" s="75" t="s">
        <v>66</v>
      </c>
      <c r="B108" s="75">
        <f t="shared" ref="B108:B111" si="186">IFERROR(IF(C108=C107,B107+1,C108*1000+1),"")</f>
        <v>59009</v>
      </c>
      <c r="C108" s="89">
        <v>59</v>
      </c>
      <c r="D108" s="90" t="s">
        <v>261</v>
      </c>
      <c r="E108" s="75">
        <v>0</v>
      </c>
      <c r="F108" s="75">
        <v>1</v>
      </c>
      <c r="G108" s="75">
        <v>0</v>
      </c>
      <c r="H108" s="75" t="s">
        <v>68</v>
      </c>
      <c r="I108" s="92" t="s">
        <v>162</v>
      </c>
      <c r="J108" s="75" t="s">
        <v>70</v>
      </c>
      <c r="K108" s="75">
        <v>1</v>
      </c>
      <c r="L108" s="76">
        <v>1</v>
      </c>
      <c r="M108" s="75">
        <v>3</v>
      </c>
      <c r="N108" s="76">
        <v>0</v>
      </c>
      <c r="O108" s="91" t="s">
        <v>259</v>
      </c>
      <c r="P108" s="75">
        <v>0</v>
      </c>
      <c r="Q108" s="75">
        <v>0</v>
      </c>
      <c r="R108" s="75">
        <v>1</v>
      </c>
      <c r="S108" s="112"/>
      <c r="U108" s="113"/>
      <c r="V108" s="114" t="str">
        <f t="shared" ref="V108:V110" si="187">"client.guideMgr:QuickRefreshStepViewData("&amp;CONCATENATE(W108,X108,Y108,Z108,AA108,AB108,AC108,AD108)&amp;")"</f>
        <v>client.guideMgr:QuickRefreshStepViewData("3","skill3",0,"0",1,"","","")</v>
      </c>
      <c r="W108" s="75" t="str">
        <f t="shared" ref="W108:W110" si="188">IF(W$3="STRING",""""&amp;M108&amp;"""",M108)</f>
        <v>"3"</v>
      </c>
      <c r="X108" s="75" t="str">
        <f t="shared" ref="X108:X110" si="189">","&amp;IF(X$3="STRING",""""&amp;O108&amp;"""",O108)</f>
        <v>,"skill3"</v>
      </c>
      <c r="Y108" s="75" t="str">
        <f t="shared" ref="Y108:Y110" si="190">","&amp;IF(Y$3="STRING",""""&amp;P108&amp;"""",P108)</f>
        <v>,0</v>
      </c>
      <c r="Z108" s="75" t="str">
        <f t="shared" ref="Z108:Z110" si="191">","&amp;IF(Z$3="STRING",""""&amp;Q108&amp;"""",Q108)</f>
        <v>,"0"</v>
      </c>
      <c r="AA108" s="75" t="str">
        <f t="shared" ref="AA108:AA110" si="192">","&amp;IF(AA$3="STRING",""""&amp;R108&amp;"""",R108)</f>
        <v>,1</v>
      </c>
      <c r="AB108" s="75" t="str">
        <f t="shared" ref="AB108:AB110" si="193">","&amp;IF(AB$3="STRING",""""&amp;S108&amp;"""",S108)</f>
        <v>,""</v>
      </c>
      <c r="AC108" s="75" t="str">
        <f t="shared" ref="AC108:AC110" si="194">","&amp;IF(AC$3="STRING",""""&amp;T108&amp;"""",T108)</f>
        <v>,""</v>
      </c>
      <c r="AD108" s="75" t="str">
        <f t="shared" ref="AD108:AD110" si="195">","&amp;IF(AD$3="STRING",""""&amp;U108&amp;"""",U108)</f>
        <v>,""</v>
      </c>
    </row>
    <row r="109" spans="1:30" s="75" customFormat="1">
      <c r="A109" s="75" t="s">
        <v>66</v>
      </c>
      <c r="B109" s="75">
        <f t="shared" si="186"/>
        <v>59010</v>
      </c>
      <c r="C109" s="89">
        <v>59</v>
      </c>
      <c r="D109" s="90" t="s">
        <v>262</v>
      </c>
      <c r="E109" s="75">
        <v>0</v>
      </c>
      <c r="F109" s="75">
        <v>1</v>
      </c>
      <c r="G109" s="75">
        <v>0</v>
      </c>
      <c r="H109" s="75" t="s">
        <v>68</v>
      </c>
      <c r="I109" s="92" t="s">
        <v>165</v>
      </c>
      <c r="J109" s="75" t="s">
        <v>70</v>
      </c>
      <c r="K109" s="75">
        <v>1</v>
      </c>
      <c r="L109" s="76">
        <v>1</v>
      </c>
      <c r="M109" s="75">
        <v>3</v>
      </c>
      <c r="N109" s="76">
        <v>0</v>
      </c>
      <c r="O109" s="75" t="s">
        <v>74</v>
      </c>
      <c r="P109" s="75">
        <v>7</v>
      </c>
      <c r="Q109" s="75">
        <v>0</v>
      </c>
      <c r="R109" s="75">
        <v>1</v>
      </c>
      <c r="S109" s="112"/>
      <c r="U109" s="113"/>
      <c r="V109" s="114" t="str">
        <f t="shared" si="187"/>
        <v>client.guideMgr:QuickRefreshStepViewData("3","diren1",7,"0",1,"","","")</v>
      </c>
      <c r="W109" s="75" t="str">
        <f t="shared" si="188"/>
        <v>"3"</v>
      </c>
      <c r="X109" s="75" t="str">
        <f t="shared" si="189"/>
        <v>,"diren1"</v>
      </c>
      <c r="Y109" s="75" t="str">
        <f t="shared" si="190"/>
        <v>,7</v>
      </c>
      <c r="Z109" s="75" t="str">
        <f t="shared" si="191"/>
        <v>,"0"</v>
      </c>
      <c r="AA109" s="75" t="str">
        <f t="shared" si="192"/>
        <v>,1</v>
      </c>
      <c r="AB109" s="75" t="str">
        <f t="shared" si="193"/>
        <v>,""</v>
      </c>
      <c r="AC109" s="75" t="str">
        <f t="shared" si="194"/>
        <v>,""</v>
      </c>
      <c r="AD109" s="75" t="str">
        <f t="shared" si="195"/>
        <v>,""</v>
      </c>
    </row>
    <row r="110" spans="1:30" s="75" customFormat="1">
      <c r="A110" s="75" t="s">
        <v>66</v>
      </c>
      <c r="B110" s="75">
        <f t="shared" si="186"/>
        <v>59011</v>
      </c>
      <c r="C110" s="89">
        <v>59</v>
      </c>
      <c r="D110" s="90" t="s">
        <v>201</v>
      </c>
      <c r="E110" s="75">
        <v>0</v>
      </c>
      <c r="F110" s="75">
        <v>7</v>
      </c>
      <c r="G110" s="75" t="s">
        <v>263</v>
      </c>
      <c r="H110" s="92" t="s">
        <v>81</v>
      </c>
      <c r="I110" s="92" t="s">
        <v>203</v>
      </c>
      <c r="J110" s="75" t="s">
        <v>70</v>
      </c>
      <c r="K110" s="75">
        <v>1</v>
      </c>
      <c r="L110" s="76">
        <v>1</v>
      </c>
      <c r="M110" s="75">
        <v>3</v>
      </c>
      <c r="N110" s="76">
        <v>0</v>
      </c>
      <c r="P110" s="75">
        <v>0</v>
      </c>
      <c r="Q110" s="75">
        <v>0</v>
      </c>
      <c r="R110" s="75">
        <v>1</v>
      </c>
      <c r="S110" s="112"/>
      <c r="U110" s="113"/>
      <c r="V110" s="114" t="str">
        <f t="shared" si="187"/>
        <v>client.guideMgr:QuickRefreshStepViewData("3","",0,"0",1,"","","")</v>
      </c>
      <c r="W110" s="75" t="str">
        <f t="shared" si="188"/>
        <v>"3"</v>
      </c>
      <c r="X110" s="75" t="str">
        <f t="shared" si="189"/>
        <v>,""</v>
      </c>
      <c r="Y110" s="75" t="str">
        <f t="shared" si="190"/>
        <v>,0</v>
      </c>
      <c r="Z110" s="75" t="str">
        <f t="shared" si="191"/>
        <v>,"0"</v>
      </c>
      <c r="AA110" s="75" t="str">
        <f t="shared" si="192"/>
        <v>,1</v>
      </c>
      <c r="AB110" s="75" t="str">
        <f t="shared" si="193"/>
        <v>,""</v>
      </c>
      <c r="AC110" s="75" t="str">
        <f t="shared" si="194"/>
        <v>,""</v>
      </c>
      <c r="AD110" s="75" t="str">
        <f t="shared" si="195"/>
        <v>,""</v>
      </c>
    </row>
    <row r="111" spans="1:30" s="75" customFormat="1">
      <c r="A111" s="75" t="s">
        <v>66</v>
      </c>
      <c r="B111" s="75">
        <f t="shared" si="186"/>
        <v>59012</v>
      </c>
      <c r="C111" s="89">
        <v>59</v>
      </c>
      <c r="D111" s="90" t="s">
        <v>264</v>
      </c>
      <c r="E111" s="75">
        <v>0</v>
      </c>
      <c r="F111" s="75">
        <v>1</v>
      </c>
      <c r="G111" s="75">
        <v>0</v>
      </c>
      <c r="H111" s="75" t="s">
        <v>68</v>
      </c>
      <c r="I111" s="92" t="s">
        <v>167</v>
      </c>
      <c r="J111" s="75" t="s">
        <v>70</v>
      </c>
      <c r="K111" s="75">
        <v>1</v>
      </c>
      <c r="L111" s="76">
        <v>1</v>
      </c>
      <c r="M111" s="75">
        <v>3</v>
      </c>
      <c r="N111" s="76">
        <v>0</v>
      </c>
      <c r="O111" s="91" t="s">
        <v>155</v>
      </c>
      <c r="P111" s="75">
        <v>0</v>
      </c>
      <c r="Q111" s="75">
        <v>0</v>
      </c>
      <c r="R111" s="75">
        <v>1</v>
      </c>
      <c r="S111" s="112"/>
      <c r="U111" s="113"/>
      <c r="V111" s="114" t="str">
        <f t="shared" ref="V111:V130" si="196">"client.guideMgr:QuickRefreshStepViewData("&amp;CONCATENATE(W111,X111,Y111,Z111,AA111,AB111,AC111,AD111)&amp;")"</f>
        <v>client.guideMgr:QuickRefreshStepViewData("3","skill2",0,"0",1,"","","")</v>
      </c>
      <c r="W111" s="75" t="str">
        <f t="shared" ref="W111:W130" si="197">IF(W$3="STRING",""""&amp;M111&amp;"""",M111)</f>
        <v>"3"</v>
      </c>
      <c r="X111" s="75" t="str">
        <f t="shared" ref="X111:X130" si="198">","&amp;IF(X$3="STRING",""""&amp;O111&amp;"""",O111)</f>
        <v>,"skill2"</v>
      </c>
      <c r="Y111" s="75" t="str">
        <f t="shared" ref="Y111:Y130" si="199">","&amp;IF(Y$3="STRING",""""&amp;P111&amp;"""",P111)</f>
        <v>,0</v>
      </c>
      <c r="Z111" s="75" t="str">
        <f t="shared" ref="Z111:Z130" si="200">","&amp;IF(Z$3="STRING",""""&amp;Q111&amp;"""",Q111)</f>
        <v>,"0"</v>
      </c>
      <c r="AA111" s="75" t="str">
        <f t="shared" ref="AA111:AA130" si="201">","&amp;IF(AA$3="STRING",""""&amp;R111&amp;"""",R111)</f>
        <v>,1</v>
      </c>
      <c r="AB111" s="75" t="str">
        <f t="shared" ref="AB111:AB130" si="202">","&amp;IF(AB$3="STRING",""""&amp;S111&amp;"""",S111)</f>
        <v>,""</v>
      </c>
      <c r="AC111" s="75" t="str">
        <f t="shared" ref="AC111:AC130" si="203">","&amp;IF(AC$3="STRING",""""&amp;T111&amp;"""",T111)</f>
        <v>,""</v>
      </c>
      <c r="AD111" s="75" t="str">
        <f t="shared" ref="AD111:AD130" si="204">","&amp;IF(AD$3="STRING",""""&amp;U111&amp;"""",U111)</f>
        <v>,""</v>
      </c>
    </row>
    <row r="112" spans="1:30" s="75" customFormat="1">
      <c r="A112" s="75" t="s">
        <v>66</v>
      </c>
      <c r="B112" s="75">
        <f t="shared" ref="B112:B131" si="205">IFERROR(IF(C112=C111,B111+1,C112*1000+1),"")</f>
        <v>59013</v>
      </c>
      <c r="C112" s="89">
        <v>59</v>
      </c>
      <c r="D112" s="90" t="s">
        <v>200</v>
      </c>
      <c r="E112" s="75">
        <v>0</v>
      </c>
      <c r="F112" s="75">
        <v>1</v>
      </c>
      <c r="G112" s="75">
        <v>0</v>
      </c>
      <c r="H112" s="75" t="s">
        <v>68</v>
      </c>
      <c r="I112" s="92" t="s">
        <v>170</v>
      </c>
      <c r="J112" s="75" t="s">
        <v>70</v>
      </c>
      <c r="K112" s="75">
        <v>1</v>
      </c>
      <c r="L112" s="76">
        <v>1</v>
      </c>
      <c r="M112" s="75">
        <v>3</v>
      </c>
      <c r="N112" s="76">
        <v>0</v>
      </c>
      <c r="O112" s="75" t="s">
        <v>74</v>
      </c>
      <c r="P112" s="75">
        <v>7</v>
      </c>
      <c r="Q112" s="75">
        <v>0</v>
      </c>
      <c r="R112" s="75">
        <v>1</v>
      </c>
      <c r="S112" s="112"/>
      <c r="U112" s="113"/>
      <c r="V112" s="114" t="str">
        <f t="shared" si="196"/>
        <v>client.guideMgr:QuickRefreshStepViewData("3","diren1",7,"0",1,"","","")</v>
      </c>
      <c r="W112" s="75" t="str">
        <f t="shared" si="197"/>
        <v>"3"</v>
      </c>
      <c r="X112" s="75" t="str">
        <f t="shared" si="198"/>
        <v>,"diren1"</v>
      </c>
      <c r="Y112" s="75" t="str">
        <f t="shared" si="199"/>
        <v>,7</v>
      </c>
      <c r="Z112" s="75" t="str">
        <f t="shared" si="200"/>
        <v>,"0"</v>
      </c>
      <c r="AA112" s="75" t="str">
        <f t="shared" si="201"/>
        <v>,1</v>
      </c>
      <c r="AB112" s="75" t="str">
        <f t="shared" si="202"/>
        <v>,""</v>
      </c>
      <c r="AC112" s="75" t="str">
        <f t="shared" si="203"/>
        <v>,""</v>
      </c>
      <c r="AD112" s="75" t="str">
        <f t="shared" si="204"/>
        <v>,""</v>
      </c>
    </row>
    <row r="113" spans="1:32" s="75" customFormat="1">
      <c r="A113" s="75" t="s">
        <v>66</v>
      </c>
      <c r="B113" s="75">
        <f t="shared" si="205"/>
        <v>59014</v>
      </c>
      <c r="C113" s="89">
        <v>59</v>
      </c>
      <c r="D113" s="90" t="s">
        <v>265</v>
      </c>
      <c r="E113" s="75">
        <v>0</v>
      </c>
      <c r="F113" s="75">
        <v>7</v>
      </c>
      <c r="G113" s="75" t="s">
        <v>266</v>
      </c>
      <c r="H113" s="92" t="s">
        <v>81</v>
      </c>
      <c r="I113" s="92" t="s">
        <v>267</v>
      </c>
      <c r="J113" s="75" t="s">
        <v>70</v>
      </c>
      <c r="K113" s="75">
        <v>1</v>
      </c>
      <c r="L113" s="76">
        <v>1</v>
      </c>
      <c r="M113" s="75">
        <v>3</v>
      </c>
      <c r="N113" s="76">
        <v>0</v>
      </c>
      <c r="P113" s="75">
        <v>0</v>
      </c>
      <c r="Q113" s="75">
        <v>0</v>
      </c>
      <c r="R113" s="75">
        <v>1</v>
      </c>
      <c r="S113" s="112"/>
      <c r="U113" s="113"/>
      <c r="V113" s="114" t="str">
        <f t="shared" si="196"/>
        <v>client.guideMgr:QuickRefreshStepViewData("3","",0,"0",1,"","","")</v>
      </c>
      <c r="W113" s="75" t="str">
        <f t="shared" si="197"/>
        <v>"3"</v>
      </c>
      <c r="X113" s="75" t="str">
        <f t="shared" si="198"/>
        <v>,""</v>
      </c>
      <c r="Y113" s="75" t="str">
        <f t="shared" si="199"/>
        <v>,0</v>
      </c>
      <c r="Z113" s="75" t="str">
        <f t="shared" si="200"/>
        <v>,"0"</v>
      </c>
      <c r="AA113" s="75" t="str">
        <f t="shared" si="201"/>
        <v>,1</v>
      </c>
      <c r="AB113" s="75" t="str">
        <f t="shared" si="202"/>
        <v>,""</v>
      </c>
      <c r="AC113" s="75" t="str">
        <f t="shared" si="203"/>
        <v>,""</v>
      </c>
      <c r="AD113" s="75" t="str">
        <f t="shared" si="204"/>
        <v>,""</v>
      </c>
    </row>
    <row r="114" spans="1:32" s="76" customFormat="1">
      <c r="A114" s="75" t="s">
        <v>66</v>
      </c>
      <c r="B114" s="75">
        <f t="shared" si="205"/>
        <v>59015</v>
      </c>
      <c r="C114" s="89">
        <v>59</v>
      </c>
      <c r="D114" s="94" t="s">
        <v>268</v>
      </c>
      <c r="E114" s="76">
        <v>0</v>
      </c>
      <c r="F114" s="76">
        <v>5</v>
      </c>
      <c r="G114" s="76">
        <v>0</v>
      </c>
      <c r="H114" s="76" t="s">
        <v>81</v>
      </c>
      <c r="I114" s="92" t="s">
        <v>267</v>
      </c>
      <c r="J114" s="76" t="s">
        <v>70</v>
      </c>
      <c r="K114" s="76">
        <v>1</v>
      </c>
      <c r="L114" s="76">
        <v>1</v>
      </c>
      <c r="M114" s="75">
        <v>3</v>
      </c>
      <c r="N114" s="76">
        <v>0</v>
      </c>
      <c r="O114" s="76" t="s">
        <v>78</v>
      </c>
      <c r="P114" s="76">
        <v>0</v>
      </c>
      <c r="Q114" s="76">
        <v>0</v>
      </c>
      <c r="R114" s="75">
        <v>1</v>
      </c>
      <c r="S114" s="125"/>
      <c r="T114" s="75"/>
      <c r="U114" s="113"/>
      <c r="V114" s="114" t="str">
        <f t="shared" si="196"/>
        <v>client.guideMgr:QuickRefreshStepViewData("3","sjineng",0,"0",1,"","","")</v>
      </c>
      <c r="W114" s="75" t="str">
        <f t="shared" si="197"/>
        <v>"3"</v>
      </c>
      <c r="X114" s="75" t="str">
        <f t="shared" si="198"/>
        <v>,"sjineng"</v>
      </c>
      <c r="Y114" s="75" t="str">
        <f t="shared" si="199"/>
        <v>,0</v>
      </c>
      <c r="Z114" s="75" t="str">
        <f t="shared" si="200"/>
        <v>,"0"</v>
      </c>
      <c r="AA114" s="75" t="str">
        <f t="shared" si="201"/>
        <v>,1</v>
      </c>
      <c r="AB114" s="75" t="str">
        <f t="shared" si="202"/>
        <v>,""</v>
      </c>
      <c r="AC114" s="75" t="str">
        <f t="shared" si="203"/>
        <v>,""</v>
      </c>
      <c r="AD114" s="75" t="str">
        <f t="shared" si="204"/>
        <v>,""</v>
      </c>
      <c r="AE114" s="75"/>
      <c r="AF114" s="75"/>
    </row>
    <row r="115" spans="1:32" s="76" customFormat="1">
      <c r="A115" s="75" t="s">
        <v>66</v>
      </c>
      <c r="B115" s="75">
        <f t="shared" si="205"/>
        <v>59016</v>
      </c>
      <c r="C115" s="89">
        <v>59</v>
      </c>
      <c r="D115" s="94" t="s">
        <v>205</v>
      </c>
      <c r="E115" s="76">
        <v>0</v>
      </c>
      <c r="F115" s="76">
        <v>1</v>
      </c>
      <c r="G115" s="76">
        <v>0</v>
      </c>
      <c r="H115" s="76" t="s">
        <v>81</v>
      </c>
      <c r="I115" s="92" t="s">
        <v>269</v>
      </c>
      <c r="J115" s="76" t="s">
        <v>83</v>
      </c>
      <c r="K115" s="76">
        <v>1</v>
      </c>
      <c r="L115" s="76">
        <v>1</v>
      </c>
      <c r="M115" s="75">
        <v>3</v>
      </c>
      <c r="N115" s="76">
        <v>0</v>
      </c>
      <c r="O115" s="76" t="s">
        <v>84</v>
      </c>
      <c r="P115" s="76">
        <v>0</v>
      </c>
      <c r="Q115" s="91" t="s">
        <v>85</v>
      </c>
      <c r="R115" s="75">
        <v>1</v>
      </c>
      <c r="S115" s="112"/>
      <c r="T115" s="75"/>
      <c r="U115" s="113"/>
      <c r="V115" s="114" t="str">
        <f t="shared" si="196"/>
        <v>client.guideMgr:QuickRefreshStepViewData("3","sjuese1",0,"1,0,0",1,"","","")</v>
      </c>
      <c r="W115" s="75" t="str">
        <f t="shared" si="197"/>
        <v>"3"</v>
      </c>
      <c r="X115" s="75" t="str">
        <f t="shared" si="198"/>
        <v>,"sjuese1"</v>
      </c>
      <c r="Y115" s="75" t="str">
        <f t="shared" si="199"/>
        <v>,0</v>
      </c>
      <c r="Z115" s="75" t="str">
        <f t="shared" si="200"/>
        <v>,"1,0,0"</v>
      </c>
      <c r="AA115" s="75" t="str">
        <f t="shared" si="201"/>
        <v>,1</v>
      </c>
      <c r="AB115" s="75" t="str">
        <f t="shared" si="202"/>
        <v>,""</v>
      </c>
      <c r="AC115" s="75" t="str">
        <f t="shared" si="203"/>
        <v>,""</v>
      </c>
      <c r="AD115" s="75" t="str">
        <f t="shared" si="204"/>
        <v>,""</v>
      </c>
      <c r="AE115" s="75"/>
      <c r="AF115" s="75"/>
    </row>
    <row r="116" spans="1:32" s="76" customFormat="1">
      <c r="A116" s="75" t="s">
        <v>66</v>
      </c>
      <c r="B116" s="75">
        <f t="shared" si="205"/>
        <v>59017</v>
      </c>
      <c r="C116" s="89">
        <v>59</v>
      </c>
      <c r="D116" s="99" t="s">
        <v>88</v>
      </c>
      <c r="E116" s="76">
        <v>0</v>
      </c>
      <c r="F116" s="76">
        <v>1</v>
      </c>
      <c r="G116" s="76">
        <v>0</v>
      </c>
      <c r="H116" s="76" t="s">
        <v>81</v>
      </c>
      <c r="I116" s="92" t="s">
        <v>270</v>
      </c>
      <c r="J116" s="76" t="s">
        <v>70</v>
      </c>
      <c r="K116" s="76">
        <v>1</v>
      </c>
      <c r="L116" s="76">
        <v>1</v>
      </c>
      <c r="M116" s="76">
        <v>3</v>
      </c>
      <c r="N116" s="76">
        <v>0</v>
      </c>
      <c r="O116" s="76" t="s">
        <v>74</v>
      </c>
      <c r="P116" s="76">
        <v>7</v>
      </c>
      <c r="Q116" s="76">
        <v>0</v>
      </c>
      <c r="R116" s="76">
        <v>1</v>
      </c>
      <c r="S116" s="125"/>
      <c r="V116" s="114" t="str">
        <f t="shared" si="196"/>
        <v>client.guideMgr:QuickRefreshStepViewData("3","diren1",7,"0",1,"","","")</v>
      </c>
      <c r="W116" s="75" t="str">
        <f t="shared" si="197"/>
        <v>"3"</v>
      </c>
      <c r="X116" s="75" t="str">
        <f t="shared" si="198"/>
        <v>,"diren1"</v>
      </c>
      <c r="Y116" s="75" t="str">
        <f t="shared" si="199"/>
        <v>,7</v>
      </c>
      <c r="Z116" s="75" t="str">
        <f t="shared" si="200"/>
        <v>,"0"</v>
      </c>
      <c r="AA116" s="75" t="str">
        <f t="shared" si="201"/>
        <v>,1</v>
      </c>
      <c r="AB116" s="75" t="str">
        <f t="shared" si="202"/>
        <v>,""</v>
      </c>
      <c r="AC116" s="75" t="str">
        <f t="shared" si="203"/>
        <v>,""</v>
      </c>
      <c r="AD116" s="75" t="str">
        <f t="shared" si="204"/>
        <v>,""</v>
      </c>
      <c r="AE116" s="75"/>
      <c r="AF116" s="75"/>
    </row>
    <row r="117" spans="1:32" s="75" customFormat="1" ht="13.5" customHeight="1">
      <c r="A117" s="75" t="s">
        <v>66</v>
      </c>
      <c r="B117" s="75">
        <f t="shared" si="205"/>
        <v>59018</v>
      </c>
      <c r="C117" s="89">
        <v>59</v>
      </c>
      <c r="D117" s="93" t="s">
        <v>145</v>
      </c>
      <c r="E117" s="75">
        <v>0</v>
      </c>
      <c r="F117" s="75">
        <v>0</v>
      </c>
      <c r="G117" s="75">
        <v>0</v>
      </c>
      <c r="H117" s="75">
        <v>2</v>
      </c>
      <c r="I117" s="75" t="s">
        <v>146</v>
      </c>
      <c r="J117" s="75" t="s">
        <v>146</v>
      </c>
      <c r="K117" s="75">
        <v>0</v>
      </c>
      <c r="L117" s="76">
        <v>0</v>
      </c>
      <c r="M117" s="75">
        <v>3</v>
      </c>
      <c r="N117" s="76">
        <v>0</v>
      </c>
      <c r="Q117" s="75">
        <v>0</v>
      </c>
      <c r="R117" s="75">
        <v>1</v>
      </c>
      <c r="S117" s="112"/>
      <c r="U117" s="113"/>
      <c r="V117" s="114" t="str">
        <f t="shared" si="196"/>
        <v>client.guideMgr:QuickRefreshStepViewData("3","",,"0",1,"","","")</v>
      </c>
      <c r="W117" s="75" t="str">
        <f t="shared" si="197"/>
        <v>"3"</v>
      </c>
      <c r="X117" s="75" t="str">
        <f t="shared" si="198"/>
        <v>,""</v>
      </c>
      <c r="Y117" s="75" t="str">
        <f t="shared" si="199"/>
        <v>,</v>
      </c>
      <c r="Z117" s="75" t="str">
        <f t="shared" si="200"/>
        <v>,"0"</v>
      </c>
      <c r="AA117" s="75" t="str">
        <f t="shared" si="201"/>
        <v>,1</v>
      </c>
      <c r="AB117" s="75" t="str">
        <f t="shared" si="202"/>
        <v>,""</v>
      </c>
      <c r="AC117" s="75" t="str">
        <f t="shared" si="203"/>
        <v>,""</v>
      </c>
      <c r="AD117" s="75" t="str">
        <f t="shared" si="204"/>
        <v>,""</v>
      </c>
    </row>
    <row r="118" spans="1:32" s="78" customFormat="1" ht="13.5" customHeight="1">
      <c r="A118" s="78" t="s">
        <v>66</v>
      </c>
      <c r="B118" s="78">
        <f t="shared" si="205"/>
        <v>60001</v>
      </c>
      <c r="C118" s="121">
        <v>60</v>
      </c>
      <c r="D118" s="122" t="s">
        <v>241</v>
      </c>
      <c r="E118" s="78">
        <v>0</v>
      </c>
      <c r="F118" s="78">
        <v>1</v>
      </c>
      <c r="G118" s="78">
        <v>0</v>
      </c>
      <c r="H118" s="78">
        <v>2</v>
      </c>
      <c r="I118" s="124" t="s">
        <v>149</v>
      </c>
      <c r="J118" s="124" t="s">
        <v>149</v>
      </c>
      <c r="K118" s="78">
        <v>1</v>
      </c>
      <c r="L118" s="124">
        <v>1</v>
      </c>
      <c r="M118" s="78">
        <v>3</v>
      </c>
      <c r="N118" s="124">
        <v>0</v>
      </c>
      <c r="O118" s="78" t="s">
        <v>242</v>
      </c>
      <c r="P118" s="78">
        <v>0</v>
      </c>
      <c r="Q118" s="126">
        <v>0</v>
      </c>
      <c r="R118" s="78">
        <v>1</v>
      </c>
      <c r="S118" s="127"/>
      <c r="U118" s="128"/>
      <c r="V118" s="129" t="str">
        <f t="shared" si="196"/>
        <v>client.guideMgr:QuickRefreshStepViewData("3","warroom",0,"0",1,"","","")</v>
      </c>
      <c r="W118" s="78" t="str">
        <f t="shared" si="197"/>
        <v>"3"</v>
      </c>
      <c r="X118" s="78" t="str">
        <f t="shared" si="198"/>
        <v>,"warroom"</v>
      </c>
      <c r="Y118" s="78" t="str">
        <f t="shared" si="199"/>
        <v>,0</v>
      </c>
      <c r="Z118" s="78" t="str">
        <f t="shared" si="200"/>
        <v>,"0"</v>
      </c>
      <c r="AA118" s="78" t="str">
        <f t="shared" si="201"/>
        <v>,1</v>
      </c>
      <c r="AB118" s="78" t="str">
        <f t="shared" si="202"/>
        <v>,""</v>
      </c>
      <c r="AC118" s="78" t="str">
        <f t="shared" si="203"/>
        <v>,""</v>
      </c>
      <c r="AD118" s="78" t="str">
        <f t="shared" si="204"/>
        <v>,""</v>
      </c>
    </row>
    <row r="119" spans="1:32" s="75" customFormat="1" ht="13.5" customHeight="1">
      <c r="A119" s="75" t="s">
        <v>66</v>
      </c>
      <c r="B119" s="75">
        <f t="shared" si="205"/>
        <v>60002</v>
      </c>
      <c r="C119" s="89">
        <v>60</v>
      </c>
      <c r="D119" s="93" t="s">
        <v>110</v>
      </c>
      <c r="E119" s="75">
        <v>0</v>
      </c>
      <c r="F119" s="75">
        <v>1</v>
      </c>
      <c r="G119" s="75">
        <v>0</v>
      </c>
      <c r="H119" s="75">
        <v>2</v>
      </c>
      <c r="I119" s="76" t="s">
        <v>149</v>
      </c>
      <c r="J119" s="76" t="s">
        <v>149</v>
      </c>
      <c r="K119" s="75">
        <v>1</v>
      </c>
      <c r="L119" s="76">
        <v>1</v>
      </c>
      <c r="M119" s="75">
        <v>3</v>
      </c>
      <c r="N119" s="76">
        <v>0</v>
      </c>
      <c r="O119" s="75" t="s">
        <v>111</v>
      </c>
      <c r="P119" s="75">
        <v>0</v>
      </c>
      <c r="Q119" s="91" t="s">
        <v>112</v>
      </c>
      <c r="R119" s="75">
        <v>1</v>
      </c>
      <c r="S119" s="112"/>
      <c r="U119" s="113"/>
      <c r="V119" s="114" t="str">
        <f t="shared" si="196"/>
        <v>client.guideMgr:QuickRefreshStepViewData("3","yiwendiaocha",0,"1,-90,0",1,"","","")</v>
      </c>
      <c r="W119" s="75" t="str">
        <f t="shared" si="197"/>
        <v>"3"</v>
      </c>
      <c r="X119" s="75" t="str">
        <f t="shared" si="198"/>
        <v>,"yiwendiaocha"</v>
      </c>
      <c r="Y119" s="75" t="str">
        <f t="shared" si="199"/>
        <v>,0</v>
      </c>
      <c r="Z119" s="75" t="str">
        <f t="shared" si="200"/>
        <v>,"1,-90,0"</v>
      </c>
      <c r="AA119" s="75" t="str">
        <f t="shared" si="201"/>
        <v>,1</v>
      </c>
      <c r="AB119" s="75" t="str">
        <f t="shared" si="202"/>
        <v>,""</v>
      </c>
      <c r="AC119" s="75" t="str">
        <f t="shared" si="203"/>
        <v>,""</v>
      </c>
      <c r="AD119" s="75" t="str">
        <f t="shared" si="204"/>
        <v>,""</v>
      </c>
    </row>
    <row r="120" spans="1:32" s="75" customFormat="1" ht="13.5" customHeight="1">
      <c r="A120" s="75" t="s">
        <v>66</v>
      </c>
      <c r="B120" s="75">
        <f t="shared" si="205"/>
        <v>60003</v>
      </c>
      <c r="C120" s="89">
        <v>60</v>
      </c>
      <c r="D120" s="90" t="s">
        <v>243</v>
      </c>
      <c r="E120" s="75">
        <v>0</v>
      </c>
      <c r="F120" s="75">
        <v>1</v>
      </c>
      <c r="G120" s="75">
        <v>0</v>
      </c>
      <c r="H120" s="75">
        <v>2</v>
      </c>
      <c r="I120" s="75" t="s">
        <v>116</v>
      </c>
      <c r="J120" s="75" t="s">
        <v>116</v>
      </c>
      <c r="K120" s="75">
        <v>1</v>
      </c>
      <c r="L120" s="76">
        <v>1</v>
      </c>
      <c r="M120" s="75">
        <v>3</v>
      </c>
      <c r="N120" s="76">
        <v>0</v>
      </c>
      <c r="O120" s="75" t="s">
        <v>117</v>
      </c>
      <c r="P120" s="75">
        <v>201010</v>
      </c>
      <c r="Q120" s="91" t="s">
        <v>244</v>
      </c>
      <c r="R120" s="75">
        <v>1</v>
      </c>
      <c r="S120" s="112"/>
      <c r="U120" s="113"/>
      <c r="V120" s="114" t="str">
        <f t="shared" si="196"/>
        <v>client.guideMgr:QuickRefreshStepViewData("3","level",201010,"1,-10,10",1,"","","")</v>
      </c>
      <c r="W120" s="75" t="str">
        <f t="shared" si="197"/>
        <v>"3"</v>
      </c>
      <c r="X120" s="75" t="str">
        <f t="shared" si="198"/>
        <v>,"level"</v>
      </c>
      <c r="Y120" s="75" t="str">
        <f t="shared" si="199"/>
        <v>,201010</v>
      </c>
      <c r="Z120" s="75" t="str">
        <f t="shared" si="200"/>
        <v>,"1,-10,10"</v>
      </c>
      <c r="AA120" s="75" t="str">
        <f t="shared" si="201"/>
        <v>,1</v>
      </c>
      <c r="AB120" s="75" t="str">
        <f t="shared" si="202"/>
        <v>,""</v>
      </c>
      <c r="AC120" s="75" t="str">
        <f t="shared" si="203"/>
        <v>,""</v>
      </c>
      <c r="AD120" s="75" t="str">
        <f t="shared" si="204"/>
        <v>,""</v>
      </c>
    </row>
    <row r="121" spans="1:32" s="75" customFormat="1" ht="13.5" customHeight="1">
      <c r="A121" s="75" t="s">
        <v>66</v>
      </c>
      <c r="B121" s="75">
        <f t="shared" si="205"/>
        <v>60004</v>
      </c>
      <c r="C121" s="89">
        <v>60</v>
      </c>
      <c r="D121" s="93" t="s">
        <v>119</v>
      </c>
      <c r="E121" s="75">
        <v>1</v>
      </c>
      <c r="F121" s="75">
        <v>1</v>
      </c>
      <c r="G121" s="75">
        <v>0</v>
      </c>
      <c r="H121" s="75">
        <v>0</v>
      </c>
      <c r="I121" s="76">
        <v>0</v>
      </c>
      <c r="J121" s="75" t="s">
        <v>116</v>
      </c>
      <c r="K121" s="75">
        <v>1</v>
      </c>
      <c r="L121" s="76">
        <v>1</v>
      </c>
      <c r="M121" s="75">
        <v>3</v>
      </c>
      <c r="N121" s="76">
        <v>0</v>
      </c>
      <c r="O121" s="75" t="s">
        <v>120</v>
      </c>
      <c r="P121" s="75">
        <v>0</v>
      </c>
      <c r="Q121" s="75">
        <v>0</v>
      </c>
      <c r="R121" s="75">
        <v>1</v>
      </c>
      <c r="S121" s="112"/>
      <c r="U121" s="113"/>
      <c r="V121" s="114" t="str">
        <f t="shared" si="196"/>
        <v>client.guideMgr:QuickRefreshStepViewData("3","diaocha",0,"0",1,"","","")</v>
      </c>
      <c r="W121" s="75" t="str">
        <f t="shared" si="197"/>
        <v>"3"</v>
      </c>
      <c r="X121" s="75" t="str">
        <f t="shared" si="198"/>
        <v>,"diaocha"</v>
      </c>
      <c r="Y121" s="75" t="str">
        <f t="shared" si="199"/>
        <v>,0</v>
      </c>
      <c r="Z121" s="75" t="str">
        <f t="shared" si="200"/>
        <v>,"0"</v>
      </c>
      <c r="AA121" s="75" t="str">
        <f t="shared" si="201"/>
        <v>,1</v>
      </c>
      <c r="AB121" s="75" t="str">
        <f t="shared" si="202"/>
        <v>,""</v>
      </c>
      <c r="AC121" s="75" t="str">
        <f t="shared" si="203"/>
        <v>,""</v>
      </c>
      <c r="AD121" s="75" t="str">
        <f t="shared" si="204"/>
        <v>,""</v>
      </c>
    </row>
    <row r="122" spans="1:32" s="75" customFormat="1" ht="13.5" customHeight="1">
      <c r="A122" s="75" t="s">
        <v>66</v>
      </c>
      <c r="B122" s="75">
        <f t="shared" si="205"/>
        <v>60005</v>
      </c>
      <c r="C122" s="89">
        <v>60</v>
      </c>
      <c r="D122" s="90" t="s">
        <v>271</v>
      </c>
      <c r="E122" s="75">
        <v>0</v>
      </c>
      <c r="F122" s="75">
        <v>1</v>
      </c>
      <c r="G122" s="75">
        <v>0</v>
      </c>
      <c r="H122" s="75">
        <v>2</v>
      </c>
      <c r="I122" s="75" t="s">
        <v>70</v>
      </c>
      <c r="J122" s="75" t="s">
        <v>70</v>
      </c>
      <c r="K122" s="75">
        <v>1</v>
      </c>
      <c r="L122" s="76">
        <v>1</v>
      </c>
      <c r="M122" s="75">
        <v>3</v>
      </c>
      <c r="N122" s="76">
        <v>0</v>
      </c>
      <c r="O122" s="91" t="s">
        <v>272</v>
      </c>
      <c r="P122" s="75">
        <v>0</v>
      </c>
      <c r="Q122" s="91" t="s">
        <v>273</v>
      </c>
      <c r="R122" s="75">
        <v>1</v>
      </c>
      <c r="S122" s="112"/>
      <c r="U122" s="113"/>
      <c r="V122" s="114" t="str">
        <f t="shared" si="196"/>
        <v>client.guideMgr:QuickRefreshStepViewData("3","kaizhan",0,"1,-60,0",1,"","","")</v>
      </c>
      <c r="W122" s="75" t="str">
        <f t="shared" si="197"/>
        <v>"3"</v>
      </c>
      <c r="X122" s="75" t="str">
        <f t="shared" si="198"/>
        <v>,"kaizhan"</v>
      </c>
      <c r="Y122" s="75" t="str">
        <f t="shared" si="199"/>
        <v>,0</v>
      </c>
      <c r="Z122" s="75" t="str">
        <f t="shared" si="200"/>
        <v>,"1,-60,0"</v>
      </c>
      <c r="AA122" s="75" t="str">
        <f t="shared" si="201"/>
        <v>,1</v>
      </c>
      <c r="AB122" s="75" t="str">
        <f t="shared" si="202"/>
        <v>,""</v>
      </c>
      <c r="AC122" s="75" t="str">
        <f t="shared" si="203"/>
        <v>,""</v>
      </c>
      <c r="AD122" s="75" t="str">
        <f t="shared" si="204"/>
        <v>,""</v>
      </c>
    </row>
    <row r="123" spans="1:32" s="75" customFormat="1">
      <c r="A123" s="75" t="s">
        <v>66</v>
      </c>
      <c r="B123" s="75">
        <f t="shared" si="205"/>
        <v>60006</v>
      </c>
      <c r="C123" s="89">
        <v>60</v>
      </c>
      <c r="D123" s="90" t="s">
        <v>253</v>
      </c>
      <c r="E123" s="75">
        <v>0</v>
      </c>
      <c r="F123" s="75">
        <v>7</v>
      </c>
      <c r="G123" s="75" t="s">
        <v>254</v>
      </c>
      <c r="H123" s="92" t="s">
        <v>81</v>
      </c>
      <c r="I123" s="92" t="s">
        <v>255</v>
      </c>
      <c r="J123" s="75" t="s">
        <v>70</v>
      </c>
      <c r="K123" s="75">
        <v>1</v>
      </c>
      <c r="L123" s="76">
        <v>1</v>
      </c>
      <c r="M123" s="75">
        <v>3</v>
      </c>
      <c r="N123" s="76">
        <v>0</v>
      </c>
      <c r="P123" s="75">
        <v>0</v>
      </c>
      <c r="Q123" s="75">
        <v>0</v>
      </c>
      <c r="R123" s="75">
        <v>1</v>
      </c>
      <c r="S123" s="112"/>
      <c r="U123" s="113"/>
      <c r="V123" s="114" t="str">
        <f t="shared" si="196"/>
        <v>client.guideMgr:QuickRefreshStepViewData("3","",0,"0",1,"","","")</v>
      </c>
      <c r="W123" s="75" t="str">
        <f t="shared" si="197"/>
        <v>"3"</v>
      </c>
      <c r="X123" s="75" t="str">
        <f t="shared" si="198"/>
        <v>,""</v>
      </c>
      <c r="Y123" s="75" t="str">
        <f t="shared" si="199"/>
        <v>,0</v>
      </c>
      <c r="Z123" s="75" t="str">
        <f t="shared" si="200"/>
        <v>,"0"</v>
      </c>
      <c r="AA123" s="75" t="str">
        <f t="shared" si="201"/>
        <v>,1</v>
      </c>
      <c r="AB123" s="75" t="str">
        <f t="shared" si="202"/>
        <v>,""</v>
      </c>
      <c r="AC123" s="75" t="str">
        <f t="shared" si="203"/>
        <v>,""</v>
      </c>
      <c r="AD123" s="75" t="str">
        <f t="shared" si="204"/>
        <v>,""</v>
      </c>
    </row>
    <row r="124" spans="1:32" s="75" customFormat="1">
      <c r="A124" s="75" t="s">
        <v>66</v>
      </c>
      <c r="B124" s="75">
        <f t="shared" si="205"/>
        <v>60007</v>
      </c>
      <c r="C124" s="89">
        <v>60</v>
      </c>
      <c r="D124" s="90" t="s">
        <v>256</v>
      </c>
      <c r="E124" s="75">
        <v>0</v>
      </c>
      <c r="F124" s="75">
        <v>1</v>
      </c>
      <c r="G124" s="75">
        <v>0</v>
      </c>
      <c r="H124" s="75" t="s">
        <v>68</v>
      </c>
      <c r="I124" s="76" t="s">
        <v>69</v>
      </c>
      <c r="J124" s="75" t="s">
        <v>70</v>
      </c>
      <c r="K124" s="75">
        <v>1</v>
      </c>
      <c r="L124" s="76">
        <v>1</v>
      </c>
      <c r="M124" s="75">
        <v>3</v>
      </c>
      <c r="N124" s="76">
        <v>0</v>
      </c>
      <c r="O124" s="91" t="s">
        <v>155</v>
      </c>
      <c r="P124" s="75">
        <v>0</v>
      </c>
      <c r="Q124" s="75">
        <v>0</v>
      </c>
      <c r="R124" s="75">
        <v>1</v>
      </c>
      <c r="S124" s="112"/>
      <c r="U124" s="113"/>
      <c r="V124" s="114" t="str">
        <f t="shared" si="196"/>
        <v>client.guideMgr:QuickRefreshStepViewData("3","skill2",0,"0",1,"","","")</v>
      </c>
      <c r="W124" s="75" t="str">
        <f t="shared" si="197"/>
        <v>"3"</v>
      </c>
      <c r="X124" s="75" t="str">
        <f t="shared" si="198"/>
        <v>,"skill2"</v>
      </c>
      <c r="Y124" s="75" t="str">
        <f t="shared" si="199"/>
        <v>,0</v>
      </c>
      <c r="Z124" s="75" t="str">
        <f t="shared" si="200"/>
        <v>,"0"</v>
      </c>
      <c r="AA124" s="75" t="str">
        <f t="shared" si="201"/>
        <v>,1</v>
      </c>
      <c r="AB124" s="75" t="str">
        <f t="shared" si="202"/>
        <v>,""</v>
      </c>
      <c r="AC124" s="75" t="str">
        <f t="shared" si="203"/>
        <v>,""</v>
      </c>
      <c r="AD124" s="75" t="str">
        <f t="shared" si="204"/>
        <v>,""</v>
      </c>
    </row>
    <row r="125" spans="1:32" s="75" customFormat="1">
      <c r="A125" s="75" t="s">
        <v>66</v>
      </c>
      <c r="B125" s="75">
        <f t="shared" si="205"/>
        <v>60008</v>
      </c>
      <c r="C125" s="89">
        <v>60</v>
      </c>
      <c r="D125" s="90" t="s">
        <v>257</v>
      </c>
      <c r="E125" s="75">
        <v>0</v>
      </c>
      <c r="F125" s="75">
        <v>1</v>
      </c>
      <c r="G125" s="75">
        <v>0</v>
      </c>
      <c r="H125" s="75" t="s">
        <v>68</v>
      </c>
      <c r="I125" s="92" t="s">
        <v>73</v>
      </c>
      <c r="J125" s="75" t="s">
        <v>70</v>
      </c>
      <c r="K125" s="75">
        <v>1</v>
      </c>
      <c r="L125" s="76">
        <v>1</v>
      </c>
      <c r="M125" s="75">
        <v>3</v>
      </c>
      <c r="N125" s="76">
        <v>0</v>
      </c>
      <c r="O125" s="75" t="s">
        <v>130</v>
      </c>
      <c r="P125" s="75">
        <v>4</v>
      </c>
      <c r="Q125" s="75">
        <v>0</v>
      </c>
      <c r="R125" s="75">
        <v>1</v>
      </c>
      <c r="S125" s="112"/>
      <c r="U125" s="113"/>
      <c r="V125" s="114" t="str">
        <f t="shared" si="196"/>
        <v>client.guideMgr:QuickRefreshStepViewData("3","xingdongtiao",4,"0",1,"","","")</v>
      </c>
      <c r="W125" s="75" t="str">
        <f t="shared" si="197"/>
        <v>"3"</v>
      </c>
      <c r="X125" s="75" t="str">
        <f t="shared" si="198"/>
        <v>,"xingdongtiao"</v>
      </c>
      <c r="Y125" s="75" t="str">
        <f t="shared" si="199"/>
        <v>,4</v>
      </c>
      <c r="Z125" s="75" t="str">
        <f t="shared" si="200"/>
        <v>,"0"</v>
      </c>
      <c r="AA125" s="75" t="str">
        <f t="shared" si="201"/>
        <v>,1</v>
      </c>
      <c r="AB125" s="75" t="str">
        <f t="shared" si="202"/>
        <v>,""</v>
      </c>
      <c r="AC125" s="75" t="str">
        <f t="shared" si="203"/>
        <v>,""</v>
      </c>
      <c r="AD125" s="75" t="str">
        <f t="shared" si="204"/>
        <v>,""</v>
      </c>
    </row>
    <row r="126" spans="1:32" s="75" customFormat="1">
      <c r="A126" s="75" t="s">
        <v>66</v>
      </c>
      <c r="B126" s="75">
        <f t="shared" si="205"/>
        <v>60009</v>
      </c>
      <c r="C126" s="89">
        <v>60</v>
      </c>
      <c r="D126" s="90" t="s">
        <v>258</v>
      </c>
      <c r="E126" s="75">
        <v>0</v>
      </c>
      <c r="F126" s="75">
        <v>1</v>
      </c>
      <c r="G126" s="75">
        <v>0</v>
      </c>
      <c r="H126" s="75" t="s">
        <v>68</v>
      </c>
      <c r="I126" s="92" t="s">
        <v>124</v>
      </c>
      <c r="J126" s="75" t="s">
        <v>70</v>
      </c>
      <c r="K126" s="75">
        <v>1</v>
      </c>
      <c r="L126" s="76">
        <v>1</v>
      </c>
      <c r="M126" s="75">
        <v>3</v>
      </c>
      <c r="N126" s="76">
        <v>0</v>
      </c>
      <c r="O126" s="91" t="s">
        <v>259</v>
      </c>
      <c r="P126" s="75">
        <v>0</v>
      </c>
      <c r="Q126" s="75">
        <v>0</v>
      </c>
      <c r="R126" s="75">
        <v>1</v>
      </c>
      <c r="S126" s="112"/>
      <c r="U126" s="113"/>
      <c r="V126" s="114" t="str">
        <f t="shared" si="196"/>
        <v>client.guideMgr:QuickRefreshStepViewData("3","skill3",0,"0",1,"","","")</v>
      </c>
      <c r="W126" s="75" t="str">
        <f t="shared" si="197"/>
        <v>"3"</v>
      </c>
      <c r="X126" s="75" t="str">
        <f t="shared" si="198"/>
        <v>,"skill3"</v>
      </c>
      <c r="Y126" s="75" t="str">
        <f t="shared" si="199"/>
        <v>,0</v>
      </c>
      <c r="Z126" s="75" t="str">
        <f t="shared" si="200"/>
        <v>,"0"</v>
      </c>
      <c r="AA126" s="75" t="str">
        <f t="shared" si="201"/>
        <v>,1</v>
      </c>
      <c r="AB126" s="75" t="str">
        <f t="shared" si="202"/>
        <v>,""</v>
      </c>
      <c r="AC126" s="75" t="str">
        <f t="shared" si="203"/>
        <v>,""</v>
      </c>
      <c r="AD126" s="75" t="str">
        <f t="shared" si="204"/>
        <v>,""</v>
      </c>
    </row>
    <row r="127" spans="1:32" s="75" customFormat="1">
      <c r="A127" s="75" t="s">
        <v>66</v>
      </c>
      <c r="B127" s="75">
        <f t="shared" si="205"/>
        <v>60010</v>
      </c>
      <c r="C127" s="89">
        <v>60</v>
      </c>
      <c r="D127" s="90" t="s">
        <v>260</v>
      </c>
      <c r="E127" s="75">
        <v>0</v>
      </c>
      <c r="F127" s="75">
        <v>1</v>
      </c>
      <c r="G127" s="75">
        <v>0</v>
      </c>
      <c r="H127" s="75" t="s">
        <v>68</v>
      </c>
      <c r="I127" s="92" t="s">
        <v>128</v>
      </c>
      <c r="J127" s="75" t="s">
        <v>70</v>
      </c>
      <c r="K127" s="75">
        <v>1</v>
      </c>
      <c r="L127" s="76">
        <v>1</v>
      </c>
      <c r="M127" s="75">
        <v>3</v>
      </c>
      <c r="N127" s="76">
        <v>0</v>
      </c>
      <c r="O127" s="75" t="s">
        <v>74</v>
      </c>
      <c r="P127" s="75">
        <v>7</v>
      </c>
      <c r="Q127" s="75">
        <v>0</v>
      </c>
      <c r="R127" s="75">
        <v>1</v>
      </c>
      <c r="S127" s="112"/>
      <c r="U127" s="113"/>
      <c r="V127" s="114" t="str">
        <f t="shared" si="196"/>
        <v>client.guideMgr:QuickRefreshStepViewData("3","diren1",7,"0",1,"","","")</v>
      </c>
      <c r="W127" s="75" t="str">
        <f t="shared" si="197"/>
        <v>"3"</v>
      </c>
      <c r="X127" s="75" t="str">
        <f t="shared" si="198"/>
        <v>,"diren1"</v>
      </c>
      <c r="Y127" s="75" t="str">
        <f t="shared" si="199"/>
        <v>,7</v>
      </c>
      <c r="Z127" s="75" t="str">
        <f t="shared" si="200"/>
        <v>,"0"</v>
      </c>
      <c r="AA127" s="75" t="str">
        <f t="shared" si="201"/>
        <v>,1</v>
      </c>
      <c r="AB127" s="75" t="str">
        <f t="shared" si="202"/>
        <v>,""</v>
      </c>
      <c r="AC127" s="75" t="str">
        <f t="shared" si="203"/>
        <v>,""</v>
      </c>
      <c r="AD127" s="75" t="str">
        <f t="shared" si="204"/>
        <v>,""</v>
      </c>
    </row>
    <row r="128" spans="1:32" s="75" customFormat="1">
      <c r="A128" s="75" t="s">
        <v>66</v>
      </c>
      <c r="B128" s="75">
        <f t="shared" si="205"/>
        <v>60011</v>
      </c>
      <c r="C128" s="89">
        <v>60</v>
      </c>
      <c r="D128" s="90" t="s">
        <v>261</v>
      </c>
      <c r="E128" s="75">
        <v>0</v>
      </c>
      <c r="F128" s="75">
        <v>1</v>
      </c>
      <c r="G128" s="75">
        <v>0</v>
      </c>
      <c r="H128" s="75" t="s">
        <v>68</v>
      </c>
      <c r="I128" s="92" t="s">
        <v>162</v>
      </c>
      <c r="J128" s="75" t="s">
        <v>70</v>
      </c>
      <c r="K128" s="75">
        <v>1</v>
      </c>
      <c r="L128" s="76">
        <v>1</v>
      </c>
      <c r="M128" s="75">
        <v>3</v>
      </c>
      <c r="N128" s="76">
        <v>0</v>
      </c>
      <c r="O128" s="91" t="s">
        <v>259</v>
      </c>
      <c r="P128" s="75">
        <v>0</v>
      </c>
      <c r="Q128" s="75">
        <v>0</v>
      </c>
      <c r="R128" s="75">
        <v>1</v>
      </c>
      <c r="S128" s="112"/>
      <c r="U128" s="113"/>
      <c r="V128" s="114" t="str">
        <f t="shared" si="196"/>
        <v>client.guideMgr:QuickRefreshStepViewData("3","skill3",0,"0",1,"","","")</v>
      </c>
      <c r="W128" s="75" t="str">
        <f t="shared" si="197"/>
        <v>"3"</v>
      </c>
      <c r="X128" s="75" t="str">
        <f t="shared" si="198"/>
        <v>,"skill3"</v>
      </c>
      <c r="Y128" s="75" t="str">
        <f t="shared" si="199"/>
        <v>,0</v>
      </c>
      <c r="Z128" s="75" t="str">
        <f t="shared" si="200"/>
        <v>,"0"</v>
      </c>
      <c r="AA128" s="75" t="str">
        <f t="shared" si="201"/>
        <v>,1</v>
      </c>
      <c r="AB128" s="75" t="str">
        <f t="shared" si="202"/>
        <v>,""</v>
      </c>
      <c r="AC128" s="75" t="str">
        <f t="shared" si="203"/>
        <v>,""</v>
      </c>
      <c r="AD128" s="75" t="str">
        <f t="shared" si="204"/>
        <v>,""</v>
      </c>
    </row>
    <row r="129" spans="1:32" s="75" customFormat="1">
      <c r="A129" s="75" t="s">
        <v>66</v>
      </c>
      <c r="B129" s="75">
        <f t="shared" si="205"/>
        <v>60012</v>
      </c>
      <c r="C129" s="89">
        <v>60</v>
      </c>
      <c r="D129" s="90" t="s">
        <v>262</v>
      </c>
      <c r="E129" s="75">
        <v>0</v>
      </c>
      <c r="F129" s="75">
        <v>1</v>
      </c>
      <c r="G129" s="75">
        <v>0</v>
      </c>
      <c r="H129" s="75" t="s">
        <v>68</v>
      </c>
      <c r="I129" s="92" t="s">
        <v>165</v>
      </c>
      <c r="J129" s="75" t="s">
        <v>70</v>
      </c>
      <c r="K129" s="75">
        <v>1</v>
      </c>
      <c r="L129" s="76">
        <v>1</v>
      </c>
      <c r="M129" s="75">
        <v>3</v>
      </c>
      <c r="N129" s="76">
        <v>0</v>
      </c>
      <c r="O129" s="75" t="s">
        <v>74</v>
      </c>
      <c r="P129" s="75">
        <v>7</v>
      </c>
      <c r="Q129" s="75">
        <v>0</v>
      </c>
      <c r="R129" s="75">
        <v>1</v>
      </c>
      <c r="S129" s="112"/>
      <c r="U129" s="113"/>
      <c r="V129" s="114" t="str">
        <f t="shared" si="196"/>
        <v>client.guideMgr:QuickRefreshStepViewData("3","diren1",7,"0",1,"","","")</v>
      </c>
      <c r="W129" s="75" t="str">
        <f t="shared" si="197"/>
        <v>"3"</v>
      </c>
      <c r="X129" s="75" t="str">
        <f t="shared" si="198"/>
        <v>,"diren1"</v>
      </c>
      <c r="Y129" s="75" t="str">
        <f t="shared" si="199"/>
        <v>,7</v>
      </c>
      <c r="Z129" s="75" t="str">
        <f t="shared" si="200"/>
        <v>,"0"</v>
      </c>
      <c r="AA129" s="75" t="str">
        <f t="shared" si="201"/>
        <v>,1</v>
      </c>
      <c r="AB129" s="75" t="str">
        <f t="shared" si="202"/>
        <v>,""</v>
      </c>
      <c r="AC129" s="75" t="str">
        <f t="shared" si="203"/>
        <v>,""</v>
      </c>
      <c r="AD129" s="75" t="str">
        <f t="shared" si="204"/>
        <v>,""</v>
      </c>
    </row>
    <row r="130" spans="1:32" s="75" customFormat="1">
      <c r="A130" s="75" t="s">
        <v>66</v>
      </c>
      <c r="B130" s="75">
        <f t="shared" si="205"/>
        <v>60013</v>
      </c>
      <c r="C130" s="89">
        <v>60</v>
      </c>
      <c r="D130" s="90" t="s">
        <v>201</v>
      </c>
      <c r="E130" s="75">
        <v>0</v>
      </c>
      <c r="F130" s="75">
        <v>7</v>
      </c>
      <c r="G130" s="75" t="s">
        <v>263</v>
      </c>
      <c r="H130" s="92" t="s">
        <v>81</v>
      </c>
      <c r="I130" s="92" t="s">
        <v>203</v>
      </c>
      <c r="J130" s="75" t="s">
        <v>70</v>
      </c>
      <c r="K130" s="75">
        <v>1</v>
      </c>
      <c r="L130" s="76">
        <v>1</v>
      </c>
      <c r="M130" s="75">
        <v>3</v>
      </c>
      <c r="N130" s="76">
        <v>0</v>
      </c>
      <c r="P130" s="75">
        <v>0</v>
      </c>
      <c r="Q130" s="75">
        <v>0</v>
      </c>
      <c r="R130" s="75">
        <v>1</v>
      </c>
      <c r="S130" s="112"/>
      <c r="U130" s="113"/>
      <c r="V130" s="114" t="str">
        <f t="shared" si="196"/>
        <v>client.guideMgr:QuickRefreshStepViewData("3","",0,"0",1,"","","")</v>
      </c>
      <c r="W130" s="75" t="str">
        <f t="shared" si="197"/>
        <v>"3"</v>
      </c>
      <c r="X130" s="75" t="str">
        <f t="shared" si="198"/>
        <v>,""</v>
      </c>
      <c r="Y130" s="75" t="str">
        <f t="shared" si="199"/>
        <v>,0</v>
      </c>
      <c r="Z130" s="75" t="str">
        <f t="shared" si="200"/>
        <v>,"0"</v>
      </c>
      <c r="AA130" s="75" t="str">
        <f t="shared" si="201"/>
        <v>,1</v>
      </c>
      <c r="AB130" s="75" t="str">
        <f t="shared" si="202"/>
        <v>,""</v>
      </c>
      <c r="AC130" s="75" t="str">
        <f t="shared" si="203"/>
        <v>,""</v>
      </c>
      <c r="AD130" s="75" t="str">
        <f t="shared" si="204"/>
        <v>,""</v>
      </c>
    </row>
    <row r="131" spans="1:32" s="75" customFormat="1">
      <c r="A131" s="75" t="s">
        <v>66</v>
      </c>
      <c r="B131" s="75">
        <f t="shared" si="205"/>
        <v>60014</v>
      </c>
      <c r="C131" s="89">
        <v>60</v>
      </c>
      <c r="D131" s="90" t="s">
        <v>264</v>
      </c>
      <c r="E131" s="75">
        <v>0</v>
      </c>
      <c r="F131" s="75">
        <v>1</v>
      </c>
      <c r="G131" s="75">
        <v>0</v>
      </c>
      <c r="H131" s="75" t="s">
        <v>68</v>
      </c>
      <c r="I131" s="92" t="s">
        <v>167</v>
      </c>
      <c r="J131" s="75" t="s">
        <v>70</v>
      </c>
      <c r="K131" s="75">
        <v>1</v>
      </c>
      <c r="L131" s="76">
        <v>1</v>
      </c>
      <c r="M131" s="75">
        <v>3</v>
      </c>
      <c r="N131" s="76">
        <v>0</v>
      </c>
      <c r="O131" s="91" t="s">
        <v>155</v>
      </c>
      <c r="P131" s="75">
        <v>0</v>
      </c>
      <c r="Q131" s="75">
        <v>0</v>
      </c>
      <c r="R131" s="75">
        <v>1</v>
      </c>
      <c r="S131" s="112"/>
      <c r="U131" s="113"/>
      <c r="V131" s="114" t="str">
        <f t="shared" ref="V131:V139" si="206">"client.guideMgr:QuickRefreshStepViewData("&amp;CONCATENATE(W131,X131,Y131,Z131,AA131,AB131,AC131,AD131)&amp;")"</f>
        <v>client.guideMgr:QuickRefreshStepViewData("3","skill2",0,"0",1,"","","")</v>
      </c>
      <c r="W131" s="75" t="str">
        <f t="shared" ref="W131:W139" si="207">IF(W$3="STRING",""""&amp;M131&amp;"""",M131)</f>
        <v>"3"</v>
      </c>
      <c r="X131" s="75" t="str">
        <f t="shared" ref="X131:X139" si="208">","&amp;IF(X$3="STRING",""""&amp;O131&amp;"""",O131)</f>
        <v>,"skill2"</v>
      </c>
      <c r="Y131" s="75" t="str">
        <f t="shared" ref="Y131:Y139" si="209">","&amp;IF(Y$3="STRING",""""&amp;P131&amp;"""",P131)</f>
        <v>,0</v>
      </c>
      <c r="Z131" s="75" t="str">
        <f t="shared" ref="Z131:Z139" si="210">","&amp;IF(Z$3="STRING",""""&amp;Q131&amp;"""",Q131)</f>
        <v>,"0"</v>
      </c>
      <c r="AA131" s="75" t="str">
        <f t="shared" ref="AA131:AA139" si="211">","&amp;IF(AA$3="STRING",""""&amp;R131&amp;"""",R131)</f>
        <v>,1</v>
      </c>
      <c r="AB131" s="75" t="str">
        <f t="shared" ref="AB131:AB139" si="212">","&amp;IF(AB$3="STRING",""""&amp;S131&amp;"""",S131)</f>
        <v>,""</v>
      </c>
      <c r="AC131" s="75" t="str">
        <f t="shared" ref="AC131:AC139" si="213">","&amp;IF(AC$3="STRING",""""&amp;T131&amp;"""",T131)</f>
        <v>,""</v>
      </c>
      <c r="AD131" s="75" t="str">
        <f t="shared" ref="AD131:AD139" si="214">","&amp;IF(AD$3="STRING",""""&amp;U131&amp;"""",U131)</f>
        <v>,""</v>
      </c>
    </row>
    <row r="132" spans="1:32" s="75" customFormat="1">
      <c r="A132" s="75" t="s">
        <v>66</v>
      </c>
      <c r="B132" s="75">
        <f t="shared" ref="B132:B139" si="215">IFERROR(IF(C132=C131,B131+1,C132*1000+1),"")</f>
        <v>60015</v>
      </c>
      <c r="C132" s="89">
        <v>60</v>
      </c>
      <c r="D132" s="90" t="s">
        <v>200</v>
      </c>
      <c r="E132" s="75">
        <v>0</v>
      </c>
      <c r="F132" s="75">
        <v>1</v>
      </c>
      <c r="G132" s="75">
        <v>0</v>
      </c>
      <c r="H132" s="75" t="s">
        <v>68</v>
      </c>
      <c r="I132" s="92" t="s">
        <v>170</v>
      </c>
      <c r="J132" s="75" t="s">
        <v>70</v>
      </c>
      <c r="K132" s="75">
        <v>1</v>
      </c>
      <c r="L132" s="76">
        <v>1</v>
      </c>
      <c r="M132" s="75">
        <v>3</v>
      </c>
      <c r="N132" s="76">
        <v>0</v>
      </c>
      <c r="O132" s="75" t="s">
        <v>74</v>
      </c>
      <c r="P132" s="75">
        <v>7</v>
      </c>
      <c r="Q132" s="75">
        <v>0</v>
      </c>
      <c r="R132" s="75">
        <v>1</v>
      </c>
      <c r="S132" s="112"/>
      <c r="U132" s="113"/>
      <c r="V132" s="114" t="str">
        <f t="shared" si="206"/>
        <v>client.guideMgr:QuickRefreshStepViewData("3","diren1",7,"0",1,"","","")</v>
      </c>
      <c r="W132" s="75" t="str">
        <f t="shared" si="207"/>
        <v>"3"</v>
      </c>
      <c r="X132" s="75" t="str">
        <f t="shared" si="208"/>
        <v>,"diren1"</v>
      </c>
      <c r="Y132" s="75" t="str">
        <f t="shared" si="209"/>
        <v>,7</v>
      </c>
      <c r="Z132" s="75" t="str">
        <f t="shared" si="210"/>
        <v>,"0"</v>
      </c>
      <c r="AA132" s="75" t="str">
        <f t="shared" si="211"/>
        <v>,1</v>
      </c>
      <c r="AB132" s="75" t="str">
        <f t="shared" si="212"/>
        <v>,""</v>
      </c>
      <c r="AC132" s="75" t="str">
        <f t="shared" si="213"/>
        <v>,""</v>
      </c>
      <c r="AD132" s="75" t="str">
        <f t="shared" si="214"/>
        <v>,""</v>
      </c>
    </row>
    <row r="133" spans="1:32" s="75" customFormat="1">
      <c r="A133" s="75" t="s">
        <v>66</v>
      </c>
      <c r="B133" s="75">
        <f t="shared" si="215"/>
        <v>60016</v>
      </c>
      <c r="C133" s="89">
        <v>60</v>
      </c>
      <c r="D133" s="90" t="s">
        <v>265</v>
      </c>
      <c r="E133" s="75">
        <v>0</v>
      </c>
      <c r="F133" s="75">
        <v>7</v>
      </c>
      <c r="G133" s="75" t="s">
        <v>266</v>
      </c>
      <c r="H133" s="92" t="s">
        <v>81</v>
      </c>
      <c r="I133" s="92" t="s">
        <v>267</v>
      </c>
      <c r="J133" s="75" t="s">
        <v>70</v>
      </c>
      <c r="K133" s="75">
        <v>1</v>
      </c>
      <c r="L133" s="76">
        <v>1</v>
      </c>
      <c r="M133" s="75">
        <v>3</v>
      </c>
      <c r="N133" s="76">
        <v>0</v>
      </c>
      <c r="P133" s="75">
        <v>0</v>
      </c>
      <c r="Q133" s="75">
        <v>0</v>
      </c>
      <c r="R133" s="75">
        <v>1</v>
      </c>
      <c r="S133" s="112"/>
      <c r="U133" s="113"/>
      <c r="V133" s="114" t="str">
        <f t="shared" si="206"/>
        <v>client.guideMgr:QuickRefreshStepViewData("3","",0,"0",1,"","","")</v>
      </c>
      <c r="W133" s="75" t="str">
        <f t="shared" si="207"/>
        <v>"3"</v>
      </c>
      <c r="X133" s="75" t="str">
        <f t="shared" si="208"/>
        <v>,""</v>
      </c>
      <c r="Y133" s="75" t="str">
        <f t="shared" si="209"/>
        <v>,0</v>
      </c>
      <c r="Z133" s="75" t="str">
        <f t="shared" si="210"/>
        <v>,"0"</v>
      </c>
      <c r="AA133" s="75" t="str">
        <f t="shared" si="211"/>
        <v>,1</v>
      </c>
      <c r="AB133" s="75" t="str">
        <f t="shared" si="212"/>
        <v>,""</v>
      </c>
      <c r="AC133" s="75" t="str">
        <f t="shared" si="213"/>
        <v>,""</v>
      </c>
      <c r="AD133" s="75" t="str">
        <f t="shared" si="214"/>
        <v>,""</v>
      </c>
    </row>
    <row r="134" spans="1:32" s="76" customFormat="1">
      <c r="A134" s="75" t="s">
        <v>66</v>
      </c>
      <c r="B134" s="75">
        <f t="shared" si="215"/>
        <v>60017</v>
      </c>
      <c r="C134" s="89">
        <v>60</v>
      </c>
      <c r="D134" s="94" t="s">
        <v>268</v>
      </c>
      <c r="E134" s="76">
        <v>0</v>
      </c>
      <c r="F134" s="76">
        <v>5</v>
      </c>
      <c r="G134" s="76">
        <v>0</v>
      </c>
      <c r="H134" s="76" t="s">
        <v>81</v>
      </c>
      <c r="I134" s="92" t="s">
        <v>267</v>
      </c>
      <c r="J134" s="76" t="s">
        <v>70</v>
      </c>
      <c r="K134" s="76">
        <v>1</v>
      </c>
      <c r="L134" s="76">
        <v>1</v>
      </c>
      <c r="M134" s="75">
        <v>3</v>
      </c>
      <c r="N134" s="76">
        <v>0</v>
      </c>
      <c r="O134" s="76" t="s">
        <v>78</v>
      </c>
      <c r="P134" s="76">
        <v>0</v>
      </c>
      <c r="Q134" s="76">
        <v>0</v>
      </c>
      <c r="R134" s="75">
        <v>1</v>
      </c>
      <c r="S134" s="125"/>
      <c r="T134" s="75"/>
      <c r="U134" s="113"/>
      <c r="V134" s="114" t="str">
        <f t="shared" si="206"/>
        <v>client.guideMgr:QuickRefreshStepViewData("3","sjineng",0,"0",1,"","","")</v>
      </c>
      <c r="W134" s="75" t="str">
        <f t="shared" si="207"/>
        <v>"3"</v>
      </c>
      <c r="X134" s="75" t="str">
        <f t="shared" si="208"/>
        <v>,"sjineng"</v>
      </c>
      <c r="Y134" s="75" t="str">
        <f t="shared" si="209"/>
        <v>,0</v>
      </c>
      <c r="Z134" s="75" t="str">
        <f t="shared" si="210"/>
        <v>,"0"</v>
      </c>
      <c r="AA134" s="75" t="str">
        <f t="shared" si="211"/>
        <v>,1</v>
      </c>
      <c r="AB134" s="75" t="str">
        <f t="shared" si="212"/>
        <v>,""</v>
      </c>
      <c r="AC134" s="75" t="str">
        <f t="shared" si="213"/>
        <v>,""</v>
      </c>
      <c r="AD134" s="75" t="str">
        <f t="shared" si="214"/>
        <v>,""</v>
      </c>
      <c r="AE134" s="75"/>
      <c r="AF134" s="75"/>
    </row>
    <row r="135" spans="1:32" s="76" customFormat="1">
      <c r="A135" s="75" t="s">
        <v>66</v>
      </c>
      <c r="B135" s="75">
        <f t="shared" si="215"/>
        <v>60018</v>
      </c>
      <c r="C135" s="89">
        <v>60</v>
      </c>
      <c r="D135" s="94" t="s">
        <v>205</v>
      </c>
      <c r="E135" s="76">
        <v>0</v>
      </c>
      <c r="F135" s="76">
        <v>2</v>
      </c>
      <c r="G135" s="76">
        <v>0.8</v>
      </c>
      <c r="H135" s="76" t="s">
        <v>81</v>
      </c>
      <c r="I135" s="92" t="s">
        <v>269</v>
      </c>
      <c r="J135" s="76" t="s">
        <v>83</v>
      </c>
      <c r="K135" s="76">
        <v>1</v>
      </c>
      <c r="L135" s="76">
        <v>1</v>
      </c>
      <c r="M135" s="75">
        <v>3</v>
      </c>
      <c r="N135" s="76">
        <v>0</v>
      </c>
      <c r="O135" s="76" t="s">
        <v>84</v>
      </c>
      <c r="P135" s="76">
        <v>0</v>
      </c>
      <c r="Q135" s="91" t="s">
        <v>85</v>
      </c>
      <c r="R135" s="75">
        <v>1</v>
      </c>
      <c r="S135" s="112"/>
      <c r="T135" s="75"/>
      <c r="U135" s="113"/>
      <c r="V135" s="114" t="str">
        <f t="shared" si="206"/>
        <v>client.guideMgr:QuickRefreshStepViewData("3","sjuese1",0,"1,0,0",1,"","","")</v>
      </c>
      <c r="W135" s="75" t="str">
        <f t="shared" si="207"/>
        <v>"3"</v>
      </c>
      <c r="X135" s="75" t="str">
        <f t="shared" si="208"/>
        <v>,"sjuese1"</v>
      </c>
      <c r="Y135" s="75" t="str">
        <f t="shared" si="209"/>
        <v>,0</v>
      </c>
      <c r="Z135" s="75" t="str">
        <f t="shared" si="210"/>
        <v>,"1,0,0"</v>
      </c>
      <c r="AA135" s="75" t="str">
        <f t="shared" si="211"/>
        <v>,1</v>
      </c>
      <c r="AB135" s="75" t="str">
        <f t="shared" si="212"/>
        <v>,""</v>
      </c>
      <c r="AC135" s="75" t="str">
        <f t="shared" si="213"/>
        <v>,""</v>
      </c>
      <c r="AD135" s="75" t="str">
        <f t="shared" si="214"/>
        <v>,""</v>
      </c>
      <c r="AE135" s="75"/>
      <c r="AF135" s="75"/>
    </row>
    <row r="136" spans="1:32" s="76" customFormat="1">
      <c r="A136" s="75" t="s">
        <v>66</v>
      </c>
      <c r="B136" s="75">
        <f t="shared" si="215"/>
        <v>60019</v>
      </c>
      <c r="C136" s="89">
        <v>60</v>
      </c>
      <c r="D136" s="99" t="s">
        <v>88</v>
      </c>
      <c r="E136" s="76">
        <v>0</v>
      </c>
      <c r="F136" s="76">
        <v>1</v>
      </c>
      <c r="G136" s="76">
        <v>0</v>
      </c>
      <c r="H136" s="76" t="s">
        <v>81</v>
      </c>
      <c r="I136" s="92" t="s">
        <v>270</v>
      </c>
      <c r="J136" s="76" t="s">
        <v>70</v>
      </c>
      <c r="K136" s="76">
        <v>1</v>
      </c>
      <c r="L136" s="76">
        <v>1</v>
      </c>
      <c r="M136" s="76">
        <v>3</v>
      </c>
      <c r="N136" s="76">
        <v>0</v>
      </c>
      <c r="O136" s="76" t="s">
        <v>74</v>
      </c>
      <c r="P136" s="76">
        <v>7</v>
      </c>
      <c r="Q136" s="76">
        <v>0</v>
      </c>
      <c r="R136" s="76">
        <v>1</v>
      </c>
      <c r="S136" s="125"/>
      <c r="V136" s="114" t="str">
        <f t="shared" si="206"/>
        <v>client.guideMgr:QuickRefreshStepViewData("3","diren1",7,"0",1,"","","")</v>
      </c>
      <c r="W136" s="75" t="str">
        <f t="shared" si="207"/>
        <v>"3"</v>
      </c>
      <c r="X136" s="75" t="str">
        <f t="shared" si="208"/>
        <v>,"diren1"</v>
      </c>
      <c r="Y136" s="75" t="str">
        <f t="shared" si="209"/>
        <v>,7</v>
      </c>
      <c r="Z136" s="75" t="str">
        <f t="shared" si="210"/>
        <v>,"0"</v>
      </c>
      <c r="AA136" s="75" t="str">
        <f t="shared" si="211"/>
        <v>,1</v>
      </c>
      <c r="AB136" s="75" t="str">
        <f t="shared" si="212"/>
        <v>,""</v>
      </c>
      <c r="AC136" s="75" t="str">
        <f t="shared" si="213"/>
        <v>,""</v>
      </c>
      <c r="AD136" s="75" t="str">
        <f t="shared" si="214"/>
        <v>,""</v>
      </c>
      <c r="AE136" s="75"/>
      <c r="AF136" s="75"/>
    </row>
    <row r="137" spans="1:32" s="75" customFormat="1" ht="13.5" customHeight="1">
      <c r="A137" s="75" t="s">
        <v>66</v>
      </c>
      <c r="B137" s="75">
        <f t="shared" si="215"/>
        <v>60020</v>
      </c>
      <c r="C137" s="89">
        <v>60</v>
      </c>
      <c r="D137" s="93" t="s">
        <v>145</v>
      </c>
      <c r="E137" s="75">
        <v>0</v>
      </c>
      <c r="F137" s="75">
        <v>0</v>
      </c>
      <c r="G137" s="75">
        <v>0</v>
      </c>
      <c r="H137" s="75">
        <v>2</v>
      </c>
      <c r="I137" s="75" t="s">
        <v>146</v>
      </c>
      <c r="J137" s="75" t="s">
        <v>146</v>
      </c>
      <c r="K137" s="75">
        <v>0</v>
      </c>
      <c r="L137" s="76">
        <v>0</v>
      </c>
      <c r="M137" s="75">
        <v>3</v>
      </c>
      <c r="N137" s="76">
        <v>0</v>
      </c>
      <c r="Q137" s="75">
        <v>0</v>
      </c>
      <c r="R137" s="75">
        <v>1</v>
      </c>
      <c r="S137" s="112"/>
      <c r="U137" s="113"/>
      <c r="V137" s="114" t="str">
        <f t="shared" si="206"/>
        <v>client.guideMgr:QuickRefreshStepViewData("3","",,"0",1,"","","")</v>
      </c>
      <c r="W137" s="75" t="str">
        <f t="shared" si="207"/>
        <v>"3"</v>
      </c>
      <c r="X137" s="75" t="str">
        <f t="shared" si="208"/>
        <v>,""</v>
      </c>
      <c r="Y137" s="75" t="str">
        <f t="shared" si="209"/>
        <v>,</v>
      </c>
      <c r="Z137" s="75" t="str">
        <f t="shared" si="210"/>
        <v>,"0"</v>
      </c>
      <c r="AA137" s="75" t="str">
        <f t="shared" si="211"/>
        <v>,1</v>
      </c>
      <c r="AB137" s="75" t="str">
        <f t="shared" si="212"/>
        <v>,""</v>
      </c>
      <c r="AC137" s="75" t="str">
        <f t="shared" si="213"/>
        <v>,""</v>
      </c>
      <c r="AD137" s="75" t="str">
        <f t="shared" si="214"/>
        <v>,""</v>
      </c>
    </row>
    <row r="138" spans="1:32" s="75" customFormat="1">
      <c r="A138" s="75" t="s">
        <v>66</v>
      </c>
      <c r="B138" s="75">
        <f t="shared" si="215"/>
        <v>10001</v>
      </c>
      <c r="C138" s="89">
        <v>10</v>
      </c>
      <c r="D138" s="90" t="s">
        <v>274</v>
      </c>
      <c r="E138" s="75">
        <v>0</v>
      </c>
      <c r="F138" s="75">
        <v>7</v>
      </c>
      <c r="G138" s="91" t="s">
        <v>275</v>
      </c>
      <c r="H138" s="75">
        <v>0</v>
      </c>
      <c r="I138" s="76">
        <v>0</v>
      </c>
      <c r="J138" s="75" t="s">
        <v>70</v>
      </c>
      <c r="K138" s="75">
        <v>1</v>
      </c>
      <c r="L138" s="76">
        <v>1</v>
      </c>
      <c r="M138" s="75">
        <v>3</v>
      </c>
      <c r="N138" s="76">
        <v>0</v>
      </c>
      <c r="P138" s="75">
        <v>0</v>
      </c>
      <c r="Q138" s="75">
        <v>0</v>
      </c>
      <c r="R138" s="75">
        <v>1</v>
      </c>
      <c r="S138" s="112"/>
      <c r="U138" s="113"/>
      <c r="V138" s="114" t="str">
        <f t="shared" si="206"/>
        <v>client.guideMgr:QuickRefreshStepViewData("3","",0,"0",1,"","","")</v>
      </c>
      <c r="W138" s="75" t="str">
        <f t="shared" si="207"/>
        <v>"3"</v>
      </c>
      <c r="X138" s="75" t="str">
        <f t="shared" si="208"/>
        <v>,""</v>
      </c>
      <c r="Y138" s="75" t="str">
        <f t="shared" si="209"/>
        <v>,0</v>
      </c>
      <c r="Z138" s="75" t="str">
        <f t="shared" si="210"/>
        <v>,"0"</v>
      </c>
      <c r="AA138" s="75" t="str">
        <f t="shared" si="211"/>
        <v>,1</v>
      </c>
      <c r="AB138" s="75" t="str">
        <f t="shared" si="212"/>
        <v>,""</v>
      </c>
      <c r="AC138" s="75" t="str">
        <f t="shared" si="213"/>
        <v>,""</v>
      </c>
      <c r="AD138" s="75" t="str">
        <f t="shared" si="214"/>
        <v>,""</v>
      </c>
    </row>
    <row r="139" spans="1:32" s="75" customFormat="1" ht="13.5" customHeight="1">
      <c r="A139" s="75" t="s">
        <v>66</v>
      </c>
      <c r="B139" s="75">
        <f t="shared" si="215"/>
        <v>10002</v>
      </c>
      <c r="C139" s="89">
        <v>10</v>
      </c>
      <c r="D139" s="90" t="s">
        <v>276</v>
      </c>
      <c r="E139" s="75">
        <v>0</v>
      </c>
      <c r="F139" s="75">
        <v>1</v>
      </c>
      <c r="G139" s="75">
        <v>0</v>
      </c>
      <c r="H139" s="75">
        <v>0</v>
      </c>
      <c r="I139" s="76">
        <v>0</v>
      </c>
      <c r="J139" s="75" t="s">
        <v>70</v>
      </c>
      <c r="K139" s="75">
        <v>1</v>
      </c>
      <c r="L139" s="76">
        <v>1</v>
      </c>
      <c r="M139" s="75">
        <v>3</v>
      </c>
      <c r="N139" s="76">
        <v>0</v>
      </c>
      <c r="O139" s="91" t="s">
        <v>277</v>
      </c>
      <c r="P139" s="75">
        <v>0</v>
      </c>
      <c r="Q139" s="75">
        <v>0</v>
      </c>
      <c r="R139" s="75">
        <v>1</v>
      </c>
      <c r="S139" s="112"/>
      <c r="U139" s="113"/>
      <c r="V139" s="114" t="str">
        <f t="shared" si="206"/>
        <v>client.guideMgr:QuickRefreshStepViewData("3","auto",0,"0",1,"","","")</v>
      </c>
      <c r="W139" s="75" t="str">
        <f t="shared" si="207"/>
        <v>"3"</v>
      </c>
      <c r="X139" s="75" t="str">
        <f t="shared" si="208"/>
        <v>,"auto"</v>
      </c>
      <c r="Y139" s="75" t="str">
        <f t="shared" si="209"/>
        <v>,0</v>
      </c>
      <c r="Z139" s="75" t="str">
        <f t="shared" si="210"/>
        <v>,"0"</v>
      </c>
      <c r="AA139" s="75" t="str">
        <f t="shared" si="211"/>
        <v>,1</v>
      </c>
      <c r="AB139" s="75" t="str">
        <f t="shared" si="212"/>
        <v>,""</v>
      </c>
      <c r="AC139" s="75" t="str">
        <f t="shared" si="213"/>
        <v>,""</v>
      </c>
      <c r="AD139" s="75" t="str">
        <f t="shared" si="214"/>
        <v>,""</v>
      </c>
    </row>
    <row r="140" spans="1:32" s="75" customFormat="1" ht="13.5" customHeight="1">
      <c r="A140" s="75" t="s">
        <v>66</v>
      </c>
      <c r="B140" s="75">
        <f t="shared" ref="B140:B143" si="216">IFERROR(IF(C140=C139,B139+1,C140*1000+1),"")</f>
        <v>10003</v>
      </c>
      <c r="C140" s="89">
        <v>10</v>
      </c>
      <c r="D140" s="90" t="s">
        <v>278</v>
      </c>
      <c r="E140" s="75">
        <v>1</v>
      </c>
      <c r="F140" s="75">
        <v>1</v>
      </c>
      <c r="G140" s="75">
        <v>0</v>
      </c>
      <c r="H140" s="75">
        <v>0</v>
      </c>
      <c r="I140" s="76">
        <v>0</v>
      </c>
      <c r="J140" s="75" t="s">
        <v>70</v>
      </c>
      <c r="K140" s="75">
        <v>1</v>
      </c>
      <c r="L140" s="76">
        <v>1</v>
      </c>
      <c r="M140" s="75">
        <v>3</v>
      </c>
      <c r="N140" s="76">
        <v>0</v>
      </c>
      <c r="O140" s="91" t="s">
        <v>279</v>
      </c>
      <c r="P140" s="75">
        <v>0</v>
      </c>
      <c r="Q140" s="75">
        <v>0</v>
      </c>
      <c r="R140" s="75">
        <v>1</v>
      </c>
      <c r="S140" s="112"/>
      <c r="U140" s="113"/>
      <c r="V140" s="114" t="str">
        <f t="shared" ref="V140:V142" si="217">"client.guideMgr:QuickRefreshStepViewData("&amp;CONCATENATE(W140,X140,Y140,Z140,AA140,AB140,AC140,AD140)&amp;")"</f>
        <v>client.guideMgr:QuickRefreshStepViewData("3","speed",0,"0",1,"","","")</v>
      </c>
      <c r="W140" s="75" t="str">
        <f t="shared" ref="W140:W142" si="218">IF(W$3="STRING",""""&amp;M140&amp;"""",M140)</f>
        <v>"3"</v>
      </c>
      <c r="X140" s="75" t="str">
        <f t="shared" ref="X140:X142" si="219">","&amp;IF(X$3="STRING",""""&amp;O140&amp;"""",O140)</f>
        <v>,"speed"</v>
      </c>
      <c r="Y140" s="75" t="str">
        <f t="shared" ref="Y140:Y142" si="220">","&amp;IF(Y$3="STRING",""""&amp;P140&amp;"""",P140)</f>
        <v>,0</v>
      </c>
      <c r="Z140" s="75" t="str">
        <f t="shared" ref="Z140:Z142" si="221">","&amp;IF(Z$3="STRING",""""&amp;Q140&amp;"""",Q140)</f>
        <v>,"0"</v>
      </c>
      <c r="AA140" s="75" t="str">
        <f t="shared" ref="AA140:AA142" si="222">","&amp;IF(AA$3="STRING",""""&amp;R140&amp;"""",R140)</f>
        <v>,1</v>
      </c>
      <c r="AB140" s="75" t="str">
        <f t="shared" ref="AB140:AB142" si="223">","&amp;IF(AB$3="STRING",""""&amp;S140&amp;"""",S140)</f>
        <v>,""</v>
      </c>
      <c r="AC140" s="75" t="str">
        <f t="shared" ref="AC140:AC142" si="224">","&amp;IF(AC$3="STRING",""""&amp;T140&amp;"""",T140)</f>
        <v>,""</v>
      </c>
      <c r="AD140" s="75" t="str">
        <f t="shared" ref="AD140:AD142" si="225">","&amp;IF(AD$3="STRING",""""&amp;U140&amp;"""",U140)</f>
        <v>,""</v>
      </c>
    </row>
    <row r="141" spans="1:32" s="75" customFormat="1" ht="13.5" customHeight="1">
      <c r="A141" s="75" t="s">
        <v>66</v>
      </c>
      <c r="B141" s="75">
        <f t="shared" si="216"/>
        <v>10004</v>
      </c>
      <c r="C141" s="89">
        <v>10</v>
      </c>
      <c r="D141" s="90" t="s">
        <v>271</v>
      </c>
      <c r="E141" s="75">
        <v>1</v>
      </c>
      <c r="F141" s="75">
        <v>1</v>
      </c>
      <c r="G141" s="75">
        <v>0</v>
      </c>
      <c r="H141" s="75">
        <v>2</v>
      </c>
      <c r="I141" s="75" t="s">
        <v>70</v>
      </c>
      <c r="J141" s="75" t="s">
        <v>70</v>
      </c>
      <c r="K141" s="75">
        <v>1</v>
      </c>
      <c r="L141" s="76">
        <v>1</v>
      </c>
      <c r="M141" s="75">
        <v>3</v>
      </c>
      <c r="N141" s="76">
        <v>0</v>
      </c>
      <c r="O141" s="91" t="s">
        <v>272</v>
      </c>
      <c r="P141" s="75">
        <v>0</v>
      </c>
      <c r="Q141" s="91" t="s">
        <v>273</v>
      </c>
      <c r="R141" s="75">
        <v>1</v>
      </c>
      <c r="S141" s="112"/>
      <c r="U141" s="113"/>
      <c r="V141" s="114" t="str">
        <f t="shared" si="217"/>
        <v>client.guideMgr:QuickRefreshStepViewData("3","kaizhan",0,"1,-60,0",1,"","","")</v>
      </c>
      <c r="W141" s="75" t="str">
        <f t="shared" si="218"/>
        <v>"3"</v>
      </c>
      <c r="X141" s="75" t="str">
        <f t="shared" si="219"/>
        <v>,"kaizhan"</v>
      </c>
      <c r="Y141" s="75" t="str">
        <f t="shared" si="220"/>
        <v>,0</v>
      </c>
      <c r="Z141" s="75" t="str">
        <f t="shared" si="221"/>
        <v>,"1,-60,0"</v>
      </c>
      <c r="AA141" s="75" t="str">
        <f t="shared" si="222"/>
        <v>,1</v>
      </c>
      <c r="AB141" s="75" t="str">
        <f t="shared" si="223"/>
        <v>,""</v>
      </c>
      <c r="AC141" s="75" t="str">
        <f t="shared" si="224"/>
        <v>,""</v>
      </c>
      <c r="AD141" s="75" t="str">
        <f t="shared" si="225"/>
        <v>,""</v>
      </c>
    </row>
    <row r="142" spans="1:32" s="75" customFormat="1">
      <c r="A142" s="75" t="s">
        <v>66</v>
      </c>
      <c r="B142" s="75">
        <f t="shared" si="216"/>
        <v>10005</v>
      </c>
      <c r="C142" s="89">
        <v>10</v>
      </c>
      <c r="D142" s="90" t="s">
        <v>280</v>
      </c>
      <c r="E142" s="75">
        <v>0</v>
      </c>
      <c r="F142" s="75">
        <v>7</v>
      </c>
      <c r="G142" s="91" t="s">
        <v>281</v>
      </c>
      <c r="H142" s="75">
        <v>0</v>
      </c>
      <c r="I142" s="76">
        <v>0</v>
      </c>
      <c r="J142" s="75" t="s">
        <v>70</v>
      </c>
      <c r="K142" s="75">
        <v>1</v>
      </c>
      <c r="L142" s="76">
        <v>1</v>
      </c>
      <c r="M142" s="75">
        <v>3</v>
      </c>
      <c r="N142" s="76">
        <v>0</v>
      </c>
      <c r="P142" s="75">
        <v>0</v>
      </c>
      <c r="Q142" s="75">
        <v>0</v>
      </c>
      <c r="R142" s="75">
        <v>1</v>
      </c>
      <c r="S142" s="112"/>
      <c r="U142" s="113"/>
      <c r="V142" s="114" t="str">
        <f t="shared" si="217"/>
        <v>client.guideMgr:QuickRefreshStepViewData("3","",0,"0",1,"","","")</v>
      </c>
      <c r="W142" s="75" t="str">
        <f t="shared" si="218"/>
        <v>"3"</v>
      </c>
      <c r="X142" s="75" t="str">
        <f t="shared" si="219"/>
        <v>,""</v>
      </c>
      <c r="Y142" s="75" t="str">
        <f t="shared" si="220"/>
        <v>,0</v>
      </c>
      <c r="Z142" s="75" t="str">
        <f t="shared" si="221"/>
        <v>,"0"</v>
      </c>
      <c r="AA142" s="75" t="str">
        <f t="shared" si="222"/>
        <v>,1</v>
      </c>
      <c r="AB142" s="75" t="str">
        <f t="shared" si="223"/>
        <v>,""</v>
      </c>
      <c r="AC142" s="75" t="str">
        <f t="shared" si="224"/>
        <v>,""</v>
      </c>
      <c r="AD142" s="75" t="str">
        <f t="shared" si="225"/>
        <v>,""</v>
      </c>
    </row>
    <row r="143" spans="1:32" s="74" customFormat="1" ht="13.5" customHeight="1">
      <c r="A143" s="74" t="s">
        <v>66</v>
      </c>
      <c r="B143" s="75">
        <f t="shared" si="216"/>
        <v>10006</v>
      </c>
      <c r="C143" s="86">
        <v>10</v>
      </c>
      <c r="D143" s="88" t="s">
        <v>282</v>
      </c>
      <c r="E143" s="74">
        <v>1</v>
      </c>
      <c r="F143" s="74">
        <v>5</v>
      </c>
      <c r="G143" s="74">
        <v>0</v>
      </c>
      <c r="H143" s="100" t="s">
        <v>81</v>
      </c>
      <c r="I143" s="123" t="s">
        <v>255</v>
      </c>
      <c r="J143" s="74" t="s">
        <v>70</v>
      </c>
      <c r="K143" s="74">
        <v>1</v>
      </c>
      <c r="L143" s="100">
        <v>1</v>
      </c>
      <c r="M143" s="74">
        <v>3</v>
      </c>
      <c r="N143" s="100">
        <v>0</v>
      </c>
      <c r="O143" s="132" t="s">
        <v>283</v>
      </c>
      <c r="P143" s="74">
        <v>0</v>
      </c>
      <c r="Q143" s="132" t="s">
        <v>284</v>
      </c>
      <c r="R143" s="74">
        <v>1</v>
      </c>
      <c r="S143" s="108"/>
      <c r="U143" s="109"/>
      <c r="V143" s="110" t="str">
        <f t="shared" ref="V143" si="226">"client.guideMgr:QuickRefreshStepViewData("&amp;CONCATENATE(W143,X143,Y143,Z143,AA143,AB143,AC143,AD143)&amp;")"</f>
        <v>client.guideMgr:QuickRefreshStepViewData("3","sSkill_kong",0,"1,-10,0",1,"","","")</v>
      </c>
      <c r="W143" s="74" t="str">
        <f t="shared" ref="W143" si="227">IF(W$3="STRING",""""&amp;M143&amp;"""",M143)</f>
        <v>"3"</v>
      </c>
      <c r="X143" s="74" t="str">
        <f t="shared" ref="X143" si="228">","&amp;IF(X$3="STRING",""""&amp;O143&amp;"""",O143)</f>
        <v>,"sSkill_kong"</v>
      </c>
      <c r="Y143" s="74" t="str">
        <f t="shared" ref="Y143" si="229">","&amp;IF(Y$3="STRING",""""&amp;P143&amp;"""",P143)</f>
        <v>,0</v>
      </c>
      <c r="Z143" s="74" t="str">
        <f t="shared" ref="Z143" si="230">","&amp;IF(Z$3="STRING",""""&amp;Q143&amp;"""",Q143)</f>
        <v>,"1,-10,0"</v>
      </c>
      <c r="AA143" s="74" t="str">
        <f t="shared" ref="AA143" si="231">","&amp;IF(AA$3="STRING",""""&amp;R143&amp;"""",R143)</f>
        <v>,1</v>
      </c>
      <c r="AB143" s="74" t="str">
        <f t="shared" ref="AB143" si="232">","&amp;IF(AB$3="STRING",""""&amp;S143&amp;"""",S143)</f>
        <v>,""</v>
      </c>
      <c r="AC143" s="74" t="str">
        <f t="shared" ref="AC143" si="233">","&amp;IF(AC$3="STRING",""""&amp;T143&amp;"""",T143)</f>
        <v>,""</v>
      </c>
      <c r="AD143" s="74" t="str">
        <f t="shared" ref="AD143" si="234">","&amp;IF(AD$3="STRING",""""&amp;U143&amp;"""",U143)</f>
        <v>,""</v>
      </c>
    </row>
    <row r="144" spans="1:32" s="74" customFormat="1" ht="13.5" customHeight="1">
      <c r="A144" s="74" t="s">
        <v>66</v>
      </c>
      <c r="B144" s="74">
        <f t="shared" ref="B144:B145" si="235">IFERROR(IF(C144=C143,B143+1,C144*1000+1),"")</f>
        <v>10007</v>
      </c>
      <c r="C144" s="86">
        <v>10</v>
      </c>
      <c r="D144" s="88" t="s">
        <v>285</v>
      </c>
      <c r="E144" s="74">
        <v>1</v>
      </c>
      <c r="F144" s="74">
        <v>5</v>
      </c>
      <c r="G144" s="74">
        <v>0</v>
      </c>
      <c r="H144" s="100" t="s">
        <v>81</v>
      </c>
      <c r="I144" s="123" t="s">
        <v>255</v>
      </c>
      <c r="J144" s="74" t="s">
        <v>70</v>
      </c>
      <c r="K144" s="74">
        <v>1</v>
      </c>
      <c r="L144" s="100">
        <v>1</v>
      </c>
      <c r="M144" s="74">
        <v>3</v>
      </c>
      <c r="N144" s="100">
        <v>0</v>
      </c>
      <c r="O144" s="132" t="s">
        <v>286</v>
      </c>
      <c r="P144" s="74">
        <v>0</v>
      </c>
      <c r="Q144" s="132" t="s">
        <v>244</v>
      </c>
      <c r="R144" s="74">
        <v>1</v>
      </c>
      <c r="S144" s="108"/>
      <c r="U144" s="109"/>
      <c r="V144" s="110" t="str">
        <f t="shared" ref="V144" si="236">"client.guideMgr:QuickRefreshStepViewData("&amp;CONCATENATE(W144,X144,Y144,Z144,AA144,AB144,AC144,AD144)&amp;")"</f>
        <v>client.guideMgr:QuickRefreshStepViewData("3","sSkill_role",0,"1,-10,10",1,"","","")</v>
      </c>
      <c r="W144" s="74" t="str">
        <f t="shared" ref="W144" si="237">IF(W$3="STRING",""""&amp;M144&amp;"""",M144)</f>
        <v>"3"</v>
      </c>
      <c r="X144" s="74" t="str">
        <f t="shared" ref="X144" si="238">","&amp;IF(X$3="STRING",""""&amp;O144&amp;"""",O144)</f>
        <v>,"sSkill_role"</v>
      </c>
      <c r="Y144" s="74" t="str">
        <f t="shared" ref="Y144" si="239">","&amp;IF(Y$3="STRING",""""&amp;P144&amp;"""",P144)</f>
        <v>,0</v>
      </c>
      <c r="Z144" s="74" t="str">
        <f t="shared" ref="Z144" si="240">","&amp;IF(Z$3="STRING",""""&amp;Q144&amp;"""",Q144)</f>
        <v>,"1,-10,10"</v>
      </c>
      <c r="AA144" s="74" t="str">
        <f t="shared" ref="AA144" si="241">","&amp;IF(AA$3="STRING",""""&amp;R144&amp;"""",R144)</f>
        <v>,1</v>
      </c>
      <c r="AB144" s="74" t="str">
        <f t="shared" ref="AB144" si="242">","&amp;IF(AB$3="STRING",""""&amp;S144&amp;"""",S144)</f>
        <v>,""</v>
      </c>
      <c r="AC144" s="74" t="str">
        <f t="shared" ref="AC144" si="243">","&amp;IF(AC$3="STRING",""""&amp;T144&amp;"""",T144)</f>
        <v>,""</v>
      </c>
      <c r="AD144" s="74" t="str">
        <f t="shared" ref="AD144" si="244">","&amp;IF(AD$3="STRING",""""&amp;U144&amp;"""",U144)</f>
        <v>,""</v>
      </c>
    </row>
    <row r="145" spans="1:32" s="75" customFormat="1" ht="13.5" customHeight="1">
      <c r="A145" s="75" t="s">
        <v>66</v>
      </c>
      <c r="B145" s="75">
        <f t="shared" si="235"/>
        <v>10008</v>
      </c>
      <c r="C145" s="89">
        <v>10</v>
      </c>
      <c r="D145" s="90" t="s">
        <v>287</v>
      </c>
      <c r="E145" s="75">
        <v>1</v>
      </c>
      <c r="F145" s="75">
        <v>9</v>
      </c>
      <c r="G145" s="75">
        <v>0</v>
      </c>
      <c r="H145" s="76" t="s">
        <v>81</v>
      </c>
      <c r="I145" s="92" t="s">
        <v>255</v>
      </c>
      <c r="J145" s="75" t="s">
        <v>70</v>
      </c>
      <c r="K145" s="75">
        <v>1</v>
      </c>
      <c r="L145" s="76">
        <v>1</v>
      </c>
      <c r="M145" s="75">
        <v>6</v>
      </c>
      <c r="N145" s="76">
        <v>0</v>
      </c>
      <c r="O145" s="75" t="s">
        <v>288</v>
      </c>
      <c r="P145" s="75">
        <v>7</v>
      </c>
      <c r="Q145" s="91" t="s">
        <v>289</v>
      </c>
      <c r="R145" s="2">
        <v>2</v>
      </c>
      <c r="S145" s="39" t="s">
        <v>160</v>
      </c>
      <c r="T145" s="2"/>
      <c r="U145" s="111" t="s">
        <v>290</v>
      </c>
      <c r="V145" s="114" t="str">
        <f t="shared" ref="V145" si="245">"client.guideMgr:QuickRefreshStepViewData("&amp;CONCATENATE(W145,X145,Y145,Z145,AA145,AB145,AC145,AD145)&amp;")"</f>
        <v>client.guideMgr:QuickRefreshStepViewData("6","jihuo_role",7,"1,0,-70",2,"200,200","","选择集火目标")</v>
      </c>
      <c r="W145" s="75" t="str">
        <f t="shared" ref="W145" si="246">IF(W$3="STRING",""""&amp;M145&amp;"""",M145)</f>
        <v>"6"</v>
      </c>
      <c r="X145" s="75" t="str">
        <f t="shared" ref="X145" si="247">","&amp;IF(X$3="STRING",""""&amp;O145&amp;"""",O145)</f>
        <v>,"jihuo_role"</v>
      </c>
      <c r="Y145" s="75" t="str">
        <f t="shared" ref="Y145" si="248">","&amp;IF(Y$3="STRING",""""&amp;P145&amp;"""",P145)</f>
        <v>,7</v>
      </c>
      <c r="Z145" s="75" t="str">
        <f t="shared" ref="Z145" si="249">","&amp;IF(Z$3="STRING",""""&amp;Q145&amp;"""",Q145)</f>
        <v>,"1,0,-70"</v>
      </c>
      <c r="AA145" s="75" t="str">
        <f t="shared" ref="AA145" si="250">","&amp;IF(AA$3="STRING",""""&amp;R145&amp;"""",R145)</f>
        <v>,2</v>
      </c>
      <c r="AB145" s="75" t="str">
        <f t="shared" ref="AB145" si="251">","&amp;IF(AB$3="STRING",""""&amp;S145&amp;"""",S145)</f>
        <v>,"200,200"</v>
      </c>
      <c r="AC145" s="75" t="str">
        <f t="shared" ref="AC145" si="252">","&amp;IF(AC$3="STRING",""""&amp;T145&amp;"""",T145)</f>
        <v>,""</v>
      </c>
      <c r="AD145" s="75" t="str">
        <f t="shared" ref="AD145" si="253">","&amp;IF(AD$3="STRING",""""&amp;U145&amp;"""",U145)</f>
        <v>,"选择集火目标"</v>
      </c>
    </row>
    <row r="146" spans="1:32" s="3" customFormat="1" ht="13.5" customHeight="1">
      <c r="A146" s="2" t="s">
        <v>66</v>
      </c>
      <c r="B146" s="75">
        <f t="shared" ref="B146" si="254">IFERROR(IF(C146=C145,B145+1,C146*1000+1),"")</f>
        <v>11001</v>
      </c>
      <c r="C146" s="20">
        <v>11</v>
      </c>
      <c r="D146" s="21" t="s">
        <v>291</v>
      </c>
      <c r="E146" s="3">
        <v>2</v>
      </c>
      <c r="F146" s="3">
        <v>1</v>
      </c>
      <c r="G146" s="3">
        <v>0</v>
      </c>
      <c r="H146" s="3">
        <v>2</v>
      </c>
      <c r="I146" s="6" t="s">
        <v>149</v>
      </c>
      <c r="J146" s="6" t="s">
        <v>149</v>
      </c>
      <c r="K146" s="3">
        <v>1</v>
      </c>
      <c r="L146" s="1">
        <v>1</v>
      </c>
      <c r="M146" s="3">
        <v>3</v>
      </c>
      <c r="N146" s="1">
        <v>0</v>
      </c>
      <c r="O146" s="3" t="s">
        <v>111</v>
      </c>
      <c r="P146" s="3">
        <v>0</v>
      </c>
      <c r="Q146" s="106" t="s">
        <v>112</v>
      </c>
      <c r="R146" s="3">
        <v>1</v>
      </c>
      <c r="S146" s="44"/>
      <c r="U146" s="42"/>
      <c r="V146" s="43" t="str">
        <f t="shared" ref="V146:V187" si="255">"client.guideMgr:QuickRefreshStepViewData("&amp;CONCATENATE(W146,X146,Y146,Z146,AA146,AB146,AC146,AD146)&amp;")"</f>
        <v>client.guideMgr:QuickRefreshStepViewData("3","yiwendiaocha",0,"1,-90,0",1,"","","")</v>
      </c>
      <c r="W146" s="3" t="str">
        <f t="shared" si="26"/>
        <v>"3"</v>
      </c>
      <c r="X146" s="3" t="str">
        <f t="shared" ref="X146:X187" si="256">","&amp;IF(X$3="STRING",""""&amp;O146&amp;"""",O146)</f>
        <v>,"yiwendiaocha"</v>
      </c>
      <c r="Y146" s="3" t="str">
        <f t="shared" si="10"/>
        <v>,0</v>
      </c>
      <c r="Z146" s="3" t="str">
        <f t="shared" si="11"/>
        <v>,"1,-90,0"</v>
      </c>
      <c r="AA146" s="3" t="str">
        <f t="shared" ref="AA146:AA188" si="257">","&amp;IF(AA$3="STRING",""""&amp;R146&amp;"""",R146)</f>
        <v>,1</v>
      </c>
      <c r="AB146" s="3" t="str">
        <f t="shared" ref="AB146:AB187" si="258">","&amp;IF(AB$3="STRING",""""&amp;S146&amp;"""",S146)</f>
        <v>,""</v>
      </c>
      <c r="AC146" s="3" t="str">
        <f t="shared" ref="AC146:AC187" si="259">","&amp;IF(AC$3="STRING",""""&amp;T146&amp;"""",T146)</f>
        <v>,""</v>
      </c>
      <c r="AD146" s="3" t="str">
        <f t="shared" ref="AD146:AD189" si="260">","&amp;IF(AD$3="STRING",""""&amp;U146&amp;"""",U146)</f>
        <v>,""</v>
      </c>
    </row>
    <row r="147" spans="1:32" s="3" customFormat="1" ht="13.5" customHeight="1">
      <c r="A147" s="2" t="s">
        <v>66</v>
      </c>
      <c r="B147" s="5">
        <f t="shared" si="0"/>
        <v>11002</v>
      </c>
      <c r="C147" s="20">
        <v>11</v>
      </c>
      <c r="D147" s="21" t="s">
        <v>292</v>
      </c>
      <c r="E147" s="3">
        <v>0</v>
      </c>
      <c r="F147" s="3">
        <v>1</v>
      </c>
      <c r="G147" s="3">
        <v>0</v>
      </c>
      <c r="H147" s="3">
        <v>2</v>
      </c>
      <c r="I147" s="3" t="s">
        <v>116</v>
      </c>
      <c r="J147" s="3" t="s">
        <v>116</v>
      </c>
      <c r="K147" s="3">
        <v>1</v>
      </c>
      <c r="L147" s="1">
        <v>1</v>
      </c>
      <c r="M147" s="3">
        <v>9</v>
      </c>
      <c r="N147" s="1">
        <v>0</v>
      </c>
      <c r="O147" s="5" t="s">
        <v>293</v>
      </c>
      <c r="P147" s="3">
        <v>0</v>
      </c>
      <c r="Q147" s="106" t="s">
        <v>294</v>
      </c>
      <c r="R147" s="5">
        <v>5</v>
      </c>
      <c r="S147" s="133" t="s">
        <v>295</v>
      </c>
      <c r="U147" s="42" t="s">
        <v>296</v>
      </c>
      <c r="V147" s="43" t="str">
        <f t="shared" si="255"/>
        <v>client.guideMgr:QuickRefreshStepViewData("9","reward_role_tips",0,"1,0,-20",5,"-20,-190","","汇合成功。")</v>
      </c>
      <c r="W147" s="3" t="str">
        <f t="shared" si="26"/>
        <v>"9"</v>
      </c>
      <c r="X147" s="3" t="str">
        <f t="shared" si="256"/>
        <v>,"reward_role_tips"</v>
      </c>
      <c r="Y147" s="3" t="str">
        <f t="shared" si="10"/>
        <v>,0</v>
      </c>
      <c r="Z147" s="3" t="str">
        <f t="shared" si="11"/>
        <v>,"1,0,-20"</v>
      </c>
      <c r="AA147" s="3" t="str">
        <f t="shared" si="257"/>
        <v>,5</v>
      </c>
      <c r="AB147" s="3" t="str">
        <f t="shared" si="258"/>
        <v>,"-20,-190"</v>
      </c>
      <c r="AC147" s="3" t="str">
        <f t="shared" si="259"/>
        <v>,""</v>
      </c>
      <c r="AD147" s="3" t="str">
        <f t="shared" si="260"/>
        <v>,"汇合成功。"</v>
      </c>
    </row>
    <row r="148" spans="1:32" s="75" customFormat="1">
      <c r="A148" s="75" t="s">
        <v>66</v>
      </c>
      <c r="B148" s="75">
        <f t="shared" si="0"/>
        <v>12001</v>
      </c>
      <c r="C148" s="24">
        <v>12</v>
      </c>
      <c r="D148" s="90" t="s">
        <v>297</v>
      </c>
      <c r="E148" s="75">
        <v>0</v>
      </c>
      <c r="F148" s="75">
        <v>7</v>
      </c>
      <c r="G148" s="91" t="s">
        <v>298</v>
      </c>
      <c r="H148" s="92">
        <v>2</v>
      </c>
      <c r="I148" s="3" t="s">
        <v>116</v>
      </c>
      <c r="J148" s="3" t="s">
        <v>116</v>
      </c>
      <c r="K148" s="75">
        <v>1</v>
      </c>
      <c r="L148" s="76">
        <v>1</v>
      </c>
      <c r="M148" s="75">
        <v>3</v>
      </c>
      <c r="N148" s="76">
        <v>0</v>
      </c>
      <c r="P148" s="75">
        <v>0</v>
      </c>
      <c r="Q148" s="75">
        <v>0</v>
      </c>
      <c r="R148" s="75">
        <v>1</v>
      </c>
      <c r="S148" s="112"/>
      <c r="U148" s="113"/>
      <c r="V148" s="114" t="str">
        <f t="shared" si="255"/>
        <v>client.guideMgr:QuickRefreshStepViewData("3","",0,"0",1,"","","")</v>
      </c>
      <c r="W148" s="75" t="str">
        <f t="shared" si="26"/>
        <v>"3"</v>
      </c>
      <c r="X148" s="75" t="str">
        <f t="shared" si="256"/>
        <v>,""</v>
      </c>
      <c r="Y148" s="75" t="str">
        <f t="shared" si="10"/>
        <v>,0</v>
      </c>
      <c r="Z148" s="75" t="str">
        <f t="shared" si="11"/>
        <v>,"0"</v>
      </c>
      <c r="AA148" s="75" t="str">
        <f t="shared" si="257"/>
        <v>,1</v>
      </c>
      <c r="AB148" s="75" t="str">
        <f t="shared" si="258"/>
        <v>,""</v>
      </c>
      <c r="AC148" s="75" t="str">
        <f t="shared" si="259"/>
        <v>,""</v>
      </c>
      <c r="AD148" s="75" t="str">
        <f t="shared" si="260"/>
        <v>,""</v>
      </c>
    </row>
    <row r="149" spans="1:32" s="5" customFormat="1" ht="13.5" customHeight="1">
      <c r="A149" s="2" t="s">
        <v>66</v>
      </c>
      <c r="B149" s="75">
        <f t="shared" si="0"/>
        <v>12002</v>
      </c>
      <c r="C149" s="24">
        <v>12</v>
      </c>
      <c r="D149" s="25" t="s">
        <v>214</v>
      </c>
      <c r="E149" s="5">
        <v>0</v>
      </c>
      <c r="F149" s="5">
        <v>1</v>
      </c>
      <c r="G149" s="5">
        <v>0</v>
      </c>
      <c r="H149" s="5">
        <v>2</v>
      </c>
      <c r="I149" s="3" t="s">
        <v>116</v>
      </c>
      <c r="J149" s="3" t="s">
        <v>116</v>
      </c>
      <c r="K149" s="5">
        <v>1</v>
      </c>
      <c r="L149" s="1">
        <v>1</v>
      </c>
      <c r="M149" s="5">
        <v>3</v>
      </c>
      <c r="N149" s="1">
        <v>0</v>
      </c>
      <c r="O149" s="2" t="s">
        <v>215</v>
      </c>
      <c r="P149" s="5">
        <v>0</v>
      </c>
      <c r="Q149" s="102" t="s">
        <v>85</v>
      </c>
      <c r="R149" s="5">
        <v>9</v>
      </c>
      <c r="S149" s="39" t="s">
        <v>299</v>
      </c>
      <c r="U149" s="40" t="s">
        <v>300</v>
      </c>
      <c r="V149" s="43" t="str">
        <f t="shared" si="255"/>
        <v>client.guideMgr:QuickRefreshStepViewData("3","yingxiong",0,"1,0,0",9,"-20,280","","接下来的敌人会非常难缠，好好准备一下吧！")</v>
      </c>
      <c r="W149" s="3" t="str">
        <f t="shared" si="26"/>
        <v>"3"</v>
      </c>
      <c r="X149" s="3" t="str">
        <f t="shared" si="256"/>
        <v>,"yingxiong"</v>
      </c>
      <c r="Y149" s="3" t="str">
        <f t="shared" si="10"/>
        <v>,0</v>
      </c>
      <c r="Z149" s="3" t="str">
        <f t="shared" si="11"/>
        <v>,"1,0,0"</v>
      </c>
      <c r="AA149" s="3" t="str">
        <f t="shared" si="257"/>
        <v>,9</v>
      </c>
      <c r="AB149" s="3" t="str">
        <f t="shared" si="258"/>
        <v>,"-20,280"</v>
      </c>
      <c r="AC149" s="3" t="str">
        <f t="shared" si="259"/>
        <v>,""</v>
      </c>
      <c r="AD149" s="3" t="str">
        <f t="shared" si="260"/>
        <v>,"接下来的敌人会非常难缠，好好准备一下吧！"</v>
      </c>
      <c r="AE149" s="3"/>
      <c r="AF149" s="3"/>
    </row>
    <row r="150" spans="1:32" s="5" customFormat="1" ht="13.5" customHeight="1">
      <c r="A150" s="2" t="s">
        <v>66</v>
      </c>
      <c r="B150" s="5">
        <f t="shared" si="0"/>
        <v>12003</v>
      </c>
      <c r="C150" s="24">
        <v>12</v>
      </c>
      <c r="D150" s="25" t="s">
        <v>216</v>
      </c>
      <c r="E150" s="5">
        <v>0</v>
      </c>
      <c r="F150" s="5">
        <v>1</v>
      </c>
      <c r="G150" s="5">
        <v>0</v>
      </c>
      <c r="H150" s="5">
        <v>0</v>
      </c>
      <c r="I150" s="1">
        <v>0</v>
      </c>
      <c r="J150" s="1" t="s">
        <v>217</v>
      </c>
      <c r="K150" s="5">
        <v>1</v>
      </c>
      <c r="L150" s="1">
        <v>1</v>
      </c>
      <c r="M150" s="5">
        <v>3</v>
      </c>
      <c r="N150" s="1">
        <v>0</v>
      </c>
      <c r="O150" s="7" t="s">
        <v>218</v>
      </c>
      <c r="P150" s="5">
        <v>50</v>
      </c>
      <c r="Q150" s="5">
        <v>0</v>
      </c>
      <c r="R150" s="5">
        <v>1</v>
      </c>
      <c r="S150" s="47"/>
      <c r="U150" s="40"/>
      <c r="V150" s="43" t="str">
        <f t="shared" si="255"/>
        <v>client.guideMgr:QuickRefreshStepViewData("3","findcard",50,"0",1,"","","")</v>
      </c>
      <c r="W150" s="3" t="str">
        <f t="shared" si="26"/>
        <v>"3"</v>
      </c>
      <c r="X150" s="3" t="str">
        <f t="shared" si="256"/>
        <v>,"findcard"</v>
      </c>
      <c r="Y150" s="3" t="str">
        <f t="shared" si="10"/>
        <v>,50</v>
      </c>
      <c r="Z150" s="3" t="str">
        <f t="shared" si="11"/>
        <v>,"0"</v>
      </c>
      <c r="AA150" s="3" t="str">
        <f t="shared" si="257"/>
        <v>,1</v>
      </c>
      <c r="AB150" s="3" t="str">
        <f t="shared" si="258"/>
        <v>,""</v>
      </c>
      <c r="AC150" s="3" t="str">
        <f t="shared" si="259"/>
        <v>,""</v>
      </c>
      <c r="AD150" s="3" t="str">
        <f t="shared" si="260"/>
        <v>,""</v>
      </c>
      <c r="AE150" s="3"/>
      <c r="AF150" s="3"/>
    </row>
    <row r="151" spans="1:32" s="5" customFormat="1" ht="13.5" customHeight="1">
      <c r="A151" s="2" t="s">
        <v>66</v>
      </c>
      <c r="B151" s="5">
        <f t="shared" si="0"/>
        <v>12004</v>
      </c>
      <c r="C151" s="24">
        <v>12</v>
      </c>
      <c r="D151" s="25" t="s">
        <v>301</v>
      </c>
      <c r="E151" s="5">
        <v>0</v>
      </c>
      <c r="F151" s="5">
        <v>2</v>
      </c>
      <c r="G151" s="5">
        <v>0.3</v>
      </c>
      <c r="H151" s="5">
        <v>0</v>
      </c>
      <c r="I151" s="1">
        <v>0</v>
      </c>
      <c r="J151" s="1" t="s">
        <v>221</v>
      </c>
      <c r="K151" s="5">
        <v>1</v>
      </c>
      <c r="L151" s="1">
        <v>1</v>
      </c>
      <c r="M151" s="5">
        <v>6</v>
      </c>
      <c r="N151" s="1">
        <v>0</v>
      </c>
      <c r="O151" s="7" t="s">
        <v>302</v>
      </c>
      <c r="P151" s="5">
        <v>0</v>
      </c>
      <c r="Q151" s="5">
        <v>0</v>
      </c>
      <c r="R151" s="5">
        <v>2</v>
      </c>
      <c r="S151" s="49" t="s">
        <v>303</v>
      </c>
      <c r="U151" s="40" t="s">
        <v>304</v>
      </c>
      <c r="V151" s="43" t="str">
        <f t="shared" si="255"/>
        <v>client.guideMgr:QuickRefreshStepViewData("6","shengji3",0,"0",2,"100,200","","提升等级")</v>
      </c>
      <c r="W151" s="3" t="str">
        <f t="shared" si="26"/>
        <v>"6"</v>
      </c>
      <c r="X151" s="3" t="str">
        <f t="shared" si="256"/>
        <v>,"shengji3"</v>
      </c>
      <c r="Y151" s="3" t="str">
        <f t="shared" ref="Y151:Y187" si="261">","&amp;IF(Y$3="STRING",""""&amp;P151&amp;"""",P151)</f>
        <v>,0</v>
      </c>
      <c r="Z151" s="3" t="str">
        <f t="shared" ref="Z151:Z187" si="262">","&amp;IF(Z$3="STRING",""""&amp;Q151&amp;"""",Q151)</f>
        <v>,"0"</v>
      </c>
      <c r="AA151" s="3" t="str">
        <f t="shared" si="257"/>
        <v>,2</v>
      </c>
      <c r="AB151" s="3" t="str">
        <f t="shared" si="258"/>
        <v>,"100,200"</v>
      </c>
      <c r="AC151" s="3" t="str">
        <f t="shared" si="259"/>
        <v>,""</v>
      </c>
      <c r="AD151" s="3" t="str">
        <f t="shared" si="260"/>
        <v>,"提升等级"</v>
      </c>
      <c r="AE151" s="3"/>
      <c r="AF151" s="3"/>
    </row>
    <row r="152" spans="1:32" s="5" customFormat="1" ht="13.5" customHeight="1">
      <c r="A152" s="2" t="s">
        <v>66</v>
      </c>
      <c r="B152" s="5">
        <f t="shared" si="0"/>
        <v>12005</v>
      </c>
      <c r="C152" s="24">
        <v>12</v>
      </c>
      <c r="D152" s="25" t="s">
        <v>301</v>
      </c>
      <c r="E152" s="5">
        <v>1</v>
      </c>
      <c r="F152" s="5">
        <v>1</v>
      </c>
      <c r="G152" s="5">
        <v>0</v>
      </c>
      <c r="H152" s="5">
        <v>0</v>
      </c>
      <c r="I152" s="1">
        <v>0</v>
      </c>
      <c r="J152" s="1" t="s">
        <v>221</v>
      </c>
      <c r="K152" s="5">
        <v>1</v>
      </c>
      <c r="L152" s="1">
        <v>1</v>
      </c>
      <c r="M152" s="5">
        <v>6</v>
      </c>
      <c r="N152" s="1">
        <v>0</v>
      </c>
      <c r="O152" s="7" t="s">
        <v>302</v>
      </c>
      <c r="P152" s="5">
        <v>0</v>
      </c>
      <c r="Q152" s="5">
        <v>0</v>
      </c>
      <c r="R152" s="5">
        <v>2</v>
      </c>
      <c r="S152" s="49" t="s">
        <v>303</v>
      </c>
      <c r="U152" s="40" t="s">
        <v>305</v>
      </c>
      <c r="V152" s="43" t="str">
        <f t="shared" si="255"/>
        <v>client.guideMgr:QuickRefreshStepViewData("6","shengji3",0,"0",2,"100,200","","再次提升等级")</v>
      </c>
      <c r="W152" s="3" t="str">
        <f t="shared" si="26"/>
        <v>"6"</v>
      </c>
      <c r="X152" s="3" t="str">
        <f t="shared" si="256"/>
        <v>,"shengji3"</v>
      </c>
      <c r="Y152" s="3" t="str">
        <f t="shared" si="261"/>
        <v>,0</v>
      </c>
      <c r="Z152" s="3" t="str">
        <f t="shared" si="262"/>
        <v>,"0"</v>
      </c>
      <c r="AA152" s="3" t="str">
        <f t="shared" si="257"/>
        <v>,2</v>
      </c>
      <c r="AB152" s="3" t="str">
        <f t="shared" si="258"/>
        <v>,"100,200"</v>
      </c>
      <c r="AC152" s="3" t="str">
        <f t="shared" si="259"/>
        <v>,""</v>
      </c>
      <c r="AD152" s="3" t="str">
        <f t="shared" si="260"/>
        <v>,"再次提升等级"</v>
      </c>
      <c r="AE152" s="3"/>
      <c r="AF152" s="3"/>
    </row>
    <row r="153" spans="1:32" s="5" customFormat="1" ht="13.5" customHeight="1">
      <c r="A153" s="2" t="s">
        <v>66</v>
      </c>
      <c r="B153" s="5">
        <f t="shared" si="0"/>
        <v>12006</v>
      </c>
      <c r="C153" s="24">
        <v>12</v>
      </c>
      <c r="D153" s="25" t="s">
        <v>301</v>
      </c>
      <c r="E153" s="5">
        <v>1</v>
      </c>
      <c r="F153" s="5">
        <v>1</v>
      </c>
      <c r="G153" s="5">
        <v>0</v>
      </c>
      <c r="H153" s="5">
        <v>0</v>
      </c>
      <c r="I153" s="1">
        <v>0</v>
      </c>
      <c r="J153" s="1" t="s">
        <v>221</v>
      </c>
      <c r="K153" s="5">
        <v>1</v>
      </c>
      <c r="L153" s="1">
        <v>1</v>
      </c>
      <c r="M153" s="5">
        <v>9</v>
      </c>
      <c r="N153" s="1">
        <v>0</v>
      </c>
      <c r="O153" s="7" t="s">
        <v>302</v>
      </c>
      <c r="P153" s="5">
        <v>0</v>
      </c>
      <c r="Q153" s="5">
        <v>0</v>
      </c>
      <c r="R153" s="5">
        <v>10</v>
      </c>
      <c r="S153" s="49"/>
      <c r="U153" s="7" t="s">
        <v>306</v>
      </c>
      <c r="V153" s="43" t="str">
        <f t="shared" si="255"/>
        <v>client.guideMgr:QuickRefreshStepViewData("9","shengji3",0,"0",10,"","","再进一步升级吧！你的队伍会变得更强。")</v>
      </c>
      <c r="W153" s="3" t="str">
        <f t="shared" si="26"/>
        <v>"9"</v>
      </c>
      <c r="X153" s="3" t="str">
        <f t="shared" si="256"/>
        <v>,"shengji3"</v>
      </c>
      <c r="Y153" s="3" t="str">
        <f t="shared" si="261"/>
        <v>,0</v>
      </c>
      <c r="Z153" s="3" t="str">
        <f t="shared" si="262"/>
        <v>,"0"</v>
      </c>
      <c r="AA153" s="3" t="str">
        <f t="shared" si="257"/>
        <v>,10</v>
      </c>
      <c r="AB153" s="3" t="str">
        <f t="shared" si="258"/>
        <v>,""</v>
      </c>
      <c r="AC153" s="3" t="str">
        <f t="shared" si="259"/>
        <v>,""</v>
      </c>
      <c r="AD153" s="3" t="str">
        <f t="shared" si="260"/>
        <v>,"再进一步升级吧！你的队伍会变得更强。"</v>
      </c>
      <c r="AE153" s="3"/>
      <c r="AF153" s="3"/>
    </row>
    <row r="154" spans="1:32" s="5" customFormat="1" ht="13.5" customHeight="1">
      <c r="A154" s="2" t="s">
        <v>66</v>
      </c>
      <c r="B154" s="5">
        <f t="shared" si="0"/>
        <v>12007</v>
      </c>
      <c r="C154" s="24">
        <v>12</v>
      </c>
      <c r="D154" s="17" t="s">
        <v>307</v>
      </c>
      <c r="E154" s="5">
        <v>1</v>
      </c>
      <c r="F154" s="5">
        <v>1</v>
      </c>
      <c r="G154" s="5">
        <v>0</v>
      </c>
      <c r="H154" s="5">
        <v>0</v>
      </c>
      <c r="I154" s="1">
        <v>0</v>
      </c>
      <c r="J154" s="1" t="s">
        <v>221</v>
      </c>
      <c r="K154" s="5">
        <v>1</v>
      </c>
      <c r="L154" s="1">
        <v>1</v>
      </c>
      <c r="M154" s="5">
        <v>3</v>
      </c>
      <c r="N154" s="1">
        <v>0</v>
      </c>
      <c r="O154" s="7" t="s">
        <v>109</v>
      </c>
      <c r="P154" s="5">
        <v>0</v>
      </c>
      <c r="Q154" s="5">
        <v>0</v>
      </c>
      <c r="R154" s="5">
        <v>1</v>
      </c>
      <c r="S154" s="47"/>
      <c r="U154" s="40"/>
      <c r="V154" s="43" t="str">
        <f t="shared" si="255"/>
        <v>client.guideMgr:QuickRefreshStepViewData("3","back",0,"0",1,"","","")</v>
      </c>
      <c r="W154" s="3" t="str">
        <f t="shared" si="26"/>
        <v>"3"</v>
      </c>
      <c r="X154" s="3" t="str">
        <f t="shared" si="256"/>
        <v>,"back"</v>
      </c>
      <c r="Y154" s="3" t="str">
        <f t="shared" si="261"/>
        <v>,0</v>
      </c>
      <c r="Z154" s="3" t="str">
        <f t="shared" si="262"/>
        <v>,"0"</v>
      </c>
      <c r="AA154" s="3" t="str">
        <f t="shared" si="257"/>
        <v>,1</v>
      </c>
      <c r="AB154" s="3" t="str">
        <f t="shared" si="258"/>
        <v>,""</v>
      </c>
      <c r="AC154" s="3" t="str">
        <f t="shared" si="259"/>
        <v>,""</v>
      </c>
      <c r="AD154" s="3" t="str">
        <f t="shared" si="260"/>
        <v>,""</v>
      </c>
      <c r="AE154" s="3"/>
      <c r="AF154" s="3"/>
    </row>
    <row r="155" spans="1:32" s="5" customFormat="1" ht="13.5" customHeight="1">
      <c r="A155" s="2" t="s">
        <v>66</v>
      </c>
      <c r="B155" s="5">
        <f t="shared" si="0"/>
        <v>12008</v>
      </c>
      <c r="C155" s="24">
        <v>12</v>
      </c>
      <c r="D155" s="27" t="s">
        <v>308</v>
      </c>
      <c r="E155" s="5">
        <v>0</v>
      </c>
      <c r="F155" s="5">
        <v>1</v>
      </c>
      <c r="G155" s="5">
        <v>0</v>
      </c>
      <c r="H155" s="5">
        <v>0</v>
      </c>
      <c r="I155" s="1">
        <v>0</v>
      </c>
      <c r="J155" s="1" t="s">
        <v>217</v>
      </c>
      <c r="K155" s="5">
        <v>1</v>
      </c>
      <c r="L155" s="1">
        <v>1</v>
      </c>
      <c r="M155" s="5">
        <v>3</v>
      </c>
      <c r="N155" s="1">
        <v>0</v>
      </c>
      <c r="O155" s="7" t="s">
        <v>109</v>
      </c>
      <c r="P155" s="5">
        <v>0</v>
      </c>
      <c r="Q155" s="5">
        <v>0</v>
      </c>
      <c r="R155" s="5">
        <v>1</v>
      </c>
      <c r="S155" s="47"/>
      <c r="U155" s="40"/>
      <c r="V155" s="43" t="str">
        <f t="shared" si="255"/>
        <v>client.guideMgr:QuickRefreshStepViewData("3","back",0,"0",1,"","","")</v>
      </c>
      <c r="W155" s="3" t="str">
        <f t="shared" si="26"/>
        <v>"3"</v>
      </c>
      <c r="X155" s="3" t="str">
        <f t="shared" si="256"/>
        <v>,"back"</v>
      </c>
      <c r="Y155" s="3" t="str">
        <f t="shared" si="261"/>
        <v>,0</v>
      </c>
      <c r="Z155" s="3" t="str">
        <f t="shared" si="262"/>
        <v>,"0"</v>
      </c>
      <c r="AA155" s="3" t="str">
        <f t="shared" si="257"/>
        <v>,1</v>
      </c>
      <c r="AB155" s="3" t="str">
        <f t="shared" si="258"/>
        <v>,""</v>
      </c>
      <c r="AC155" s="3" t="str">
        <f t="shared" si="259"/>
        <v>,""</v>
      </c>
      <c r="AD155" s="3" t="str">
        <f t="shared" si="260"/>
        <v>,""</v>
      </c>
      <c r="AE155" s="3"/>
      <c r="AF155" s="3"/>
    </row>
    <row r="156" spans="1:32" s="75" customFormat="1">
      <c r="A156" s="75" t="s">
        <v>66</v>
      </c>
      <c r="B156" s="75">
        <f t="shared" ref="B156:B157" si="263">IFERROR(IF(C156=C155,B155+1,C156*1000+1),"")</f>
        <v>61001</v>
      </c>
      <c r="C156" s="24">
        <v>61</v>
      </c>
      <c r="D156" s="90" t="s">
        <v>297</v>
      </c>
      <c r="E156" s="75">
        <v>0</v>
      </c>
      <c r="F156" s="75">
        <v>7</v>
      </c>
      <c r="G156" s="91" t="s">
        <v>298</v>
      </c>
      <c r="H156" s="92">
        <v>2</v>
      </c>
      <c r="I156" s="76" t="s">
        <v>149</v>
      </c>
      <c r="J156" s="76" t="s">
        <v>149</v>
      </c>
      <c r="K156" s="75">
        <v>1</v>
      </c>
      <c r="L156" s="76">
        <v>1</v>
      </c>
      <c r="M156" s="75">
        <v>3</v>
      </c>
      <c r="N156" s="76">
        <v>0</v>
      </c>
      <c r="P156" s="75">
        <v>0</v>
      </c>
      <c r="Q156" s="75">
        <v>0</v>
      </c>
      <c r="R156" s="75">
        <v>1</v>
      </c>
      <c r="S156" s="112"/>
      <c r="U156" s="113"/>
      <c r="V156" s="114" t="str">
        <f t="shared" ref="V156" si="264">"client.guideMgr:QuickRefreshStepViewData("&amp;CONCATENATE(W156,X156,Y156,Z156,AA156,AB156,AC156,AD156)&amp;")"</f>
        <v>client.guideMgr:QuickRefreshStepViewData("3","",0,"0",1,"","","")</v>
      </c>
      <c r="W156" s="75" t="str">
        <f t="shared" ref="W156" si="265">IF(W$3="STRING",""""&amp;M156&amp;"""",M156)</f>
        <v>"3"</v>
      </c>
      <c r="X156" s="75" t="str">
        <f t="shared" ref="X156" si="266">","&amp;IF(X$3="STRING",""""&amp;O156&amp;"""",O156)</f>
        <v>,""</v>
      </c>
      <c r="Y156" s="75" t="str">
        <f t="shared" si="261"/>
        <v>,0</v>
      </c>
      <c r="Z156" s="75" t="str">
        <f t="shared" si="262"/>
        <v>,"0"</v>
      </c>
      <c r="AA156" s="75" t="str">
        <f t="shared" ref="AA156" si="267">","&amp;IF(AA$3="STRING",""""&amp;R156&amp;"""",R156)</f>
        <v>,1</v>
      </c>
      <c r="AB156" s="75" t="str">
        <f t="shared" ref="AB156" si="268">","&amp;IF(AB$3="STRING",""""&amp;S156&amp;"""",S156)</f>
        <v>,""</v>
      </c>
      <c r="AC156" s="75" t="str">
        <f t="shared" ref="AC156" si="269">","&amp;IF(AC$3="STRING",""""&amp;T156&amp;"""",T156)</f>
        <v>,""</v>
      </c>
      <c r="AD156" s="75" t="str">
        <f t="shared" ref="AD156" si="270">","&amp;IF(AD$3="STRING",""""&amp;U156&amp;"""",U156)</f>
        <v>,""</v>
      </c>
    </row>
    <row r="157" spans="1:32" s="78" customFormat="1" ht="13.5" customHeight="1">
      <c r="A157" s="78" t="s">
        <v>66</v>
      </c>
      <c r="B157" s="78">
        <f t="shared" si="263"/>
        <v>61002</v>
      </c>
      <c r="C157" s="121">
        <v>61</v>
      </c>
      <c r="D157" s="122" t="s">
        <v>241</v>
      </c>
      <c r="E157" s="78">
        <v>0</v>
      </c>
      <c r="F157" s="78">
        <v>1</v>
      </c>
      <c r="G157" s="78">
        <v>0</v>
      </c>
      <c r="H157" s="78">
        <v>2</v>
      </c>
      <c r="I157" s="124" t="s">
        <v>149</v>
      </c>
      <c r="J157" s="124" t="s">
        <v>149</v>
      </c>
      <c r="K157" s="78">
        <v>1</v>
      </c>
      <c r="L157" s="124">
        <v>1</v>
      </c>
      <c r="M157" s="78">
        <v>3</v>
      </c>
      <c r="N157" s="124">
        <v>0</v>
      </c>
      <c r="O157" s="78" t="s">
        <v>242</v>
      </c>
      <c r="P157" s="78">
        <v>0</v>
      </c>
      <c r="Q157" s="126">
        <v>0</v>
      </c>
      <c r="R157" s="78">
        <v>1</v>
      </c>
      <c r="S157" s="127"/>
      <c r="U157" s="128"/>
      <c r="V157" s="129" t="str">
        <f t="shared" ref="V157:V166" si="271">"client.guideMgr:QuickRefreshStepViewData("&amp;CONCATENATE(W157,X157,Y157,Z157,AA157,AB157,AC157,AD157)&amp;")"</f>
        <v>client.guideMgr:QuickRefreshStepViewData("3","warroom",0,"0",1,"","","")</v>
      </c>
      <c r="W157" s="78" t="str">
        <f t="shared" ref="W157:W166" si="272">IF(W$3="STRING",""""&amp;M157&amp;"""",M157)</f>
        <v>"3"</v>
      </c>
      <c r="X157" s="78" t="str">
        <f t="shared" ref="X157:X166" si="273">","&amp;IF(X$3="STRING",""""&amp;O157&amp;"""",O157)</f>
        <v>,"warroom"</v>
      </c>
      <c r="Y157" s="78" t="str">
        <f t="shared" si="261"/>
        <v>,0</v>
      </c>
      <c r="Z157" s="78" t="str">
        <f t="shared" si="262"/>
        <v>,"0"</v>
      </c>
      <c r="AA157" s="78" t="str">
        <f t="shared" ref="AA157:AA166" si="274">","&amp;IF(AA$3="STRING",""""&amp;R157&amp;"""",R157)</f>
        <v>,1</v>
      </c>
      <c r="AB157" s="78" t="str">
        <f t="shared" ref="AB157:AB166" si="275">","&amp;IF(AB$3="STRING",""""&amp;S157&amp;"""",S157)</f>
        <v>,""</v>
      </c>
      <c r="AC157" s="78" t="str">
        <f t="shared" ref="AC157:AC166" si="276">","&amp;IF(AC$3="STRING",""""&amp;T157&amp;"""",T157)</f>
        <v>,""</v>
      </c>
      <c r="AD157" s="78" t="str">
        <f t="shared" ref="AD157:AD166" si="277">","&amp;IF(AD$3="STRING",""""&amp;U157&amp;"""",U157)</f>
        <v>,""</v>
      </c>
    </row>
    <row r="158" spans="1:32" s="75" customFormat="1" ht="13.5" customHeight="1">
      <c r="A158" s="75" t="s">
        <v>66</v>
      </c>
      <c r="B158" s="5">
        <f t="shared" ref="B158:B167" si="278">IFERROR(IF(C158=C157,B157+1,C158*1000+1),"")</f>
        <v>61003</v>
      </c>
      <c r="C158" s="24">
        <v>61</v>
      </c>
      <c r="D158" s="93" t="s">
        <v>110</v>
      </c>
      <c r="E158" s="75">
        <v>0</v>
      </c>
      <c r="F158" s="75">
        <v>1</v>
      </c>
      <c r="G158" s="75">
        <v>0</v>
      </c>
      <c r="H158" s="75">
        <v>2</v>
      </c>
      <c r="I158" s="76" t="s">
        <v>149</v>
      </c>
      <c r="J158" s="76" t="s">
        <v>149</v>
      </c>
      <c r="K158" s="75">
        <v>1</v>
      </c>
      <c r="L158" s="76">
        <v>1</v>
      </c>
      <c r="M158" s="75">
        <v>3</v>
      </c>
      <c r="N158" s="76">
        <v>0</v>
      </c>
      <c r="O158" s="75" t="s">
        <v>111</v>
      </c>
      <c r="P158" s="75">
        <v>0</v>
      </c>
      <c r="Q158" s="91" t="s">
        <v>112</v>
      </c>
      <c r="R158" s="75">
        <v>1</v>
      </c>
      <c r="S158" s="112"/>
      <c r="U158" s="113"/>
      <c r="V158" s="114" t="str">
        <f t="shared" si="271"/>
        <v>client.guideMgr:QuickRefreshStepViewData("3","yiwendiaocha",0,"1,-90,0",1,"","","")</v>
      </c>
      <c r="W158" s="75" t="str">
        <f t="shared" si="272"/>
        <v>"3"</v>
      </c>
      <c r="X158" s="75" t="str">
        <f t="shared" si="273"/>
        <v>,"yiwendiaocha"</v>
      </c>
      <c r="Y158" s="75" t="str">
        <f t="shared" si="261"/>
        <v>,0</v>
      </c>
      <c r="Z158" s="75" t="str">
        <f t="shared" si="262"/>
        <v>,"1,-90,0"</v>
      </c>
      <c r="AA158" s="75" t="str">
        <f t="shared" si="274"/>
        <v>,1</v>
      </c>
      <c r="AB158" s="75" t="str">
        <f t="shared" si="275"/>
        <v>,""</v>
      </c>
      <c r="AC158" s="75" t="str">
        <f t="shared" si="276"/>
        <v>,""</v>
      </c>
      <c r="AD158" s="75" t="str">
        <f t="shared" si="277"/>
        <v>,""</v>
      </c>
    </row>
    <row r="159" spans="1:32" s="5" customFormat="1" ht="13.5" customHeight="1">
      <c r="A159" s="2" t="s">
        <v>66</v>
      </c>
      <c r="B159" s="5">
        <f t="shared" si="278"/>
        <v>61004</v>
      </c>
      <c r="C159" s="24">
        <v>61</v>
      </c>
      <c r="D159" s="25" t="s">
        <v>214</v>
      </c>
      <c r="E159" s="5">
        <v>0</v>
      </c>
      <c r="F159" s="5">
        <v>1</v>
      </c>
      <c r="G159" s="5">
        <v>0</v>
      </c>
      <c r="H159" s="5">
        <v>2</v>
      </c>
      <c r="I159" s="3" t="s">
        <v>116</v>
      </c>
      <c r="J159" s="3" t="s">
        <v>116</v>
      </c>
      <c r="K159" s="5">
        <v>1</v>
      </c>
      <c r="L159" s="1">
        <v>1</v>
      </c>
      <c r="M159" s="5">
        <v>3</v>
      </c>
      <c r="N159" s="1">
        <v>0</v>
      </c>
      <c r="O159" s="2" t="s">
        <v>215</v>
      </c>
      <c r="P159" s="5">
        <v>0</v>
      </c>
      <c r="Q159" s="102" t="s">
        <v>85</v>
      </c>
      <c r="R159" s="5">
        <v>9</v>
      </c>
      <c r="S159" s="39" t="s">
        <v>299</v>
      </c>
      <c r="U159" s="40" t="s">
        <v>300</v>
      </c>
      <c r="V159" s="43" t="str">
        <f t="shared" si="271"/>
        <v>client.guideMgr:QuickRefreshStepViewData("3","yingxiong",0,"1,0,0",9,"-20,280","","接下来的敌人会非常难缠，好好准备一下吧！")</v>
      </c>
      <c r="W159" s="3" t="str">
        <f t="shared" si="272"/>
        <v>"3"</v>
      </c>
      <c r="X159" s="3" t="str">
        <f t="shared" si="273"/>
        <v>,"yingxiong"</v>
      </c>
      <c r="Y159" s="3" t="str">
        <f t="shared" si="261"/>
        <v>,0</v>
      </c>
      <c r="Z159" s="3" t="str">
        <f t="shared" si="262"/>
        <v>,"1,0,0"</v>
      </c>
      <c r="AA159" s="3" t="str">
        <f t="shared" si="274"/>
        <v>,9</v>
      </c>
      <c r="AB159" s="3" t="str">
        <f t="shared" si="275"/>
        <v>,"-20,280"</v>
      </c>
      <c r="AC159" s="3" t="str">
        <f t="shared" si="276"/>
        <v>,""</v>
      </c>
      <c r="AD159" s="3" t="str">
        <f t="shared" si="277"/>
        <v>,"接下来的敌人会非常难缠，好好准备一下吧！"</v>
      </c>
      <c r="AE159" s="3"/>
      <c r="AF159" s="3"/>
    </row>
    <row r="160" spans="1:32" s="5" customFormat="1" ht="13.5" customHeight="1">
      <c r="A160" s="2" t="s">
        <v>66</v>
      </c>
      <c r="B160" s="5">
        <f t="shared" si="278"/>
        <v>61005</v>
      </c>
      <c r="C160" s="24">
        <v>61</v>
      </c>
      <c r="D160" s="25" t="s">
        <v>216</v>
      </c>
      <c r="E160" s="5">
        <v>0</v>
      </c>
      <c r="F160" s="5">
        <v>1</v>
      </c>
      <c r="G160" s="5">
        <v>0</v>
      </c>
      <c r="H160" s="5">
        <v>0</v>
      </c>
      <c r="I160" s="1">
        <v>0</v>
      </c>
      <c r="J160" s="1" t="s">
        <v>217</v>
      </c>
      <c r="K160" s="5">
        <v>1</v>
      </c>
      <c r="L160" s="1">
        <v>1</v>
      </c>
      <c r="M160" s="5">
        <v>3</v>
      </c>
      <c r="N160" s="1">
        <v>0</v>
      </c>
      <c r="O160" s="7" t="s">
        <v>218</v>
      </c>
      <c r="P160" s="5">
        <v>50</v>
      </c>
      <c r="Q160" s="5">
        <v>0</v>
      </c>
      <c r="R160" s="5">
        <v>1</v>
      </c>
      <c r="S160" s="47"/>
      <c r="U160" s="40"/>
      <c r="V160" s="43" t="str">
        <f t="shared" si="271"/>
        <v>client.guideMgr:QuickRefreshStepViewData("3","findcard",50,"0",1,"","","")</v>
      </c>
      <c r="W160" s="3" t="str">
        <f t="shared" si="272"/>
        <v>"3"</v>
      </c>
      <c r="X160" s="3" t="str">
        <f t="shared" si="273"/>
        <v>,"findcard"</v>
      </c>
      <c r="Y160" s="3" t="str">
        <f t="shared" si="261"/>
        <v>,50</v>
      </c>
      <c r="Z160" s="3" t="str">
        <f t="shared" si="262"/>
        <v>,"0"</v>
      </c>
      <c r="AA160" s="3" t="str">
        <f t="shared" si="274"/>
        <v>,1</v>
      </c>
      <c r="AB160" s="3" t="str">
        <f t="shared" si="275"/>
        <v>,""</v>
      </c>
      <c r="AC160" s="3" t="str">
        <f t="shared" si="276"/>
        <v>,""</v>
      </c>
      <c r="AD160" s="3" t="str">
        <f t="shared" si="277"/>
        <v>,""</v>
      </c>
      <c r="AE160" s="3"/>
      <c r="AF160" s="3"/>
    </row>
    <row r="161" spans="1:32" s="5" customFormat="1" ht="13.5" customHeight="1">
      <c r="A161" s="2" t="s">
        <v>66</v>
      </c>
      <c r="B161" s="5">
        <f t="shared" si="278"/>
        <v>61006</v>
      </c>
      <c r="C161" s="24">
        <v>61</v>
      </c>
      <c r="D161" s="25" t="s">
        <v>301</v>
      </c>
      <c r="E161" s="5">
        <v>0</v>
      </c>
      <c r="F161" s="5">
        <v>2</v>
      </c>
      <c r="G161" s="5">
        <v>0.3</v>
      </c>
      <c r="H161" s="5">
        <v>0</v>
      </c>
      <c r="I161" s="1">
        <v>0</v>
      </c>
      <c r="J161" s="1" t="s">
        <v>221</v>
      </c>
      <c r="K161" s="5">
        <v>1</v>
      </c>
      <c r="L161" s="1">
        <v>1</v>
      </c>
      <c r="M161" s="5">
        <v>6</v>
      </c>
      <c r="N161" s="1">
        <v>0</v>
      </c>
      <c r="O161" s="7" t="s">
        <v>302</v>
      </c>
      <c r="P161" s="5">
        <v>0</v>
      </c>
      <c r="Q161" s="5">
        <v>0</v>
      </c>
      <c r="R161" s="5">
        <v>2</v>
      </c>
      <c r="S161" s="49" t="s">
        <v>303</v>
      </c>
      <c r="U161" s="40" t="s">
        <v>304</v>
      </c>
      <c r="V161" s="43" t="str">
        <f t="shared" si="271"/>
        <v>client.guideMgr:QuickRefreshStepViewData("6","shengji3",0,"0",2,"100,200","","提升等级")</v>
      </c>
      <c r="W161" s="3" t="str">
        <f t="shared" si="272"/>
        <v>"6"</v>
      </c>
      <c r="X161" s="3" t="str">
        <f t="shared" si="273"/>
        <v>,"shengji3"</v>
      </c>
      <c r="Y161" s="3" t="str">
        <f t="shared" ref="Y161:Y167" si="279">","&amp;IF(Y$3="STRING",""""&amp;P161&amp;"""",P161)</f>
        <v>,0</v>
      </c>
      <c r="Z161" s="3" t="str">
        <f t="shared" ref="Z161:Z167" si="280">","&amp;IF(Z$3="STRING",""""&amp;Q161&amp;"""",Q161)</f>
        <v>,"0"</v>
      </c>
      <c r="AA161" s="3" t="str">
        <f t="shared" si="274"/>
        <v>,2</v>
      </c>
      <c r="AB161" s="3" t="str">
        <f t="shared" si="275"/>
        <v>,"100,200"</v>
      </c>
      <c r="AC161" s="3" t="str">
        <f t="shared" si="276"/>
        <v>,""</v>
      </c>
      <c r="AD161" s="3" t="str">
        <f t="shared" si="277"/>
        <v>,"提升等级"</v>
      </c>
      <c r="AE161" s="3"/>
      <c r="AF161" s="3"/>
    </row>
    <row r="162" spans="1:32" s="5" customFormat="1" ht="13.5" customHeight="1">
      <c r="A162" s="2" t="s">
        <v>66</v>
      </c>
      <c r="B162" s="5">
        <f t="shared" si="278"/>
        <v>61007</v>
      </c>
      <c r="C162" s="24">
        <v>61</v>
      </c>
      <c r="D162" s="25" t="s">
        <v>301</v>
      </c>
      <c r="E162" s="5">
        <v>1</v>
      </c>
      <c r="F162" s="5">
        <v>1</v>
      </c>
      <c r="G162" s="5">
        <v>0</v>
      </c>
      <c r="H162" s="5">
        <v>0</v>
      </c>
      <c r="I162" s="1">
        <v>0</v>
      </c>
      <c r="J162" s="1" t="s">
        <v>221</v>
      </c>
      <c r="K162" s="5">
        <v>1</v>
      </c>
      <c r="L162" s="1">
        <v>1</v>
      </c>
      <c r="M162" s="5">
        <v>6</v>
      </c>
      <c r="N162" s="1">
        <v>0</v>
      </c>
      <c r="O162" s="7" t="s">
        <v>302</v>
      </c>
      <c r="P162" s="5">
        <v>0</v>
      </c>
      <c r="Q162" s="5">
        <v>0</v>
      </c>
      <c r="R162" s="5">
        <v>2</v>
      </c>
      <c r="S162" s="49" t="s">
        <v>303</v>
      </c>
      <c r="U162" s="40" t="s">
        <v>305</v>
      </c>
      <c r="V162" s="43" t="str">
        <f t="shared" si="271"/>
        <v>client.guideMgr:QuickRefreshStepViewData("6","shengji3",0,"0",2,"100,200","","再次提升等级")</v>
      </c>
      <c r="W162" s="3" t="str">
        <f t="shared" si="272"/>
        <v>"6"</v>
      </c>
      <c r="X162" s="3" t="str">
        <f t="shared" si="273"/>
        <v>,"shengji3"</v>
      </c>
      <c r="Y162" s="3" t="str">
        <f t="shared" si="279"/>
        <v>,0</v>
      </c>
      <c r="Z162" s="3" t="str">
        <f t="shared" si="280"/>
        <v>,"0"</v>
      </c>
      <c r="AA162" s="3" t="str">
        <f t="shared" si="274"/>
        <v>,2</v>
      </c>
      <c r="AB162" s="3" t="str">
        <f t="shared" si="275"/>
        <v>,"100,200"</v>
      </c>
      <c r="AC162" s="3" t="str">
        <f t="shared" si="276"/>
        <v>,""</v>
      </c>
      <c r="AD162" s="3" t="str">
        <f t="shared" si="277"/>
        <v>,"再次提升等级"</v>
      </c>
      <c r="AE162" s="3"/>
      <c r="AF162" s="3"/>
    </row>
    <row r="163" spans="1:32" s="5" customFormat="1" ht="13.5" customHeight="1">
      <c r="A163" s="2" t="s">
        <v>66</v>
      </c>
      <c r="B163" s="5">
        <f t="shared" si="278"/>
        <v>61008</v>
      </c>
      <c r="C163" s="24">
        <v>61</v>
      </c>
      <c r="D163" s="25" t="s">
        <v>301</v>
      </c>
      <c r="E163" s="5">
        <v>1</v>
      </c>
      <c r="F163" s="5">
        <v>1</v>
      </c>
      <c r="G163" s="5">
        <v>0</v>
      </c>
      <c r="H163" s="5">
        <v>0</v>
      </c>
      <c r="I163" s="1">
        <v>0</v>
      </c>
      <c r="J163" s="1" t="s">
        <v>221</v>
      </c>
      <c r="K163" s="5">
        <v>1</v>
      </c>
      <c r="L163" s="1">
        <v>1</v>
      </c>
      <c r="M163" s="5">
        <v>9</v>
      </c>
      <c r="N163" s="1">
        <v>0</v>
      </c>
      <c r="O163" s="7" t="s">
        <v>302</v>
      </c>
      <c r="P163" s="5">
        <v>0</v>
      </c>
      <c r="Q163" s="5">
        <v>0</v>
      </c>
      <c r="R163" s="5">
        <v>10</v>
      </c>
      <c r="S163" s="49"/>
      <c r="U163" s="7" t="s">
        <v>306</v>
      </c>
      <c r="V163" s="43" t="str">
        <f t="shared" si="271"/>
        <v>client.guideMgr:QuickRefreshStepViewData("9","shengji3",0,"0",10,"","","再进一步升级吧！你的队伍会变得更强。")</v>
      </c>
      <c r="W163" s="3" t="str">
        <f t="shared" si="272"/>
        <v>"9"</v>
      </c>
      <c r="X163" s="3" t="str">
        <f t="shared" si="273"/>
        <v>,"shengji3"</v>
      </c>
      <c r="Y163" s="3" t="str">
        <f t="shared" si="279"/>
        <v>,0</v>
      </c>
      <c r="Z163" s="3" t="str">
        <f t="shared" si="280"/>
        <v>,"0"</v>
      </c>
      <c r="AA163" s="3" t="str">
        <f t="shared" si="274"/>
        <v>,10</v>
      </c>
      <c r="AB163" s="3" t="str">
        <f t="shared" si="275"/>
        <v>,""</v>
      </c>
      <c r="AC163" s="3" t="str">
        <f t="shared" si="276"/>
        <v>,""</v>
      </c>
      <c r="AD163" s="3" t="str">
        <f t="shared" si="277"/>
        <v>,"再进一步升级吧！你的队伍会变得更强。"</v>
      </c>
      <c r="AE163" s="3"/>
      <c r="AF163" s="3"/>
    </row>
    <row r="164" spans="1:32" s="5" customFormat="1" ht="13.5" customHeight="1">
      <c r="A164" s="2" t="s">
        <v>66</v>
      </c>
      <c r="B164" s="5">
        <f t="shared" si="278"/>
        <v>61009</v>
      </c>
      <c r="C164" s="24">
        <v>61</v>
      </c>
      <c r="D164" s="17" t="s">
        <v>307</v>
      </c>
      <c r="E164" s="5">
        <v>1</v>
      </c>
      <c r="F164" s="5">
        <v>1</v>
      </c>
      <c r="G164" s="5">
        <v>0</v>
      </c>
      <c r="H164" s="5">
        <v>0</v>
      </c>
      <c r="I164" s="1">
        <v>0</v>
      </c>
      <c r="J164" s="1" t="s">
        <v>221</v>
      </c>
      <c r="K164" s="5">
        <v>1</v>
      </c>
      <c r="L164" s="1">
        <v>1</v>
      </c>
      <c r="M164" s="5">
        <v>3</v>
      </c>
      <c r="N164" s="1">
        <v>0</v>
      </c>
      <c r="O164" s="7" t="s">
        <v>109</v>
      </c>
      <c r="P164" s="5">
        <v>0</v>
      </c>
      <c r="Q164" s="5">
        <v>0</v>
      </c>
      <c r="R164" s="5">
        <v>1</v>
      </c>
      <c r="S164" s="47"/>
      <c r="U164" s="40"/>
      <c r="V164" s="43" t="str">
        <f t="shared" si="271"/>
        <v>client.guideMgr:QuickRefreshStepViewData("3","back",0,"0",1,"","","")</v>
      </c>
      <c r="W164" s="3" t="str">
        <f t="shared" si="272"/>
        <v>"3"</v>
      </c>
      <c r="X164" s="3" t="str">
        <f t="shared" si="273"/>
        <v>,"back"</v>
      </c>
      <c r="Y164" s="3" t="str">
        <f t="shared" si="279"/>
        <v>,0</v>
      </c>
      <c r="Z164" s="3" t="str">
        <f t="shared" si="280"/>
        <v>,"0"</v>
      </c>
      <c r="AA164" s="3" t="str">
        <f t="shared" si="274"/>
        <v>,1</v>
      </c>
      <c r="AB164" s="3" t="str">
        <f t="shared" si="275"/>
        <v>,""</v>
      </c>
      <c r="AC164" s="3" t="str">
        <f t="shared" si="276"/>
        <v>,""</v>
      </c>
      <c r="AD164" s="3" t="str">
        <f t="shared" si="277"/>
        <v>,""</v>
      </c>
      <c r="AE164" s="3"/>
      <c r="AF164" s="3"/>
    </row>
    <row r="165" spans="1:32" s="5" customFormat="1" ht="13.5" customHeight="1">
      <c r="A165" s="2" t="s">
        <v>66</v>
      </c>
      <c r="B165" s="5">
        <f t="shared" si="278"/>
        <v>61010</v>
      </c>
      <c r="C165" s="24">
        <v>61</v>
      </c>
      <c r="D165" s="27" t="s">
        <v>308</v>
      </c>
      <c r="E165" s="5">
        <v>0</v>
      </c>
      <c r="F165" s="5">
        <v>1</v>
      </c>
      <c r="G165" s="5">
        <v>0</v>
      </c>
      <c r="H165" s="5">
        <v>0</v>
      </c>
      <c r="I165" s="1">
        <v>0</v>
      </c>
      <c r="J165" s="1" t="s">
        <v>217</v>
      </c>
      <c r="K165" s="5">
        <v>1</v>
      </c>
      <c r="L165" s="1">
        <v>1</v>
      </c>
      <c r="M165" s="5">
        <v>3</v>
      </c>
      <c r="N165" s="1">
        <v>0</v>
      </c>
      <c r="O165" s="7" t="s">
        <v>109</v>
      </c>
      <c r="P165" s="5">
        <v>0</v>
      </c>
      <c r="Q165" s="5">
        <v>0</v>
      </c>
      <c r="R165" s="5">
        <v>1</v>
      </c>
      <c r="S165" s="47"/>
      <c r="U165" s="40"/>
      <c r="V165" s="43" t="str">
        <f t="shared" si="271"/>
        <v>client.guideMgr:QuickRefreshStepViewData("3","back",0,"0",1,"","","")</v>
      </c>
      <c r="W165" s="3" t="str">
        <f t="shared" si="272"/>
        <v>"3"</v>
      </c>
      <c r="X165" s="3" t="str">
        <f t="shared" si="273"/>
        <v>,"back"</v>
      </c>
      <c r="Y165" s="3" t="str">
        <f t="shared" si="279"/>
        <v>,0</v>
      </c>
      <c r="Z165" s="3" t="str">
        <f t="shared" si="280"/>
        <v>,"0"</v>
      </c>
      <c r="AA165" s="3" t="str">
        <f t="shared" si="274"/>
        <v>,1</v>
      </c>
      <c r="AB165" s="3" t="str">
        <f t="shared" si="275"/>
        <v>,""</v>
      </c>
      <c r="AC165" s="3" t="str">
        <f t="shared" si="276"/>
        <v>,""</v>
      </c>
      <c r="AD165" s="3" t="str">
        <f t="shared" si="277"/>
        <v>,""</v>
      </c>
      <c r="AE165" s="3"/>
      <c r="AF165" s="3"/>
    </row>
    <row r="166" spans="1:32" s="75" customFormat="1">
      <c r="A166" s="75" t="s">
        <v>66</v>
      </c>
      <c r="B166" s="75">
        <f t="shared" si="278"/>
        <v>62001</v>
      </c>
      <c r="C166" s="24">
        <v>62</v>
      </c>
      <c r="D166" s="90" t="s">
        <v>309</v>
      </c>
      <c r="E166" s="75">
        <v>0</v>
      </c>
      <c r="F166" s="75">
        <v>7</v>
      </c>
      <c r="G166" s="91" t="s">
        <v>310</v>
      </c>
      <c r="H166" s="92">
        <v>2</v>
      </c>
      <c r="I166" s="3" t="s">
        <v>116</v>
      </c>
      <c r="J166" s="3" t="s">
        <v>116</v>
      </c>
      <c r="K166" s="75">
        <v>1</v>
      </c>
      <c r="L166" s="76">
        <v>1</v>
      </c>
      <c r="M166" s="75">
        <v>3</v>
      </c>
      <c r="N166" s="76">
        <v>0</v>
      </c>
      <c r="P166" s="75">
        <v>0</v>
      </c>
      <c r="Q166" s="75">
        <v>0</v>
      </c>
      <c r="R166" s="75">
        <v>1</v>
      </c>
      <c r="S166" s="112"/>
      <c r="U166" s="113"/>
      <c r="V166" s="114" t="str">
        <f t="shared" si="271"/>
        <v>client.guideMgr:QuickRefreshStepViewData("3","",0,"0",1,"","","")</v>
      </c>
      <c r="W166" s="75" t="str">
        <f t="shared" si="272"/>
        <v>"3"</v>
      </c>
      <c r="X166" s="75" t="str">
        <f t="shared" si="273"/>
        <v>,""</v>
      </c>
      <c r="Y166" s="75" t="str">
        <f t="shared" si="279"/>
        <v>,0</v>
      </c>
      <c r="Z166" s="75" t="str">
        <f t="shared" si="280"/>
        <v>,"0"</v>
      </c>
      <c r="AA166" s="75" t="str">
        <f t="shared" si="274"/>
        <v>,1</v>
      </c>
      <c r="AB166" s="75" t="str">
        <f t="shared" si="275"/>
        <v>,""</v>
      </c>
      <c r="AC166" s="75" t="str">
        <f t="shared" si="276"/>
        <v>,""</v>
      </c>
      <c r="AD166" s="75" t="str">
        <f t="shared" si="277"/>
        <v>,""</v>
      </c>
    </row>
    <row r="167" spans="1:32" s="5" customFormat="1" ht="13.5" customHeight="1">
      <c r="A167" s="2" t="s">
        <v>66</v>
      </c>
      <c r="B167" s="75">
        <f t="shared" si="278"/>
        <v>62002</v>
      </c>
      <c r="C167" s="24">
        <v>62</v>
      </c>
      <c r="D167" s="26" t="s">
        <v>311</v>
      </c>
      <c r="E167" s="5">
        <v>0</v>
      </c>
      <c r="F167" s="5">
        <v>1</v>
      </c>
      <c r="G167" s="5">
        <v>0</v>
      </c>
      <c r="H167" s="5">
        <v>2</v>
      </c>
      <c r="I167" s="3" t="s">
        <v>116</v>
      </c>
      <c r="J167" s="3" t="s">
        <v>116</v>
      </c>
      <c r="K167" s="5">
        <v>1</v>
      </c>
      <c r="L167" s="1">
        <v>1</v>
      </c>
      <c r="M167" s="5">
        <v>3</v>
      </c>
      <c r="N167" s="1">
        <v>0</v>
      </c>
      <c r="O167" s="102" t="s">
        <v>312</v>
      </c>
      <c r="P167" s="5">
        <v>0</v>
      </c>
      <c r="Q167" s="102" t="s">
        <v>313</v>
      </c>
      <c r="R167" s="5">
        <v>9</v>
      </c>
      <c r="S167" s="39" t="s">
        <v>299</v>
      </c>
      <c r="U167" s="40" t="s">
        <v>300</v>
      </c>
      <c r="V167" s="43" t="str">
        <f t="shared" ref="V167:V168" si="281">"client.guideMgr:QuickRefreshStepViewData("&amp;CONCATENATE(W167,X167,Y167,Z167,AA167,AB167,AC167,AD167)&amp;")"</f>
        <v>client.guideMgr:QuickRefreshStepViewData("3","renwu",0,"1,0,10",9,"-20,280","","接下来的敌人会非常难缠，好好准备一下吧！")</v>
      </c>
      <c r="W167" s="3" t="str">
        <f t="shared" ref="W167:W168" si="282">IF(W$3="STRING",""""&amp;M167&amp;"""",M167)</f>
        <v>"3"</v>
      </c>
      <c r="X167" s="3" t="str">
        <f t="shared" ref="X167:X168" si="283">","&amp;IF(X$3="STRING",""""&amp;O167&amp;"""",O167)</f>
        <v>,"renwu"</v>
      </c>
      <c r="Y167" s="3" t="str">
        <f t="shared" si="279"/>
        <v>,0</v>
      </c>
      <c r="Z167" s="3" t="str">
        <f t="shared" si="280"/>
        <v>,"1,0,10"</v>
      </c>
      <c r="AA167" s="3" t="str">
        <f t="shared" ref="AA167:AA168" si="284">","&amp;IF(AA$3="STRING",""""&amp;R167&amp;"""",R167)</f>
        <v>,9</v>
      </c>
      <c r="AB167" s="3" t="str">
        <f t="shared" ref="AB167:AB168" si="285">","&amp;IF(AB$3="STRING",""""&amp;S167&amp;"""",S167)</f>
        <v>,"-20,280"</v>
      </c>
      <c r="AC167" s="3" t="str">
        <f t="shared" ref="AC167:AC168" si="286">","&amp;IF(AC$3="STRING",""""&amp;T167&amp;"""",T167)</f>
        <v>,""</v>
      </c>
      <c r="AD167" s="3" t="str">
        <f t="shared" ref="AD167:AD168" si="287">","&amp;IF(AD$3="STRING",""""&amp;U167&amp;"""",U167)</f>
        <v>,"接下来的敌人会非常难缠，好好准备一下吧！"</v>
      </c>
      <c r="AE167" s="3"/>
      <c r="AF167" s="3"/>
    </row>
    <row r="168" spans="1:32" s="75" customFormat="1">
      <c r="A168" s="75" t="s">
        <v>66</v>
      </c>
      <c r="B168" s="75">
        <f t="shared" ref="B168:B171" si="288">IFERROR(IF(C168=C167,B167+1,C168*1000+1),"")</f>
        <v>62003</v>
      </c>
      <c r="C168" s="24">
        <v>62</v>
      </c>
      <c r="D168" s="90" t="s">
        <v>314</v>
      </c>
      <c r="E168" s="75">
        <v>0</v>
      </c>
      <c r="F168" s="75">
        <v>7</v>
      </c>
      <c r="G168" s="91" t="s">
        <v>315</v>
      </c>
      <c r="H168" s="92">
        <v>2</v>
      </c>
      <c r="I168" s="3" t="s">
        <v>316</v>
      </c>
      <c r="J168" s="3" t="s">
        <v>316</v>
      </c>
      <c r="K168" s="75">
        <v>1</v>
      </c>
      <c r="L168" s="76">
        <v>1</v>
      </c>
      <c r="M168" s="75">
        <v>3</v>
      </c>
      <c r="N168" s="76">
        <v>0</v>
      </c>
      <c r="P168" s="75">
        <v>0</v>
      </c>
      <c r="Q168" s="75">
        <v>0</v>
      </c>
      <c r="R168" s="75">
        <v>1</v>
      </c>
      <c r="S168" s="112"/>
      <c r="U168" s="113"/>
      <c r="V168" s="114" t="str">
        <f t="shared" si="281"/>
        <v>client.guideMgr:QuickRefreshStepViewData("3","",0,"0",1,"","","")</v>
      </c>
      <c r="W168" s="75" t="str">
        <f t="shared" si="282"/>
        <v>"3"</v>
      </c>
      <c r="X168" s="75" t="str">
        <f t="shared" si="283"/>
        <v>,""</v>
      </c>
      <c r="Y168" s="75" t="str">
        <f t="shared" ref="Y168" si="289">","&amp;IF(Y$3="STRING",""""&amp;P168&amp;"""",P168)</f>
        <v>,0</v>
      </c>
      <c r="Z168" s="75" t="str">
        <f t="shared" ref="Z168" si="290">","&amp;IF(Z$3="STRING",""""&amp;Q168&amp;"""",Q168)</f>
        <v>,"0"</v>
      </c>
      <c r="AA168" s="75" t="str">
        <f t="shared" si="284"/>
        <v>,1</v>
      </c>
      <c r="AB168" s="75" t="str">
        <f t="shared" si="285"/>
        <v>,""</v>
      </c>
      <c r="AC168" s="75" t="str">
        <f t="shared" si="286"/>
        <v>,""</v>
      </c>
      <c r="AD168" s="75" t="str">
        <f t="shared" si="287"/>
        <v>,""</v>
      </c>
    </row>
    <row r="169" spans="1:32" s="77" customFormat="1" ht="13.5" customHeight="1">
      <c r="A169" s="77" t="s">
        <v>66</v>
      </c>
      <c r="B169" s="77">
        <f t="shared" si="288"/>
        <v>62004</v>
      </c>
      <c r="C169" s="96">
        <v>62</v>
      </c>
      <c r="D169" s="98" t="s">
        <v>317</v>
      </c>
      <c r="E169" s="77">
        <v>0</v>
      </c>
      <c r="F169" s="77">
        <v>1</v>
      </c>
      <c r="G169" s="77">
        <v>0</v>
      </c>
      <c r="H169" s="77">
        <v>2</v>
      </c>
      <c r="I169" s="130" t="s">
        <v>316</v>
      </c>
      <c r="J169" s="130" t="s">
        <v>316</v>
      </c>
      <c r="K169" s="77">
        <v>1</v>
      </c>
      <c r="L169" s="104">
        <v>1</v>
      </c>
      <c r="M169" s="77">
        <v>3</v>
      </c>
      <c r="N169" s="104">
        <v>0</v>
      </c>
      <c r="O169" s="130" t="s">
        <v>318</v>
      </c>
      <c r="P169" s="77">
        <v>101</v>
      </c>
      <c r="Q169" s="130" t="s">
        <v>319</v>
      </c>
      <c r="R169" s="77">
        <v>9</v>
      </c>
      <c r="S169" s="117" t="s">
        <v>299</v>
      </c>
      <c r="U169" s="118" t="s">
        <v>300</v>
      </c>
      <c r="V169" s="119" t="str">
        <f t="shared" ref="V169:V170" si="291">"client.guideMgr:QuickRefreshStepViewData("&amp;CONCATENATE(W169,X169,Y169,Z169,AA169,AB169,AC169,AD169)&amp;")"</f>
        <v>client.guideMgr:QuickRefreshStepViewData("3","newbie_turn",101,"1,0,-340",9,"-20,280","","接下来的敌人会非常难缠，好好准备一下吧！")</v>
      </c>
      <c r="W169" s="77" t="str">
        <f t="shared" ref="W169:W170" si="292">IF(W$3="STRING",""""&amp;M169&amp;"""",M169)</f>
        <v>"3"</v>
      </c>
      <c r="X169" s="77" t="str">
        <f t="shared" ref="X169:X170" si="293">","&amp;IF(X$3="STRING",""""&amp;O169&amp;"""",O169)</f>
        <v>,"newbie_turn"</v>
      </c>
      <c r="Y169" s="77" t="str">
        <f t="shared" ref="Y169:Y170" si="294">","&amp;IF(Y$3="STRING",""""&amp;P169&amp;"""",P169)</f>
        <v>,101</v>
      </c>
      <c r="Z169" s="77" t="str">
        <f t="shared" ref="Z169:Z170" si="295">","&amp;IF(Z$3="STRING",""""&amp;Q169&amp;"""",Q169)</f>
        <v>,"1,0,-340"</v>
      </c>
      <c r="AA169" s="77" t="str">
        <f t="shared" ref="AA169:AA170" si="296">","&amp;IF(AA$3="STRING",""""&amp;R169&amp;"""",R169)</f>
        <v>,9</v>
      </c>
      <c r="AB169" s="77" t="str">
        <f t="shared" ref="AB169:AB170" si="297">","&amp;IF(AB$3="STRING",""""&amp;S169&amp;"""",S169)</f>
        <v>,"-20,280"</v>
      </c>
      <c r="AC169" s="77" t="str">
        <f t="shared" ref="AC169:AC170" si="298">","&amp;IF(AC$3="STRING",""""&amp;T169&amp;"""",T169)</f>
        <v>,""</v>
      </c>
      <c r="AD169" s="77" t="str">
        <f t="shared" ref="AD169:AD170" si="299">","&amp;IF(AD$3="STRING",""""&amp;U169&amp;"""",U169)</f>
        <v>,"接下来的敌人会非常难缠，好好准备一下吧！"</v>
      </c>
    </row>
    <row r="170" spans="1:32" s="75" customFormat="1">
      <c r="A170" s="75" t="s">
        <v>66</v>
      </c>
      <c r="B170" s="75">
        <f t="shared" si="288"/>
        <v>63001</v>
      </c>
      <c r="C170" s="24">
        <v>63</v>
      </c>
      <c r="D170" s="90" t="s">
        <v>309</v>
      </c>
      <c r="E170" s="75">
        <v>0</v>
      </c>
      <c r="F170" s="75">
        <v>7</v>
      </c>
      <c r="G170" s="91" t="s">
        <v>310</v>
      </c>
      <c r="H170" s="92">
        <v>2</v>
      </c>
      <c r="I170" s="7" t="s">
        <v>149</v>
      </c>
      <c r="J170" s="7" t="s">
        <v>149</v>
      </c>
      <c r="K170" s="75">
        <v>1</v>
      </c>
      <c r="L170" s="76">
        <v>1</v>
      </c>
      <c r="M170" s="75">
        <v>3</v>
      </c>
      <c r="N170" s="76">
        <v>0</v>
      </c>
      <c r="P170" s="75">
        <v>0</v>
      </c>
      <c r="Q170" s="75">
        <v>0</v>
      </c>
      <c r="R170" s="75">
        <v>1</v>
      </c>
      <c r="S170" s="112"/>
      <c r="U170" s="113"/>
      <c r="V170" s="114" t="str">
        <f t="shared" si="291"/>
        <v>client.guideMgr:QuickRefreshStepViewData("3","",0,"0",1,"","","")</v>
      </c>
      <c r="W170" s="75" t="str">
        <f t="shared" si="292"/>
        <v>"3"</v>
      </c>
      <c r="X170" s="75" t="str">
        <f t="shared" si="293"/>
        <v>,""</v>
      </c>
      <c r="Y170" s="75" t="str">
        <f t="shared" si="294"/>
        <v>,0</v>
      </c>
      <c r="Z170" s="75" t="str">
        <f t="shared" si="295"/>
        <v>,"0"</v>
      </c>
      <c r="AA170" s="75" t="str">
        <f t="shared" si="296"/>
        <v>,1</v>
      </c>
      <c r="AB170" s="75" t="str">
        <f t="shared" si="297"/>
        <v>,""</v>
      </c>
      <c r="AC170" s="75" t="str">
        <f t="shared" si="298"/>
        <v>,""</v>
      </c>
      <c r="AD170" s="75" t="str">
        <f t="shared" si="299"/>
        <v>,""</v>
      </c>
    </row>
    <row r="171" spans="1:32" s="5" customFormat="1" ht="13.5" customHeight="1">
      <c r="A171" s="2" t="s">
        <v>66</v>
      </c>
      <c r="B171" s="75">
        <f t="shared" si="288"/>
        <v>63002</v>
      </c>
      <c r="C171" s="24">
        <v>63</v>
      </c>
      <c r="D171" s="26" t="s">
        <v>320</v>
      </c>
      <c r="E171" s="5">
        <v>0</v>
      </c>
      <c r="F171" s="5">
        <v>1</v>
      </c>
      <c r="G171" s="5">
        <v>0</v>
      </c>
      <c r="H171" s="5">
        <v>2</v>
      </c>
      <c r="I171" s="7" t="s">
        <v>149</v>
      </c>
      <c r="J171" s="7" t="s">
        <v>149</v>
      </c>
      <c r="K171" s="5">
        <v>1</v>
      </c>
      <c r="L171" s="1">
        <v>1</v>
      </c>
      <c r="M171" s="5">
        <v>3</v>
      </c>
      <c r="N171" s="1">
        <v>0</v>
      </c>
      <c r="O171" s="102" t="s">
        <v>321</v>
      </c>
      <c r="P171" s="5">
        <v>0</v>
      </c>
      <c r="Q171" s="102" t="s">
        <v>313</v>
      </c>
      <c r="R171" s="5">
        <v>9</v>
      </c>
      <c r="S171" s="39" t="s">
        <v>299</v>
      </c>
      <c r="U171" s="40" t="s">
        <v>300</v>
      </c>
      <c r="V171" s="43" t="str">
        <f t="shared" ref="V171:V172" si="300">"client.guideMgr:QuickRefreshStepViewData("&amp;CONCATENATE(W171,X171,Y171,Z171,AA171,AB171,AC171,AD171)&amp;")"</f>
        <v>client.guideMgr:QuickRefreshStepViewData("3","herohandbook",0,"1,0,10",9,"-20,280","","接下来的敌人会非常难缠，好好准备一下吧！")</v>
      </c>
      <c r="W171" s="3" t="str">
        <f t="shared" ref="W171:W172" si="301">IF(W$3="STRING",""""&amp;M171&amp;"""",M171)</f>
        <v>"3"</v>
      </c>
      <c r="X171" s="3" t="str">
        <f t="shared" ref="X171:X172" si="302">","&amp;IF(X$3="STRING",""""&amp;O171&amp;"""",O171)</f>
        <v>,"herohandbook"</v>
      </c>
      <c r="Y171" s="3" t="str">
        <f t="shared" ref="Y171:Y172" si="303">","&amp;IF(Y$3="STRING",""""&amp;P171&amp;"""",P171)</f>
        <v>,0</v>
      </c>
      <c r="Z171" s="3" t="str">
        <f t="shared" ref="Z171:Z172" si="304">","&amp;IF(Z$3="STRING",""""&amp;Q171&amp;"""",Q171)</f>
        <v>,"1,0,10"</v>
      </c>
      <c r="AA171" s="3" t="str">
        <f t="shared" ref="AA171:AA172" si="305">","&amp;IF(AA$3="STRING",""""&amp;R171&amp;"""",R171)</f>
        <v>,9</v>
      </c>
      <c r="AB171" s="3" t="str">
        <f t="shared" ref="AB171:AB172" si="306">","&amp;IF(AB$3="STRING",""""&amp;S171&amp;"""",S171)</f>
        <v>,"-20,280"</v>
      </c>
      <c r="AC171" s="3" t="str">
        <f t="shared" ref="AC171:AC172" si="307">","&amp;IF(AC$3="STRING",""""&amp;T171&amp;"""",T171)</f>
        <v>,""</v>
      </c>
      <c r="AD171" s="3" t="str">
        <f t="shared" ref="AD171:AD172" si="308">","&amp;IF(AD$3="STRING",""""&amp;U171&amp;"""",U171)</f>
        <v>,"接下来的敌人会非常难缠，好好准备一下吧！"</v>
      </c>
      <c r="AE171" s="3"/>
      <c r="AF171" s="3"/>
    </row>
    <row r="172" spans="1:32" s="75" customFormat="1">
      <c r="A172" s="75" t="s">
        <v>66</v>
      </c>
      <c r="B172" s="75">
        <f t="shared" ref="B172:B174" si="309">IFERROR(IF(C172=C171,B171+1,C172*1000+1),"")</f>
        <v>63003</v>
      </c>
      <c r="C172" s="24">
        <v>63</v>
      </c>
      <c r="D172" s="90" t="s">
        <v>314</v>
      </c>
      <c r="E172" s="75">
        <v>0</v>
      </c>
      <c r="F172" s="75">
        <v>7</v>
      </c>
      <c r="G172" s="91" t="s">
        <v>315</v>
      </c>
      <c r="H172" s="92">
        <v>2</v>
      </c>
      <c r="I172" s="3" t="s">
        <v>316</v>
      </c>
      <c r="J172" s="3" t="s">
        <v>316</v>
      </c>
      <c r="K172" s="75">
        <v>1</v>
      </c>
      <c r="L172" s="76">
        <v>1</v>
      </c>
      <c r="M172" s="75">
        <v>3</v>
      </c>
      <c r="N172" s="76">
        <v>0</v>
      </c>
      <c r="P172" s="75">
        <v>0</v>
      </c>
      <c r="Q172" s="75">
        <v>0</v>
      </c>
      <c r="R172" s="75">
        <v>1</v>
      </c>
      <c r="S172" s="112"/>
      <c r="U172" s="113"/>
      <c r="V172" s="114" t="str">
        <f t="shared" si="300"/>
        <v>client.guideMgr:QuickRefreshStepViewData("3","",0,"0",1,"","","")</v>
      </c>
      <c r="W172" s="75" t="str">
        <f t="shared" si="301"/>
        <v>"3"</v>
      </c>
      <c r="X172" s="75" t="str">
        <f t="shared" si="302"/>
        <v>,""</v>
      </c>
      <c r="Y172" s="75" t="str">
        <f t="shared" si="303"/>
        <v>,0</v>
      </c>
      <c r="Z172" s="75" t="str">
        <f t="shared" si="304"/>
        <v>,"0"</v>
      </c>
      <c r="AA172" s="75" t="str">
        <f t="shared" si="305"/>
        <v>,1</v>
      </c>
      <c r="AB172" s="75" t="str">
        <f t="shared" si="306"/>
        <v>,""</v>
      </c>
      <c r="AC172" s="75" t="str">
        <f t="shared" si="307"/>
        <v>,""</v>
      </c>
      <c r="AD172" s="75" t="str">
        <f t="shared" si="308"/>
        <v>,""</v>
      </c>
    </row>
    <row r="173" spans="1:32" s="3" customFormat="1" ht="13.5" customHeight="1">
      <c r="A173" s="2" t="s">
        <v>66</v>
      </c>
      <c r="B173" s="5">
        <f t="shared" si="309"/>
        <v>13001</v>
      </c>
      <c r="C173" s="20">
        <v>13</v>
      </c>
      <c r="D173" s="21" t="s">
        <v>110</v>
      </c>
      <c r="E173" s="3">
        <v>2</v>
      </c>
      <c r="F173" s="3">
        <v>1</v>
      </c>
      <c r="G173" s="3">
        <v>0</v>
      </c>
      <c r="H173" s="3">
        <v>2</v>
      </c>
      <c r="I173" s="7" t="s">
        <v>149</v>
      </c>
      <c r="J173" s="7" t="s">
        <v>149</v>
      </c>
      <c r="K173" s="3">
        <v>1</v>
      </c>
      <c r="L173" s="1">
        <v>1</v>
      </c>
      <c r="M173" s="3">
        <v>3</v>
      </c>
      <c r="N173" s="1">
        <v>0</v>
      </c>
      <c r="O173" s="3" t="s">
        <v>111</v>
      </c>
      <c r="P173" s="3">
        <v>0</v>
      </c>
      <c r="Q173" s="106" t="s">
        <v>112</v>
      </c>
      <c r="R173" s="3">
        <v>1</v>
      </c>
      <c r="S173" s="44"/>
      <c r="U173" s="42"/>
      <c r="V173" s="43" t="str">
        <f t="shared" si="255"/>
        <v>client.guideMgr:QuickRefreshStepViewData("3","yiwendiaocha",0,"1,-90,0",1,"","","")</v>
      </c>
      <c r="W173" s="3" t="str">
        <f t="shared" si="26"/>
        <v>"3"</v>
      </c>
      <c r="X173" s="3" t="str">
        <f t="shared" si="256"/>
        <v>,"yiwendiaocha"</v>
      </c>
      <c r="Y173" s="3" t="str">
        <f t="shared" si="261"/>
        <v>,0</v>
      </c>
      <c r="Z173" s="3" t="str">
        <f t="shared" si="262"/>
        <v>,"1,-90,0"</v>
      </c>
      <c r="AA173" s="3" t="str">
        <f t="shared" si="257"/>
        <v>,1</v>
      </c>
      <c r="AB173" s="3" t="str">
        <f t="shared" si="258"/>
        <v>,""</v>
      </c>
      <c r="AC173" s="3" t="str">
        <f t="shared" si="259"/>
        <v>,""</v>
      </c>
      <c r="AD173" s="3" t="str">
        <f t="shared" si="260"/>
        <v>,""</v>
      </c>
    </row>
    <row r="174" spans="1:32" s="3" customFormat="1" ht="13.5" customHeight="1">
      <c r="A174" s="2" t="s">
        <v>66</v>
      </c>
      <c r="B174" s="5">
        <f t="shared" si="309"/>
        <v>13002</v>
      </c>
      <c r="C174" s="20">
        <v>13</v>
      </c>
      <c r="D174" s="21" t="s">
        <v>322</v>
      </c>
      <c r="E174" s="3">
        <v>0</v>
      </c>
      <c r="F174" s="3">
        <v>1</v>
      </c>
      <c r="G174" s="3">
        <v>0</v>
      </c>
      <c r="H174" s="3">
        <v>2</v>
      </c>
      <c r="I174" s="3" t="s">
        <v>116</v>
      </c>
      <c r="J174" s="3" t="s">
        <v>116</v>
      </c>
      <c r="K174" s="3">
        <v>1</v>
      </c>
      <c r="L174" s="1">
        <v>1</v>
      </c>
      <c r="M174" s="3">
        <v>9</v>
      </c>
      <c r="N174" s="1">
        <v>0</v>
      </c>
      <c r="O174" s="5" t="s">
        <v>323</v>
      </c>
      <c r="P174" s="3">
        <v>0</v>
      </c>
      <c r="Q174" s="107" t="s">
        <v>85</v>
      </c>
      <c r="R174" s="3">
        <v>9</v>
      </c>
      <c r="S174" s="44" t="s">
        <v>324</v>
      </c>
      <c r="U174" s="42" t="s">
        <v>325</v>
      </c>
      <c r="V174" s="43" t="str">
        <f t="shared" si="255"/>
        <v>client.guideMgr:QuickRefreshStepViewData("9","bossBtn",0,"1,0,0",9,"0,-80","","我们已经查明了这个案件的元凶，就是这个家伙......")</v>
      </c>
      <c r="W174" s="3" t="str">
        <f t="shared" si="26"/>
        <v>"9"</v>
      </c>
      <c r="X174" s="3" t="str">
        <f t="shared" si="256"/>
        <v>,"bossBtn"</v>
      </c>
      <c r="Y174" s="3" t="str">
        <f t="shared" si="261"/>
        <v>,0</v>
      </c>
      <c r="Z174" s="3" t="str">
        <f t="shared" si="262"/>
        <v>,"1,0,0"</v>
      </c>
      <c r="AA174" s="3" t="str">
        <f t="shared" si="257"/>
        <v>,9</v>
      </c>
      <c r="AB174" s="3" t="str">
        <f t="shared" si="258"/>
        <v>,"0,-80"</v>
      </c>
      <c r="AC174" s="3" t="str">
        <f t="shared" si="259"/>
        <v>,""</v>
      </c>
      <c r="AD174" s="3" t="str">
        <f t="shared" si="260"/>
        <v>,"我们已经查明了这个案件的元凶，就是这个家伙......"</v>
      </c>
    </row>
    <row r="175" spans="1:32" s="3" customFormat="1" ht="13.5" customHeight="1">
      <c r="A175" s="2" t="s">
        <v>66</v>
      </c>
      <c r="B175" s="5">
        <f t="shared" si="0"/>
        <v>13003</v>
      </c>
      <c r="C175" s="20">
        <v>13</v>
      </c>
      <c r="D175" s="21" t="s">
        <v>119</v>
      </c>
      <c r="E175" s="3">
        <v>1</v>
      </c>
      <c r="F175" s="3">
        <v>1</v>
      </c>
      <c r="G175" s="3">
        <v>0</v>
      </c>
      <c r="H175" s="3">
        <v>0</v>
      </c>
      <c r="I175" s="6">
        <v>0</v>
      </c>
      <c r="J175" s="3" t="s">
        <v>116</v>
      </c>
      <c r="K175" s="3">
        <v>1</v>
      </c>
      <c r="L175" s="1">
        <v>1</v>
      </c>
      <c r="M175" s="3">
        <v>3</v>
      </c>
      <c r="N175" s="1">
        <v>0</v>
      </c>
      <c r="O175" s="3" t="s">
        <v>120</v>
      </c>
      <c r="P175" s="3">
        <v>0</v>
      </c>
      <c r="Q175" s="3">
        <v>0</v>
      </c>
      <c r="R175" s="3">
        <v>1</v>
      </c>
      <c r="S175" s="44"/>
      <c r="U175" s="42"/>
      <c r="V175" s="43" t="str">
        <f t="shared" si="255"/>
        <v>client.guideMgr:QuickRefreshStepViewData("3","diaocha",0,"0",1,"","","")</v>
      </c>
      <c r="W175" s="3" t="str">
        <f t="shared" si="26"/>
        <v>"3"</v>
      </c>
      <c r="X175" s="3" t="str">
        <f t="shared" si="256"/>
        <v>,"diaocha"</v>
      </c>
      <c r="Y175" s="3" t="str">
        <f t="shared" si="261"/>
        <v>,0</v>
      </c>
      <c r="Z175" s="3" t="str">
        <f t="shared" si="262"/>
        <v>,"0"</v>
      </c>
      <c r="AA175" s="3" t="str">
        <f t="shared" si="257"/>
        <v>,1</v>
      </c>
      <c r="AB175" s="3" t="str">
        <f t="shared" si="258"/>
        <v>,""</v>
      </c>
      <c r="AC175" s="3" t="str">
        <f t="shared" si="259"/>
        <v>,""</v>
      </c>
      <c r="AD175" s="3" t="str">
        <f t="shared" si="260"/>
        <v>,""</v>
      </c>
    </row>
    <row r="176" spans="1:32" s="6" customFormat="1">
      <c r="A176" s="2" t="s">
        <v>66</v>
      </c>
      <c r="B176" s="5">
        <f t="shared" si="0"/>
        <v>13004</v>
      </c>
      <c r="C176" s="28">
        <v>13</v>
      </c>
      <c r="D176" s="29" t="s">
        <v>196</v>
      </c>
      <c r="E176" s="30">
        <v>0</v>
      </c>
      <c r="F176" s="3">
        <v>4</v>
      </c>
      <c r="G176" s="3">
        <v>23</v>
      </c>
      <c r="H176" s="131" t="s">
        <v>81</v>
      </c>
      <c r="I176" s="131" t="s">
        <v>197</v>
      </c>
      <c r="J176" s="6" t="s">
        <v>70</v>
      </c>
      <c r="K176" s="30">
        <v>1</v>
      </c>
      <c r="L176" s="1">
        <v>0</v>
      </c>
      <c r="M176" s="6">
        <v>3</v>
      </c>
      <c r="N176" s="1">
        <v>0</v>
      </c>
      <c r="P176" s="3">
        <v>0</v>
      </c>
      <c r="Q176" s="3">
        <v>0</v>
      </c>
      <c r="R176" s="3">
        <v>2</v>
      </c>
      <c r="S176" s="44"/>
      <c r="V176" s="43" t="str">
        <f t="shared" si="255"/>
        <v>client.guideMgr:QuickRefreshStepViewData("3","",0,"0",2,"","","")</v>
      </c>
      <c r="W176" s="3" t="str">
        <f t="shared" si="26"/>
        <v>"3"</v>
      </c>
      <c r="X176" s="3" t="str">
        <f t="shared" si="256"/>
        <v>,""</v>
      </c>
      <c r="Y176" s="3" t="str">
        <f t="shared" si="261"/>
        <v>,0</v>
      </c>
      <c r="Z176" s="3" t="str">
        <f t="shared" si="262"/>
        <v>,"0"</v>
      </c>
      <c r="AA176" s="3" t="str">
        <f t="shared" si="257"/>
        <v>,2</v>
      </c>
      <c r="AB176" s="3" t="str">
        <f t="shared" si="258"/>
        <v>,""</v>
      </c>
      <c r="AC176" s="3" t="str">
        <f t="shared" si="259"/>
        <v>,""</v>
      </c>
      <c r="AD176" s="3" t="str">
        <f t="shared" si="260"/>
        <v>,""</v>
      </c>
    </row>
    <row r="177" spans="1:32" s="3" customFormat="1" ht="13.5" customHeight="1">
      <c r="A177" s="2" t="s">
        <v>66</v>
      </c>
      <c r="B177" s="5">
        <f t="shared" si="0"/>
        <v>13005</v>
      </c>
      <c r="C177" s="20">
        <v>13</v>
      </c>
      <c r="D177" s="21" t="s">
        <v>145</v>
      </c>
      <c r="E177" s="3">
        <v>0</v>
      </c>
      <c r="F177" s="3">
        <v>0</v>
      </c>
      <c r="G177" s="3">
        <v>0</v>
      </c>
      <c r="H177" s="5">
        <v>2</v>
      </c>
      <c r="I177" s="5" t="s">
        <v>146</v>
      </c>
      <c r="J177" s="5" t="s">
        <v>146</v>
      </c>
      <c r="K177" s="3">
        <v>0</v>
      </c>
      <c r="L177" s="1">
        <v>0</v>
      </c>
      <c r="M177" s="3">
        <v>3</v>
      </c>
      <c r="N177" s="1">
        <v>0</v>
      </c>
      <c r="Q177" s="3">
        <v>0</v>
      </c>
      <c r="R177" s="3">
        <v>1</v>
      </c>
      <c r="S177" s="44"/>
      <c r="U177" s="42"/>
      <c r="V177" s="43" t="str">
        <f t="shared" si="255"/>
        <v>client.guideMgr:QuickRefreshStepViewData("3","",,"0",1,"","","")</v>
      </c>
      <c r="W177" s="3" t="str">
        <f t="shared" si="26"/>
        <v>"3"</v>
      </c>
      <c r="X177" s="3" t="str">
        <f t="shared" si="256"/>
        <v>,""</v>
      </c>
      <c r="Y177" s="3" t="str">
        <f t="shared" si="261"/>
        <v>,</v>
      </c>
      <c r="Z177" s="3" t="str">
        <f t="shared" si="262"/>
        <v>,"0"</v>
      </c>
      <c r="AA177" s="3" t="str">
        <f t="shared" si="257"/>
        <v>,1</v>
      </c>
      <c r="AB177" s="3" t="str">
        <f t="shared" si="258"/>
        <v>,""</v>
      </c>
      <c r="AC177" s="3" t="str">
        <f t="shared" si="259"/>
        <v>,""</v>
      </c>
      <c r="AD177" s="3" t="str">
        <f t="shared" si="260"/>
        <v>,""</v>
      </c>
    </row>
    <row r="178" spans="1:32" s="3" customFormat="1" ht="13.5" customHeight="1">
      <c r="A178" s="2" t="s">
        <v>66</v>
      </c>
      <c r="B178" s="5">
        <f t="shared" si="0"/>
        <v>14001</v>
      </c>
      <c r="C178" s="24">
        <v>14</v>
      </c>
      <c r="D178" s="21" t="s">
        <v>108</v>
      </c>
      <c r="E178" s="3">
        <v>2</v>
      </c>
      <c r="F178" s="3">
        <v>1</v>
      </c>
      <c r="G178" s="3">
        <v>0</v>
      </c>
      <c r="H178" s="3">
        <v>2</v>
      </c>
      <c r="I178" s="3" t="s">
        <v>116</v>
      </c>
      <c r="J178" s="3" t="s">
        <v>116</v>
      </c>
      <c r="K178" s="3">
        <v>1</v>
      </c>
      <c r="L178" s="1">
        <v>1</v>
      </c>
      <c r="M178" s="3">
        <v>3</v>
      </c>
      <c r="N178" s="1">
        <v>0</v>
      </c>
      <c r="O178" s="7" t="s">
        <v>109</v>
      </c>
      <c r="P178" s="3">
        <v>0</v>
      </c>
      <c r="Q178" s="3">
        <v>0</v>
      </c>
      <c r="R178" s="3">
        <v>1</v>
      </c>
      <c r="S178" s="44"/>
      <c r="U178" s="42"/>
      <c r="V178" s="43" t="str">
        <f t="shared" si="255"/>
        <v>client.guideMgr:QuickRefreshStepViewData("3","back",0,"0",1,"","","")</v>
      </c>
      <c r="W178" s="3" t="str">
        <f t="shared" si="26"/>
        <v>"3"</v>
      </c>
      <c r="X178" s="3" t="str">
        <f t="shared" si="256"/>
        <v>,"back"</v>
      </c>
      <c r="Y178" s="3" t="str">
        <f t="shared" si="261"/>
        <v>,0</v>
      </c>
      <c r="Z178" s="3" t="str">
        <f t="shared" si="262"/>
        <v>,"0"</v>
      </c>
      <c r="AA178" s="3" t="str">
        <f t="shared" si="257"/>
        <v>,1</v>
      </c>
      <c r="AB178" s="3" t="str">
        <f t="shared" si="258"/>
        <v>,""</v>
      </c>
      <c r="AC178" s="3" t="str">
        <f t="shared" si="259"/>
        <v>,""</v>
      </c>
      <c r="AD178" s="3" t="str">
        <f t="shared" si="260"/>
        <v>,""</v>
      </c>
    </row>
    <row r="179" spans="1:32" s="5" customFormat="1" ht="13.5" customHeight="1">
      <c r="A179" s="2" t="s">
        <v>66</v>
      </c>
      <c r="B179" s="5">
        <f t="shared" si="0"/>
        <v>14002</v>
      </c>
      <c r="C179" s="24">
        <v>14</v>
      </c>
      <c r="D179" s="25" t="s">
        <v>326</v>
      </c>
      <c r="E179" s="5">
        <v>0</v>
      </c>
      <c r="F179" s="5">
        <v>1</v>
      </c>
      <c r="G179" s="5">
        <v>0</v>
      </c>
      <c r="H179" s="5">
        <v>2</v>
      </c>
      <c r="I179" s="7" t="s">
        <v>149</v>
      </c>
      <c r="J179" s="7" t="s">
        <v>149</v>
      </c>
      <c r="K179" s="5">
        <v>1</v>
      </c>
      <c r="L179" s="1">
        <v>1</v>
      </c>
      <c r="M179" s="5">
        <v>3</v>
      </c>
      <c r="N179" s="1">
        <v>0</v>
      </c>
      <c r="O179" s="34" t="s">
        <v>327</v>
      </c>
      <c r="P179" s="5">
        <v>0</v>
      </c>
      <c r="Q179" s="106" t="s">
        <v>112</v>
      </c>
      <c r="R179" s="5">
        <v>1</v>
      </c>
      <c r="S179" s="47"/>
      <c r="U179" s="40"/>
      <c r="V179" s="43" t="str">
        <f t="shared" si="255"/>
        <v>client.guideMgr:QuickRefreshStepViewData("3","zhuxian",0,"1,-90,0",1,"","","")</v>
      </c>
      <c r="W179" s="3" t="str">
        <f t="shared" si="26"/>
        <v>"3"</v>
      </c>
      <c r="X179" s="3" t="str">
        <f t="shared" si="256"/>
        <v>,"zhuxian"</v>
      </c>
      <c r="Y179" s="3" t="str">
        <f t="shared" si="261"/>
        <v>,0</v>
      </c>
      <c r="Z179" s="3" t="str">
        <f t="shared" si="262"/>
        <v>,"1,-90,0"</v>
      </c>
      <c r="AA179" s="3" t="str">
        <f t="shared" si="257"/>
        <v>,1</v>
      </c>
      <c r="AB179" s="3" t="str">
        <f t="shared" si="258"/>
        <v>,""</v>
      </c>
      <c r="AC179" s="3" t="str">
        <f t="shared" si="259"/>
        <v>,""</v>
      </c>
      <c r="AD179" s="3" t="str">
        <f t="shared" si="260"/>
        <v>,""</v>
      </c>
      <c r="AE179" s="3"/>
      <c r="AF179" s="3"/>
    </row>
    <row r="180" spans="1:32" s="5" customFormat="1" ht="13.5" customHeight="1">
      <c r="A180" s="2" t="s">
        <v>66</v>
      </c>
      <c r="B180" s="5">
        <f t="shared" si="0"/>
        <v>14003</v>
      </c>
      <c r="C180" s="24">
        <v>14</v>
      </c>
      <c r="D180" s="25" t="s">
        <v>328</v>
      </c>
      <c r="E180" s="5">
        <v>0</v>
      </c>
      <c r="F180" s="5">
        <v>1</v>
      </c>
      <c r="G180" s="5">
        <v>0</v>
      </c>
      <c r="H180" s="5">
        <v>2</v>
      </c>
      <c r="I180" s="7" t="s">
        <v>152</v>
      </c>
      <c r="J180" s="7" t="s">
        <v>152</v>
      </c>
      <c r="K180" s="5">
        <v>1</v>
      </c>
      <c r="L180" s="1">
        <v>1</v>
      </c>
      <c r="M180" s="5">
        <v>3</v>
      </c>
      <c r="N180" s="1">
        <v>0</v>
      </c>
      <c r="O180" s="34" t="s">
        <v>153</v>
      </c>
      <c r="P180" s="5">
        <v>0</v>
      </c>
      <c r="Q180" s="5">
        <v>0</v>
      </c>
      <c r="R180" s="5">
        <v>1</v>
      </c>
      <c r="S180" s="47"/>
      <c r="U180" s="40"/>
      <c r="V180" s="43" t="str">
        <f t="shared" si="255"/>
        <v>client.guideMgr:QuickRefreshStepViewData("3","zhuxiankaishi",0,"0",1,"","","")</v>
      </c>
      <c r="W180" s="3" t="str">
        <f t="shared" si="26"/>
        <v>"3"</v>
      </c>
      <c r="X180" s="3" t="str">
        <f t="shared" si="256"/>
        <v>,"zhuxiankaishi"</v>
      </c>
      <c r="Y180" s="3" t="str">
        <f t="shared" si="261"/>
        <v>,0</v>
      </c>
      <c r="Z180" s="3" t="str">
        <f t="shared" si="262"/>
        <v>,"0"</v>
      </c>
      <c r="AA180" s="3" t="str">
        <f t="shared" si="257"/>
        <v>,1</v>
      </c>
      <c r="AB180" s="3" t="str">
        <f t="shared" si="258"/>
        <v>,""</v>
      </c>
      <c r="AC180" s="3" t="str">
        <f t="shared" si="259"/>
        <v>,""</v>
      </c>
      <c r="AD180" s="3" t="str">
        <f t="shared" si="260"/>
        <v>,""</v>
      </c>
      <c r="AE180" s="3"/>
      <c r="AF180" s="3"/>
    </row>
    <row r="181" spans="1:32" s="5" customFormat="1" ht="13.5" customHeight="1">
      <c r="A181" s="2" t="s">
        <v>66</v>
      </c>
      <c r="B181" s="5">
        <f t="shared" si="0"/>
        <v>14004</v>
      </c>
      <c r="C181" s="24">
        <v>14</v>
      </c>
      <c r="D181" s="25" t="s">
        <v>329</v>
      </c>
      <c r="E181" s="5">
        <v>0</v>
      </c>
      <c r="F181" s="5">
        <v>0</v>
      </c>
      <c r="G181" s="5">
        <v>0</v>
      </c>
      <c r="H181" s="2">
        <v>5</v>
      </c>
      <c r="I181" s="2">
        <v>102</v>
      </c>
      <c r="J181" s="5" t="s">
        <v>146</v>
      </c>
      <c r="K181" s="5">
        <v>0</v>
      </c>
      <c r="L181" s="1">
        <v>0</v>
      </c>
      <c r="M181" s="5">
        <v>3</v>
      </c>
      <c r="N181" s="1">
        <v>0</v>
      </c>
      <c r="O181" s="35"/>
      <c r="Q181" s="5">
        <v>0</v>
      </c>
      <c r="R181" s="5">
        <v>1</v>
      </c>
      <c r="S181" s="47"/>
      <c r="U181" s="40"/>
      <c r="V181" s="43" t="str">
        <f t="shared" si="255"/>
        <v>client.guideMgr:QuickRefreshStepViewData("3","",,"0",1,"","","")</v>
      </c>
      <c r="W181" s="3" t="str">
        <f t="shared" si="26"/>
        <v>"3"</v>
      </c>
      <c r="X181" s="3" t="str">
        <f t="shared" si="256"/>
        <v>,""</v>
      </c>
      <c r="Y181" s="3" t="str">
        <f t="shared" si="261"/>
        <v>,</v>
      </c>
      <c r="Z181" s="3" t="str">
        <f t="shared" si="262"/>
        <v>,"0"</v>
      </c>
      <c r="AA181" s="3" t="str">
        <f t="shared" si="257"/>
        <v>,1</v>
      </c>
      <c r="AB181" s="3" t="str">
        <f t="shared" si="258"/>
        <v>,""</v>
      </c>
      <c r="AC181" s="3" t="str">
        <f t="shared" si="259"/>
        <v>,""</v>
      </c>
      <c r="AD181" s="3" t="str">
        <f t="shared" si="260"/>
        <v>,""</v>
      </c>
      <c r="AE181" s="3"/>
      <c r="AF181" s="3"/>
    </row>
    <row r="182" spans="1:32" s="3" customFormat="1" ht="13.5" customHeight="1">
      <c r="A182" s="2" t="s">
        <v>66</v>
      </c>
      <c r="B182" s="5">
        <f t="shared" ref="B182:B264" si="310">IFERROR(IF(C182=C181,B181+1,C182*1000+1),"")</f>
        <v>15001</v>
      </c>
      <c r="C182" s="20">
        <v>15</v>
      </c>
      <c r="D182" s="21" t="s">
        <v>330</v>
      </c>
      <c r="E182" s="3">
        <v>0</v>
      </c>
      <c r="F182" s="3">
        <v>1</v>
      </c>
      <c r="G182" s="3">
        <v>0</v>
      </c>
      <c r="H182" s="3">
        <v>0</v>
      </c>
      <c r="I182" s="6">
        <v>0</v>
      </c>
      <c r="J182" s="7" t="s">
        <v>149</v>
      </c>
      <c r="K182" s="3">
        <v>1</v>
      </c>
      <c r="L182" s="1">
        <v>1</v>
      </c>
      <c r="M182" s="3">
        <v>3</v>
      </c>
      <c r="N182" s="1">
        <v>0</v>
      </c>
      <c r="O182" s="55" t="s">
        <v>175</v>
      </c>
      <c r="P182" s="3">
        <v>0</v>
      </c>
      <c r="Q182" s="106" t="s">
        <v>112</v>
      </c>
      <c r="R182" s="3">
        <v>1</v>
      </c>
      <c r="S182" s="44"/>
      <c r="U182" s="42"/>
      <c r="V182" s="43" t="str">
        <f t="shared" si="255"/>
        <v>client.guideMgr:QuickRefreshStepViewData("3","zhuxian_reward",0,"1,-90,0",1,"","","")</v>
      </c>
      <c r="W182" s="3" t="str">
        <f t="shared" ref="W182:W188" si="311">IF(W$3="STRING",""""&amp;M182&amp;"""",M182)</f>
        <v>"3"</v>
      </c>
      <c r="X182" s="3" t="str">
        <f t="shared" si="256"/>
        <v>,"zhuxian_reward"</v>
      </c>
      <c r="Y182" s="3" t="str">
        <f t="shared" si="261"/>
        <v>,0</v>
      </c>
      <c r="Z182" s="3" t="str">
        <f t="shared" si="262"/>
        <v>,"1,-90,0"</v>
      </c>
      <c r="AA182" s="3" t="str">
        <f t="shared" si="257"/>
        <v>,1</v>
      </c>
      <c r="AB182" s="3" t="str">
        <f t="shared" si="258"/>
        <v>,""</v>
      </c>
      <c r="AC182" s="3" t="str">
        <f t="shared" si="259"/>
        <v>,""</v>
      </c>
      <c r="AD182" s="3" t="str">
        <f t="shared" si="260"/>
        <v>,""</v>
      </c>
    </row>
    <row r="183" spans="1:32" s="3" customFormat="1" ht="13.5" customHeight="1">
      <c r="A183" s="2" t="s">
        <v>66</v>
      </c>
      <c r="B183" s="5">
        <f t="shared" si="310"/>
        <v>16001</v>
      </c>
      <c r="C183" s="20">
        <v>16</v>
      </c>
      <c r="D183" s="21" t="s">
        <v>110</v>
      </c>
      <c r="E183" s="3">
        <v>0</v>
      </c>
      <c r="F183" s="3">
        <v>1</v>
      </c>
      <c r="G183" s="3">
        <v>0</v>
      </c>
      <c r="H183" s="3">
        <v>2</v>
      </c>
      <c r="I183" s="7" t="s">
        <v>149</v>
      </c>
      <c r="J183" s="7" t="s">
        <v>149</v>
      </c>
      <c r="K183" s="3">
        <v>1</v>
      </c>
      <c r="L183" s="1">
        <v>1</v>
      </c>
      <c r="M183" s="3">
        <v>3</v>
      </c>
      <c r="N183" s="1">
        <v>0</v>
      </c>
      <c r="O183" s="3" t="s">
        <v>111</v>
      </c>
      <c r="P183" s="3">
        <v>0</v>
      </c>
      <c r="Q183" s="106" t="s">
        <v>112</v>
      </c>
      <c r="R183" s="3">
        <v>1</v>
      </c>
      <c r="S183" s="44"/>
      <c r="U183" s="42"/>
      <c r="V183" s="43" t="str">
        <f t="shared" si="255"/>
        <v>client.guideMgr:QuickRefreshStepViewData("3","yiwendiaocha",0,"1,-90,0",1,"","","")</v>
      </c>
      <c r="W183" s="3" t="str">
        <f t="shared" si="311"/>
        <v>"3"</v>
      </c>
      <c r="X183" s="3" t="str">
        <f t="shared" si="256"/>
        <v>,"yiwendiaocha"</v>
      </c>
      <c r="Y183" s="3" t="str">
        <f t="shared" si="261"/>
        <v>,0</v>
      </c>
      <c r="Z183" s="3" t="str">
        <f t="shared" si="262"/>
        <v>,"1,-90,0"</v>
      </c>
      <c r="AA183" s="3" t="str">
        <f t="shared" si="257"/>
        <v>,1</v>
      </c>
      <c r="AB183" s="3" t="str">
        <f t="shared" si="258"/>
        <v>,""</v>
      </c>
      <c r="AC183" s="3" t="str">
        <f t="shared" si="259"/>
        <v>,""</v>
      </c>
      <c r="AD183" s="3" t="str">
        <f t="shared" si="260"/>
        <v>,""</v>
      </c>
    </row>
    <row r="184" spans="1:32" s="3" customFormat="1" ht="13.5" customHeight="1">
      <c r="A184" s="2" t="s">
        <v>66</v>
      </c>
      <c r="B184" s="5">
        <f t="shared" si="310"/>
        <v>16002</v>
      </c>
      <c r="C184" s="20">
        <v>16</v>
      </c>
      <c r="D184" s="21" t="s">
        <v>331</v>
      </c>
      <c r="E184" s="3">
        <v>0</v>
      </c>
      <c r="F184" s="3">
        <v>1</v>
      </c>
      <c r="G184" s="3">
        <v>0</v>
      </c>
      <c r="H184" s="3">
        <v>2</v>
      </c>
      <c r="I184" s="5" t="s">
        <v>116</v>
      </c>
      <c r="J184" s="5" t="s">
        <v>116</v>
      </c>
      <c r="K184" s="3">
        <v>1</v>
      </c>
      <c r="L184" s="1">
        <v>1</v>
      </c>
      <c r="M184" s="3">
        <v>3</v>
      </c>
      <c r="N184" s="1">
        <v>0</v>
      </c>
      <c r="O184" s="3" t="s">
        <v>332</v>
      </c>
      <c r="P184" s="3">
        <v>0</v>
      </c>
      <c r="Q184" s="107" t="s">
        <v>333</v>
      </c>
      <c r="R184" s="3">
        <v>1</v>
      </c>
      <c r="S184" s="44"/>
      <c r="U184" s="42"/>
      <c r="V184" s="43" t="str">
        <f t="shared" si="255"/>
        <v>client.guideMgr:QuickRefreshStepViewData("3","next_chapter_btn",0,"1,0,-40",1,"","","")</v>
      </c>
      <c r="W184" s="3" t="str">
        <f t="shared" si="311"/>
        <v>"3"</v>
      </c>
      <c r="X184" s="3" t="str">
        <f t="shared" si="256"/>
        <v>,"next_chapter_btn"</v>
      </c>
      <c r="Y184" s="3" t="str">
        <f t="shared" si="261"/>
        <v>,0</v>
      </c>
      <c r="Z184" s="3" t="str">
        <f t="shared" si="262"/>
        <v>,"1,0,-40"</v>
      </c>
      <c r="AA184" s="3" t="str">
        <f t="shared" si="257"/>
        <v>,1</v>
      </c>
      <c r="AB184" s="3" t="str">
        <f t="shared" si="258"/>
        <v>,""</v>
      </c>
      <c r="AC184" s="3" t="str">
        <f t="shared" si="259"/>
        <v>,""</v>
      </c>
      <c r="AD184" s="3" t="str">
        <f t="shared" si="260"/>
        <v>,""</v>
      </c>
    </row>
    <row r="185" spans="1:32" s="75" customFormat="1">
      <c r="A185" s="75" t="s">
        <v>66</v>
      </c>
      <c r="B185" s="75">
        <f t="shared" si="310"/>
        <v>17001</v>
      </c>
      <c r="C185" s="89">
        <v>17</v>
      </c>
      <c r="D185" s="90" t="s">
        <v>245</v>
      </c>
      <c r="E185" s="75">
        <v>0</v>
      </c>
      <c r="F185" s="75">
        <v>7</v>
      </c>
      <c r="G185" s="91" t="s">
        <v>334</v>
      </c>
      <c r="H185" s="92">
        <v>2</v>
      </c>
      <c r="I185" s="75" t="s">
        <v>70</v>
      </c>
      <c r="J185" s="75" t="s">
        <v>70</v>
      </c>
      <c r="K185" s="75">
        <v>1</v>
      </c>
      <c r="L185" s="76">
        <v>1</v>
      </c>
      <c r="M185" s="75">
        <v>3</v>
      </c>
      <c r="N185" s="76">
        <v>0</v>
      </c>
      <c r="P185" s="75">
        <v>0</v>
      </c>
      <c r="Q185" s="75">
        <v>0</v>
      </c>
      <c r="R185" s="75">
        <v>1</v>
      </c>
      <c r="S185" s="112"/>
      <c r="U185" s="113"/>
      <c r="V185" s="114" t="str">
        <f t="shared" si="255"/>
        <v>client.guideMgr:QuickRefreshStepViewData("3","",0,"0",1,"","","")</v>
      </c>
      <c r="W185" s="75" t="str">
        <f t="shared" si="311"/>
        <v>"3"</v>
      </c>
      <c r="X185" s="75" t="str">
        <f t="shared" si="256"/>
        <v>,""</v>
      </c>
      <c r="Y185" s="75" t="str">
        <f t="shared" si="261"/>
        <v>,0</v>
      </c>
      <c r="Z185" s="75" t="str">
        <f t="shared" si="262"/>
        <v>,"0"</v>
      </c>
      <c r="AA185" s="75" t="str">
        <f t="shared" si="257"/>
        <v>,1</v>
      </c>
      <c r="AB185" s="75" t="str">
        <f t="shared" si="258"/>
        <v>,""</v>
      </c>
      <c r="AC185" s="75" t="str">
        <f t="shared" si="259"/>
        <v>,""</v>
      </c>
      <c r="AD185" s="75" t="str">
        <f t="shared" si="260"/>
        <v>,""</v>
      </c>
    </row>
    <row r="186" spans="1:32" s="3" customFormat="1" ht="13.5" customHeight="1">
      <c r="A186" s="2" t="s">
        <v>66</v>
      </c>
      <c r="B186" s="5">
        <f t="shared" si="310"/>
        <v>18001</v>
      </c>
      <c r="C186" s="20">
        <v>18</v>
      </c>
      <c r="D186" s="21" t="s">
        <v>335</v>
      </c>
      <c r="E186" s="3">
        <v>0</v>
      </c>
      <c r="F186" s="3">
        <v>1</v>
      </c>
      <c r="G186" s="3">
        <v>0</v>
      </c>
      <c r="H186" s="3">
        <v>2</v>
      </c>
      <c r="I186" s="3" t="s">
        <v>116</v>
      </c>
      <c r="J186" s="5" t="s">
        <v>116</v>
      </c>
      <c r="K186" s="3">
        <v>1</v>
      </c>
      <c r="L186" s="1">
        <v>1</v>
      </c>
      <c r="M186" s="3">
        <v>9</v>
      </c>
      <c r="N186" s="1">
        <v>0</v>
      </c>
      <c r="O186" s="3" t="s">
        <v>293</v>
      </c>
      <c r="P186" s="3">
        <v>0</v>
      </c>
      <c r="Q186" s="106" t="s">
        <v>294</v>
      </c>
      <c r="R186" s="5">
        <v>5</v>
      </c>
      <c r="S186" s="133" t="s">
        <v>295</v>
      </c>
      <c r="U186" s="42" t="s">
        <v>336</v>
      </c>
      <c r="V186" s="43" t="str">
        <f t="shared" si="255"/>
        <v>client.guideMgr:QuickRefreshStepViewData("9","reward_role_tips",0,"1,0,-20",5,"-20,-190","","获得了新角色十字键，十字键与丧服吊带裤一起上阵有特殊效果，在战斗中试试吧")</v>
      </c>
      <c r="W186" s="3" t="str">
        <f t="shared" si="311"/>
        <v>"9"</v>
      </c>
      <c r="X186" s="3" t="str">
        <f t="shared" si="256"/>
        <v>,"reward_role_tips"</v>
      </c>
      <c r="Y186" s="3" t="str">
        <f t="shared" si="261"/>
        <v>,0</v>
      </c>
      <c r="Z186" s="3" t="str">
        <f t="shared" si="262"/>
        <v>,"1,0,-20"</v>
      </c>
      <c r="AA186" s="3" t="str">
        <f t="shared" si="257"/>
        <v>,5</v>
      </c>
      <c r="AB186" s="3" t="str">
        <f t="shared" si="258"/>
        <v>,"-20,-190"</v>
      </c>
      <c r="AC186" s="3" t="str">
        <f t="shared" si="259"/>
        <v>,""</v>
      </c>
      <c r="AD186" s="3" t="str">
        <f t="shared" si="260"/>
        <v>,"获得了新角色十字键，十字键与丧服吊带裤一起上阵有特殊效果，在战斗中试试吧"</v>
      </c>
    </row>
    <row r="187" spans="1:32" s="2" customFormat="1">
      <c r="A187" s="2" t="s">
        <v>66</v>
      </c>
      <c r="B187" s="5">
        <f t="shared" si="310"/>
        <v>19001</v>
      </c>
      <c r="C187" s="24">
        <v>19</v>
      </c>
      <c r="D187" s="19" t="s">
        <v>337</v>
      </c>
      <c r="E187" s="2">
        <v>0</v>
      </c>
      <c r="F187" s="2">
        <v>1</v>
      </c>
      <c r="G187" s="2">
        <v>0</v>
      </c>
      <c r="H187" s="2">
        <v>2</v>
      </c>
      <c r="I187" s="5" t="s">
        <v>116</v>
      </c>
      <c r="J187" s="5" t="s">
        <v>116</v>
      </c>
      <c r="K187" s="2">
        <v>1</v>
      </c>
      <c r="L187" s="1">
        <v>1</v>
      </c>
      <c r="M187" s="2">
        <v>3</v>
      </c>
      <c r="N187" s="1">
        <v>0</v>
      </c>
      <c r="O187" s="2" t="s">
        <v>117</v>
      </c>
      <c r="P187" s="32">
        <v>202020</v>
      </c>
      <c r="Q187" s="107" t="s">
        <v>85</v>
      </c>
      <c r="R187" s="2">
        <v>4</v>
      </c>
      <c r="S187" s="39"/>
      <c r="U187" s="41"/>
      <c r="V187" s="37" t="str">
        <f t="shared" si="255"/>
        <v>client.guideMgr:QuickRefreshStepViewData("3","level",202020,"1,0,0",4,"","","")</v>
      </c>
      <c r="W187" s="38" t="str">
        <f t="shared" si="311"/>
        <v>"3"</v>
      </c>
      <c r="X187" s="38" t="str">
        <f t="shared" si="256"/>
        <v>,"level"</v>
      </c>
      <c r="Y187" s="38" t="str">
        <f t="shared" si="261"/>
        <v>,202020</v>
      </c>
      <c r="Z187" s="38" t="str">
        <f t="shared" si="262"/>
        <v>,"1,0,0"</v>
      </c>
      <c r="AA187" s="38" t="str">
        <f t="shared" si="257"/>
        <v>,4</v>
      </c>
      <c r="AB187" s="38" t="str">
        <f t="shared" si="258"/>
        <v>,""</v>
      </c>
      <c r="AC187" s="38" t="str">
        <f t="shared" si="259"/>
        <v>,""</v>
      </c>
      <c r="AD187" s="38" t="str">
        <f t="shared" si="260"/>
        <v>,""</v>
      </c>
    </row>
    <row r="188" spans="1:32" s="2" customFormat="1">
      <c r="A188" s="2" t="s">
        <v>66</v>
      </c>
      <c r="B188" s="5">
        <f t="shared" si="310"/>
        <v>19002</v>
      </c>
      <c r="C188" s="24">
        <v>19</v>
      </c>
      <c r="D188" s="19" t="s">
        <v>338</v>
      </c>
      <c r="E188" s="2">
        <v>1</v>
      </c>
      <c r="F188" s="2">
        <v>5</v>
      </c>
      <c r="G188" s="2">
        <v>0</v>
      </c>
      <c r="I188" s="1"/>
      <c r="J188" s="5" t="s">
        <v>116</v>
      </c>
      <c r="K188" s="2">
        <v>1</v>
      </c>
      <c r="L188" s="1">
        <v>1</v>
      </c>
      <c r="M188" s="2">
        <v>10</v>
      </c>
      <c r="N188" s="1">
        <v>1</v>
      </c>
      <c r="O188" s="7" t="s">
        <v>339</v>
      </c>
      <c r="P188" s="32"/>
      <c r="Q188" s="3"/>
      <c r="R188" s="39" t="s">
        <v>340</v>
      </c>
      <c r="S188" s="39" t="s">
        <v>341</v>
      </c>
      <c r="T188" s="3"/>
      <c r="U188" s="41" t="s">
        <v>342</v>
      </c>
      <c r="V188" s="37"/>
      <c r="W188" s="38" t="str">
        <f t="shared" si="311"/>
        <v>"10"</v>
      </c>
      <c r="X188" s="38"/>
      <c r="Y188" s="38"/>
      <c r="Z188" s="38"/>
      <c r="AA188" s="38" t="str">
        <f t="shared" si="257"/>
        <v>,9</v>
      </c>
      <c r="AB188" s="38"/>
      <c r="AC188" s="38"/>
      <c r="AD188" s="38" t="str">
        <f t="shared" si="260"/>
        <v>,"星形标记代表异闻的调查等级。达到指定等级后就能获得怪人的调查情报了。"</v>
      </c>
      <c r="AE188" s="7"/>
    </row>
    <row r="189" spans="1:32" s="2" customFormat="1">
      <c r="A189" s="2" t="s">
        <v>66</v>
      </c>
      <c r="B189" s="5">
        <f t="shared" si="310"/>
        <v>19003</v>
      </c>
      <c r="C189" s="24">
        <v>19</v>
      </c>
      <c r="D189" s="19" t="s">
        <v>343</v>
      </c>
      <c r="E189" s="2">
        <v>1</v>
      </c>
      <c r="F189" s="2">
        <v>1</v>
      </c>
      <c r="G189" s="2">
        <v>0</v>
      </c>
      <c r="I189" s="1"/>
      <c r="J189" s="5" t="s">
        <v>116</v>
      </c>
      <c r="K189" s="2">
        <v>1</v>
      </c>
      <c r="L189" s="1">
        <v>1</v>
      </c>
      <c r="M189" s="2">
        <v>9</v>
      </c>
      <c r="N189" s="1">
        <v>0</v>
      </c>
      <c r="O189" s="2" t="s">
        <v>117</v>
      </c>
      <c r="P189" s="32">
        <v>202011</v>
      </c>
      <c r="Q189" s="3"/>
      <c r="R189" s="39" t="s">
        <v>344</v>
      </c>
      <c r="S189" s="39"/>
      <c r="T189" s="3"/>
      <c r="U189" s="41" t="s">
        <v>345</v>
      </c>
      <c r="V189" s="37"/>
      <c r="W189" s="38"/>
      <c r="X189" s="38"/>
      <c r="Y189" s="38"/>
      <c r="Z189" s="38"/>
      <c r="AA189" s="38"/>
      <c r="AB189" s="38"/>
      <c r="AC189" s="38"/>
      <c r="AD189" s="38" t="str">
        <f t="shared" si="260"/>
        <v>,"有市民需要我们的帮助。帮助市民也可以得到情报，提升调查等级哦。"</v>
      </c>
      <c r="AE189" s="7"/>
    </row>
    <row r="190" spans="1:32" s="2" customFormat="1">
      <c r="A190" s="2" t="s">
        <v>66</v>
      </c>
      <c r="B190" s="5">
        <f t="shared" si="310"/>
        <v>19004</v>
      </c>
      <c r="C190" s="24">
        <v>19</v>
      </c>
      <c r="D190" s="19" t="s">
        <v>317</v>
      </c>
      <c r="E190" s="2">
        <v>1</v>
      </c>
      <c r="F190" s="2">
        <v>1</v>
      </c>
      <c r="G190" s="2">
        <v>0</v>
      </c>
      <c r="I190" s="1"/>
      <c r="J190" s="5" t="s">
        <v>116</v>
      </c>
      <c r="K190" s="2">
        <v>1</v>
      </c>
      <c r="L190" s="1">
        <v>1</v>
      </c>
      <c r="M190" s="2">
        <v>3</v>
      </c>
      <c r="N190" s="1">
        <v>0</v>
      </c>
      <c r="O190" s="7" t="s">
        <v>346</v>
      </c>
      <c r="P190" s="32"/>
      <c r="Q190" s="3"/>
      <c r="R190" s="2">
        <v>1</v>
      </c>
      <c r="S190" s="39"/>
      <c r="T190" s="7"/>
      <c r="U190" s="41"/>
      <c r="V190" s="37"/>
      <c r="W190" s="38"/>
      <c r="X190" s="38"/>
      <c r="Y190" s="38"/>
      <c r="Z190" s="38"/>
      <c r="AA190" s="38"/>
      <c r="AB190" s="38"/>
      <c r="AC190" s="38"/>
      <c r="AD190" s="38"/>
      <c r="AE190" s="7"/>
    </row>
    <row r="191" spans="1:32" s="2" customFormat="1">
      <c r="A191" s="2" t="s">
        <v>66</v>
      </c>
      <c r="B191" s="5">
        <f t="shared" si="310"/>
        <v>20001</v>
      </c>
      <c r="C191" s="24">
        <v>20</v>
      </c>
      <c r="D191" s="19" t="s">
        <v>343</v>
      </c>
      <c r="E191" s="2">
        <v>0</v>
      </c>
      <c r="F191" s="2">
        <v>1</v>
      </c>
      <c r="G191" s="2">
        <v>0</v>
      </c>
      <c r="I191" s="1"/>
      <c r="J191" s="5" t="s">
        <v>116</v>
      </c>
      <c r="K191" s="2">
        <v>1</v>
      </c>
      <c r="L191" s="1">
        <v>1</v>
      </c>
      <c r="M191" s="2">
        <v>3</v>
      </c>
      <c r="N191" s="1">
        <v>0</v>
      </c>
      <c r="O191" s="2" t="s">
        <v>117</v>
      </c>
      <c r="P191" s="32">
        <v>202011</v>
      </c>
      <c r="Q191" s="3"/>
      <c r="R191" s="2">
        <v>1</v>
      </c>
      <c r="S191" s="39"/>
      <c r="T191" s="7"/>
      <c r="U191" s="41"/>
      <c r="V191" s="37"/>
      <c r="W191" s="38"/>
      <c r="X191" s="38"/>
      <c r="Y191" s="38"/>
      <c r="Z191" s="38"/>
      <c r="AA191" s="38"/>
      <c r="AB191" s="38"/>
      <c r="AC191" s="38"/>
      <c r="AD191" s="38"/>
      <c r="AE191" s="7"/>
    </row>
    <row r="192" spans="1:32" s="2" customFormat="1">
      <c r="A192" s="2" t="s">
        <v>66</v>
      </c>
      <c r="B192" s="5">
        <f t="shared" si="310"/>
        <v>20002</v>
      </c>
      <c r="C192" s="24">
        <v>20</v>
      </c>
      <c r="D192" s="19" t="s">
        <v>347</v>
      </c>
      <c r="E192" s="2">
        <v>1</v>
      </c>
      <c r="F192" s="2">
        <v>1</v>
      </c>
      <c r="G192" s="2">
        <v>0</v>
      </c>
      <c r="I192" s="1"/>
      <c r="J192" s="5" t="s">
        <v>116</v>
      </c>
      <c r="K192" s="2">
        <v>1</v>
      </c>
      <c r="L192" s="1">
        <v>1</v>
      </c>
      <c r="M192" s="2">
        <v>3</v>
      </c>
      <c r="N192" s="1">
        <v>0</v>
      </c>
      <c r="O192" s="7" t="s">
        <v>348</v>
      </c>
      <c r="P192" s="32"/>
      <c r="Q192" s="3"/>
      <c r="R192" s="2">
        <v>1</v>
      </c>
      <c r="S192" s="39"/>
      <c r="T192" s="7"/>
      <c r="U192" s="41"/>
      <c r="V192" s="37"/>
      <c r="W192" s="38"/>
      <c r="X192" s="38"/>
      <c r="Y192" s="38"/>
      <c r="Z192" s="38"/>
      <c r="AA192" s="38"/>
      <c r="AB192" s="38"/>
      <c r="AC192" s="38"/>
      <c r="AD192" s="38"/>
      <c r="AE192" s="7"/>
    </row>
    <row r="193" spans="1:32" s="2" customFormat="1">
      <c r="A193" s="2" t="s">
        <v>66</v>
      </c>
      <c r="B193" s="5">
        <f t="shared" si="310"/>
        <v>21001</v>
      </c>
      <c r="C193" s="24">
        <v>21</v>
      </c>
      <c r="D193" s="19" t="s">
        <v>337</v>
      </c>
      <c r="E193" s="2">
        <v>0</v>
      </c>
      <c r="F193" s="2">
        <v>1</v>
      </c>
      <c r="G193" s="2">
        <v>0</v>
      </c>
      <c r="H193" s="2">
        <v>2</v>
      </c>
      <c r="I193" s="5" t="s">
        <v>116</v>
      </c>
      <c r="J193" s="5" t="s">
        <v>116</v>
      </c>
      <c r="K193" s="2">
        <v>1</v>
      </c>
      <c r="L193" s="1">
        <v>1</v>
      </c>
      <c r="M193" s="2">
        <v>3</v>
      </c>
      <c r="N193" s="1">
        <v>0</v>
      </c>
      <c r="O193" s="2" t="s">
        <v>117</v>
      </c>
      <c r="P193" s="32">
        <v>202020</v>
      </c>
      <c r="Q193" s="107" t="s">
        <v>85</v>
      </c>
      <c r="R193" s="2">
        <v>4</v>
      </c>
      <c r="S193" s="39"/>
      <c r="U193" s="41"/>
      <c r="V193" s="37" t="str">
        <f t="shared" ref="V193:V200" si="312">"client.guideMgr:QuickRefreshStepViewData("&amp;CONCATENATE(W193,X193,Y193,Z193,AA193,AB193,AC193,AD193)&amp;")"</f>
        <v>client.guideMgr:QuickRefreshStepViewData("3","level",202020,"1,0,0",4,"","","")</v>
      </c>
      <c r="W193" s="38" t="str">
        <f t="shared" ref="W193:W223" si="313">IF(W$3="STRING",""""&amp;M193&amp;"""",M193)</f>
        <v>"3"</v>
      </c>
      <c r="X193" s="38" t="str">
        <f t="shared" ref="X193:AD200" si="314">","&amp;IF(X$3="STRING",""""&amp;O193&amp;"""",O193)</f>
        <v>,"level"</v>
      </c>
      <c r="Y193" s="38" t="str">
        <f t="shared" si="314"/>
        <v>,202020</v>
      </c>
      <c r="Z193" s="38" t="str">
        <f t="shared" si="314"/>
        <v>,"1,0,0"</v>
      </c>
      <c r="AA193" s="38" t="str">
        <f t="shared" si="314"/>
        <v>,4</v>
      </c>
      <c r="AB193" s="38" t="str">
        <f t="shared" si="314"/>
        <v>,""</v>
      </c>
      <c r="AC193" s="38" t="str">
        <f t="shared" si="314"/>
        <v>,""</v>
      </c>
      <c r="AD193" s="38" t="str">
        <f t="shared" si="314"/>
        <v>,""</v>
      </c>
    </row>
    <row r="194" spans="1:32" s="2" customFormat="1">
      <c r="A194" s="2" t="s">
        <v>66</v>
      </c>
      <c r="B194" s="5">
        <f t="shared" si="310"/>
        <v>21002</v>
      </c>
      <c r="C194" s="24">
        <v>21</v>
      </c>
      <c r="D194" s="50" t="s">
        <v>349</v>
      </c>
      <c r="E194" s="2">
        <v>1</v>
      </c>
      <c r="F194" s="2">
        <v>1</v>
      </c>
      <c r="G194" s="2">
        <v>0</v>
      </c>
      <c r="H194" s="2">
        <v>2</v>
      </c>
      <c r="I194" s="5" t="s">
        <v>116</v>
      </c>
      <c r="J194" s="5" t="s">
        <v>116</v>
      </c>
      <c r="K194" s="2">
        <v>1</v>
      </c>
      <c r="L194" s="1">
        <v>1</v>
      </c>
      <c r="M194" s="2">
        <v>9</v>
      </c>
      <c r="N194" s="1">
        <v>0</v>
      </c>
      <c r="O194" s="2" t="s">
        <v>350</v>
      </c>
      <c r="P194" s="32"/>
      <c r="Q194" s="3"/>
      <c r="R194" s="39" t="s">
        <v>340</v>
      </c>
      <c r="S194" s="39" t="s">
        <v>341</v>
      </c>
      <c r="T194" s="3"/>
      <c r="U194" s="41" t="s">
        <v>351</v>
      </c>
      <c r="V194" s="37" t="str">
        <f t="shared" si="312"/>
        <v>client.guideMgr:QuickRefreshStepViewData("9","qingbao_btn",,"",9,"-350,50","","调查情报已经解锁。利用情报讨伐怪人，取得战斗的优势吧！")</v>
      </c>
      <c r="W194" s="38" t="str">
        <f t="shared" si="313"/>
        <v>"9"</v>
      </c>
      <c r="X194" s="38" t="str">
        <f t="shared" si="314"/>
        <v>,"qingbao_btn"</v>
      </c>
      <c r="Y194" s="38" t="str">
        <f t="shared" si="314"/>
        <v>,</v>
      </c>
      <c r="Z194" s="38" t="str">
        <f t="shared" si="314"/>
        <v>,""</v>
      </c>
      <c r="AA194" s="38" t="str">
        <f t="shared" si="314"/>
        <v>,9</v>
      </c>
      <c r="AB194" s="38" t="str">
        <f t="shared" si="314"/>
        <v>,"-350,50"</v>
      </c>
      <c r="AC194" s="38" t="str">
        <f t="shared" si="314"/>
        <v>,""</v>
      </c>
      <c r="AD194" s="38" t="str">
        <f t="shared" si="314"/>
        <v>,"调查情报已经解锁。利用情报讨伐怪人，取得战斗的优势吧！"</v>
      </c>
    </row>
    <row r="195" spans="1:32" s="2" customFormat="1">
      <c r="A195" s="2" t="s">
        <v>66</v>
      </c>
      <c r="B195" s="5">
        <f t="shared" si="310"/>
        <v>21003</v>
      </c>
      <c r="C195" s="24">
        <v>21</v>
      </c>
      <c r="D195" s="19" t="s">
        <v>119</v>
      </c>
      <c r="E195" s="2">
        <v>0</v>
      </c>
      <c r="F195" s="2">
        <v>1</v>
      </c>
      <c r="G195" s="2">
        <v>0</v>
      </c>
      <c r="H195" s="2">
        <v>0</v>
      </c>
      <c r="I195" s="2">
        <v>0</v>
      </c>
      <c r="J195" s="5" t="s">
        <v>116</v>
      </c>
      <c r="K195" s="2">
        <v>0</v>
      </c>
      <c r="L195" s="1">
        <v>1</v>
      </c>
      <c r="M195" s="2">
        <v>3</v>
      </c>
      <c r="N195" s="1">
        <v>0</v>
      </c>
      <c r="O195" s="2" t="s">
        <v>120</v>
      </c>
      <c r="P195" s="2">
        <v>0</v>
      </c>
      <c r="Q195" s="2">
        <v>0</v>
      </c>
      <c r="R195" s="2">
        <v>2</v>
      </c>
      <c r="S195" s="39"/>
      <c r="U195" s="41"/>
      <c r="V195" s="37" t="str">
        <f t="shared" si="312"/>
        <v>client.guideMgr:QuickRefreshStepViewData("3","diaocha",0,"0",2,"","","")</v>
      </c>
      <c r="W195" s="38" t="str">
        <f t="shared" si="313"/>
        <v>"3"</v>
      </c>
      <c r="X195" s="38" t="str">
        <f t="shared" si="314"/>
        <v>,"diaocha"</v>
      </c>
      <c r="Y195" s="38" t="str">
        <f t="shared" si="314"/>
        <v>,0</v>
      </c>
      <c r="Z195" s="38" t="str">
        <f t="shared" si="314"/>
        <v>,"0"</v>
      </c>
      <c r="AA195" s="38" t="str">
        <f t="shared" si="314"/>
        <v>,2</v>
      </c>
      <c r="AB195" s="38" t="str">
        <f t="shared" si="314"/>
        <v>,""</v>
      </c>
      <c r="AC195" s="38" t="str">
        <f t="shared" si="314"/>
        <v>,""</v>
      </c>
      <c r="AD195" s="38" t="str">
        <f t="shared" si="314"/>
        <v>,""</v>
      </c>
    </row>
    <row r="196" spans="1:32" s="3" customFormat="1" ht="13.5" customHeight="1">
      <c r="A196" s="2" t="s">
        <v>66</v>
      </c>
      <c r="B196" s="5">
        <f t="shared" si="310"/>
        <v>21004</v>
      </c>
      <c r="C196" s="24">
        <v>21</v>
      </c>
      <c r="D196" s="21" t="s">
        <v>145</v>
      </c>
      <c r="E196" s="3">
        <v>0</v>
      </c>
      <c r="F196" s="3">
        <v>0</v>
      </c>
      <c r="G196" s="3">
        <v>0</v>
      </c>
      <c r="H196" s="5">
        <v>2</v>
      </c>
      <c r="I196" s="5" t="s">
        <v>146</v>
      </c>
      <c r="J196" s="5" t="s">
        <v>116</v>
      </c>
      <c r="K196" s="3">
        <v>0</v>
      </c>
      <c r="L196" s="1">
        <v>0</v>
      </c>
      <c r="M196" s="3">
        <v>3</v>
      </c>
      <c r="N196" s="1">
        <v>0</v>
      </c>
      <c r="Q196" s="3">
        <v>0</v>
      </c>
      <c r="R196" s="3">
        <v>1</v>
      </c>
      <c r="S196" s="44"/>
      <c r="U196" s="42"/>
      <c r="V196" s="43" t="str">
        <f t="shared" si="312"/>
        <v>client.guideMgr:QuickRefreshStepViewData("3","",,"0",1,"","","")</v>
      </c>
      <c r="W196" s="3" t="str">
        <f t="shared" si="313"/>
        <v>"3"</v>
      </c>
      <c r="X196" s="3" t="str">
        <f t="shared" si="314"/>
        <v>,""</v>
      </c>
      <c r="Y196" s="3" t="str">
        <f t="shared" si="314"/>
        <v>,</v>
      </c>
      <c r="Z196" s="3" t="str">
        <f t="shared" si="314"/>
        <v>,"0"</v>
      </c>
      <c r="AA196" s="3" t="str">
        <f t="shared" si="314"/>
        <v>,1</v>
      </c>
      <c r="AB196" s="3" t="str">
        <f t="shared" si="314"/>
        <v>,""</v>
      </c>
      <c r="AC196" s="3" t="str">
        <f t="shared" si="314"/>
        <v>,""</v>
      </c>
      <c r="AD196" s="3" t="str">
        <f t="shared" si="314"/>
        <v>,""</v>
      </c>
    </row>
    <row r="197" spans="1:32" s="2" customFormat="1">
      <c r="A197" s="2" t="s">
        <v>66</v>
      </c>
      <c r="B197" s="5">
        <f t="shared" si="310"/>
        <v>22001</v>
      </c>
      <c r="C197" s="24">
        <v>22</v>
      </c>
      <c r="D197" s="19" t="s">
        <v>337</v>
      </c>
      <c r="E197" s="2">
        <v>0</v>
      </c>
      <c r="F197" s="2">
        <v>1</v>
      </c>
      <c r="G197" s="2">
        <v>0</v>
      </c>
      <c r="H197" s="2">
        <v>2</v>
      </c>
      <c r="I197" s="5" t="s">
        <v>116</v>
      </c>
      <c r="J197" s="5" t="s">
        <v>116</v>
      </c>
      <c r="K197" s="2">
        <v>1</v>
      </c>
      <c r="L197" s="1">
        <v>1</v>
      </c>
      <c r="M197" s="2">
        <v>3</v>
      </c>
      <c r="N197" s="1">
        <v>0</v>
      </c>
      <c r="O197" s="2" t="s">
        <v>117</v>
      </c>
      <c r="P197" s="32">
        <v>202020</v>
      </c>
      <c r="Q197" s="107" t="s">
        <v>85</v>
      </c>
      <c r="R197" s="2">
        <v>4</v>
      </c>
      <c r="S197" s="39"/>
      <c r="U197" s="41"/>
      <c r="V197" s="37" t="str">
        <f t="shared" si="312"/>
        <v>client.guideMgr:QuickRefreshStepViewData("3","level",202020,"1,0,0",4,"","","")</v>
      </c>
      <c r="W197" s="38" t="str">
        <f t="shared" si="313"/>
        <v>"3"</v>
      </c>
      <c r="X197" s="38" t="str">
        <f t="shared" si="314"/>
        <v>,"level"</v>
      </c>
      <c r="Y197" s="38" t="str">
        <f t="shared" si="314"/>
        <v>,202020</v>
      </c>
      <c r="Z197" s="38" t="str">
        <f t="shared" si="314"/>
        <v>,"1,0,0"</v>
      </c>
      <c r="AA197" s="38" t="str">
        <f t="shared" si="314"/>
        <v>,4</v>
      </c>
      <c r="AB197" s="38" t="str">
        <f t="shared" si="314"/>
        <v>,""</v>
      </c>
      <c r="AC197" s="38" t="str">
        <f t="shared" si="314"/>
        <v>,""</v>
      </c>
      <c r="AD197" s="38" t="str">
        <f t="shared" si="314"/>
        <v>,""</v>
      </c>
    </row>
    <row r="198" spans="1:32" s="2" customFormat="1">
      <c r="A198" s="2" t="s">
        <v>66</v>
      </c>
      <c r="B198" s="5">
        <f t="shared" si="310"/>
        <v>22002</v>
      </c>
      <c r="C198" s="24">
        <v>22</v>
      </c>
      <c r="D198" s="19" t="s">
        <v>119</v>
      </c>
      <c r="E198" s="2">
        <v>1</v>
      </c>
      <c r="F198" s="2">
        <v>1</v>
      </c>
      <c r="G198" s="2">
        <v>0</v>
      </c>
      <c r="H198" s="2">
        <v>0</v>
      </c>
      <c r="I198" s="2">
        <v>0</v>
      </c>
      <c r="J198" s="5" t="s">
        <v>116</v>
      </c>
      <c r="K198" s="2">
        <v>1</v>
      </c>
      <c r="L198" s="1">
        <v>1</v>
      </c>
      <c r="M198" s="2">
        <v>3</v>
      </c>
      <c r="N198" s="1">
        <v>0</v>
      </c>
      <c r="O198" s="2" t="s">
        <v>120</v>
      </c>
      <c r="P198" s="2">
        <v>0</v>
      </c>
      <c r="Q198" s="2">
        <v>0</v>
      </c>
      <c r="R198" s="2">
        <v>2</v>
      </c>
      <c r="S198" s="39"/>
      <c r="U198" s="41"/>
      <c r="V198" s="37" t="str">
        <f t="shared" si="312"/>
        <v>client.guideMgr:QuickRefreshStepViewData("3","diaocha",0,"0",2,"","","")</v>
      </c>
      <c r="W198" s="38" t="str">
        <f t="shared" si="313"/>
        <v>"3"</v>
      </c>
      <c r="X198" s="38" t="str">
        <f t="shared" si="314"/>
        <v>,"diaocha"</v>
      </c>
      <c r="Y198" s="38" t="str">
        <f t="shared" si="314"/>
        <v>,0</v>
      </c>
      <c r="Z198" s="38" t="str">
        <f t="shared" si="314"/>
        <v>,"0"</v>
      </c>
      <c r="AA198" s="38" t="str">
        <f t="shared" si="314"/>
        <v>,2</v>
      </c>
      <c r="AB198" s="38" t="str">
        <f t="shared" si="314"/>
        <v>,""</v>
      </c>
      <c r="AC198" s="38" t="str">
        <f t="shared" si="314"/>
        <v>,""</v>
      </c>
      <c r="AD198" s="38" t="str">
        <f t="shared" si="314"/>
        <v>,""</v>
      </c>
    </row>
    <row r="199" spans="1:32" s="3" customFormat="1" ht="13.5" customHeight="1">
      <c r="A199" s="2" t="s">
        <v>66</v>
      </c>
      <c r="B199" s="5">
        <f t="shared" si="310"/>
        <v>22003</v>
      </c>
      <c r="C199" s="24">
        <v>22</v>
      </c>
      <c r="D199" s="21" t="s">
        <v>145</v>
      </c>
      <c r="E199" s="3">
        <v>0</v>
      </c>
      <c r="F199" s="3">
        <v>0</v>
      </c>
      <c r="G199" s="3">
        <v>0</v>
      </c>
      <c r="H199" s="5">
        <v>2</v>
      </c>
      <c r="I199" s="5" t="s">
        <v>146</v>
      </c>
      <c r="J199" s="5" t="s">
        <v>116</v>
      </c>
      <c r="K199" s="3">
        <v>0</v>
      </c>
      <c r="L199" s="1">
        <v>0</v>
      </c>
      <c r="M199" s="3">
        <v>3</v>
      </c>
      <c r="N199" s="1">
        <v>0</v>
      </c>
      <c r="Q199" s="3">
        <v>0</v>
      </c>
      <c r="R199" s="3">
        <v>1</v>
      </c>
      <c r="S199" s="44"/>
      <c r="U199" s="42"/>
      <c r="V199" s="43" t="str">
        <f t="shared" si="312"/>
        <v>client.guideMgr:QuickRefreshStepViewData("3","",,"0",1,"","","")</v>
      </c>
      <c r="W199" s="3" t="str">
        <f t="shared" si="313"/>
        <v>"3"</v>
      </c>
      <c r="X199" s="3" t="str">
        <f t="shared" si="314"/>
        <v>,""</v>
      </c>
      <c r="Y199" s="3" t="str">
        <f t="shared" si="314"/>
        <v>,</v>
      </c>
      <c r="Z199" s="3" t="str">
        <f t="shared" si="314"/>
        <v>,"0"</v>
      </c>
      <c r="AA199" s="3" t="str">
        <f t="shared" si="314"/>
        <v>,1</v>
      </c>
      <c r="AB199" s="3" t="str">
        <f t="shared" si="314"/>
        <v>,""</v>
      </c>
      <c r="AC199" s="3" t="str">
        <f t="shared" si="314"/>
        <v>,""</v>
      </c>
      <c r="AD199" s="3" t="str">
        <f t="shared" si="314"/>
        <v>,""</v>
      </c>
    </row>
    <row r="200" spans="1:32" s="2" customFormat="1">
      <c r="A200" s="2" t="s">
        <v>66</v>
      </c>
      <c r="B200" s="5">
        <f t="shared" si="310"/>
        <v>23001</v>
      </c>
      <c r="C200" s="24">
        <v>23</v>
      </c>
      <c r="D200" s="50" t="s">
        <v>352</v>
      </c>
      <c r="E200" s="2">
        <v>0</v>
      </c>
      <c r="F200" s="2">
        <v>1</v>
      </c>
      <c r="G200" s="2">
        <v>0</v>
      </c>
      <c r="H200" s="2">
        <v>2</v>
      </c>
      <c r="I200" s="5" t="s">
        <v>116</v>
      </c>
      <c r="J200" s="5" t="s">
        <v>116</v>
      </c>
      <c r="K200" s="2">
        <v>1</v>
      </c>
      <c r="L200" s="1">
        <v>1</v>
      </c>
      <c r="M200" s="2">
        <v>3</v>
      </c>
      <c r="N200" s="1">
        <v>0</v>
      </c>
      <c r="O200" s="2" t="s">
        <v>117</v>
      </c>
      <c r="P200" s="32">
        <v>201031</v>
      </c>
      <c r="Q200" s="107" t="s">
        <v>244</v>
      </c>
      <c r="R200" s="2">
        <v>4</v>
      </c>
      <c r="S200" s="39"/>
      <c r="U200" s="41"/>
      <c r="V200" s="37" t="str">
        <f t="shared" si="312"/>
        <v>client.guideMgr:QuickRefreshStepViewData("3","level",201031,"1,-10,10",4,"","","")</v>
      </c>
      <c r="W200" s="38" t="str">
        <f t="shared" si="313"/>
        <v>"3"</v>
      </c>
      <c r="X200" s="38" t="str">
        <f t="shared" si="314"/>
        <v>,"level"</v>
      </c>
      <c r="Y200" s="38" t="str">
        <f t="shared" si="314"/>
        <v>,201031</v>
      </c>
      <c r="Z200" s="38" t="str">
        <f t="shared" si="314"/>
        <v>,"1,-10,10"</v>
      </c>
      <c r="AA200" s="38" t="str">
        <f t="shared" si="314"/>
        <v>,4</v>
      </c>
      <c r="AB200" s="38" t="str">
        <f t="shared" si="314"/>
        <v>,""</v>
      </c>
      <c r="AC200" s="38" t="str">
        <f t="shared" si="314"/>
        <v>,""</v>
      </c>
      <c r="AD200" s="38" t="str">
        <f t="shared" si="314"/>
        <v>,""</v>
      </c>
    </row>
    <row r="201" spans="1:32" s="2" customFormat="1">
      <c r="A201" s="2" t="s">
        <v>66</v>
      </c>
      <c r="B201" s="5">
        <f t="shared" si="310"/>
        <v>23002</v>
      </c>
      <c r="C201" s="24">
        <v>23</v>
      </c>
      <c r="D201" s="50" t="s">
        <v>353</v>
      </c>
      <c r="E201" s="2">
        <v>1</v>
      </c>
      <c r="F201" s="2">
        <v>1</v>
      </c>
      <c r="G201" s="2">
        <v>0</v>
      </c>
      <c r="I201" s="1"/>
      <c r="J201" s="5" t="s">
        <v>116</v>
      </c>
      <c r="K201" s="2">
        <v>1</v>
      </c>
      <c r="L201" s="1">
        <v>1</v>
      </c>
      <c r="M201" s="2">
        <v>3</v>
      </c>
      <c r="N201" s="1">
        <v>0</v>
      </c>
      <c r="O201" s="142" t="s">
        <v>354</v>
      </c>
      <c r="P201" s="32">
        <v>0</v>
      </c>
      <c r="Q201" s="3"/>
      <c r="R201" s="2">
        <v>1</v>
      </c>
      <c r="S201" s="39"/>
      <c r="T201" s="7"/>
      <c r="U201" s="41"/>
      <c r="V201" s="37"/>
      <c r="W201" s="38" t="str">
        <f t="shared" si="313"/>
        <v>"3"</v>
      </c>
      <c r="X201" s="38"/>
      <c r="Y201" s="38" t="str">
        <f t="shared" ref="Y201:Y240" si="315">","&amp;IF(Y$3="STRING",""""&amp;P201&amp;"""",P201)</f>
        <v>,0</v>
      </c>
      <c r="Z201" s="38"/>
      <c r="AA201" s="38"/>
      <c r="AB201" s="38"/>
      <c r="AC201" s="38"/>
      <c r="AD201" s="38"/>
      <c r="AE201" s="7"/>
    </row>
    <row r="202" spans="1:32" s="2" customFormat="1">
      <c r="A202" s="2" t="s">
        <v>66</v>
      </c>
      <c r="B202" s="5">
        <f t="shared" si="310"/>
        <v>23003</v>
      </c>
      <c r="C202" s="24">
        <v>23</v>
      </c>
      <c r="D202" s="19" t="s">
        <v>119</v>
      </c>
      <c r="E202" s="2">
        <v>1</v>
      </c>
      <c r="F202" s="2">
        <v>1</v>
      </c>
      <c r="G202" s="2">
        <v>0</v>
      </c>
      <c r="H202" s="2">
        <v>0</v>
      </c>
      <c r="I202" s="2">
        <v>0</v>
      </c>
      <c r="J202" s="5" t="s">
        <v>116</v>
      </c>
      <c r="K202" s="2">
        <v>1</v>
      </c>
      <c r="L202" s="1">
        <v>1</v>
      </c>
      <c r="M202" s="2">
        <v>3</v>
      </c>
      <c r="N202" s="1">
        <v>0</v>
      </c>
      <c r="O202" s="2" t="s">
        <v>355</v>
      </c>
      <c r="P202" s="2">
        <v>0</v>
      </c>
      <c r="Q202" s="2">
        <v>0</v>
      </c>
      <c r="R202" s="2">
        <v>2</v>
      </c>
      <c r="S202" s="39"/>
      <c r="U202" s="41"/>
      <c r="V202" s="37" t="str">
        <f t="shared" ref="V202:V264" si="316">"client.guideMgr:QuickRefreshStepViewData("&amp;CONCATENATE(W202,X202,Y202,Z202,AA202,AB202,AC202,AD202)&amp;")"</f>
        <v>client.guideMgr:QuickRefreshStepViewData("3","dispatch_btn",0,"0",2,"","","")</v>
      </c>
      <c r="W202" s="38" t="str">
        <f t="shared" si="313"/>
        <v>"3"</v>
      </c>
      <c r="X202" s="38" t="str">
        <f t="shared" ref="X202:X222" si="317">","&amp;IF(X$3="STRING",""""&amp;O202&amp;"""",O202)</f>
        <v>,"dispatch_btn"</v>
      </c>
      <c r="Y202" s="38" t="str">
        <f t="shared" si="315"/>
        <v>,0</v>
      </c>
      <c r="Z202" s="38" t="str">
        <f t="shared" ref="Z202:Z222" si="318">","&amp;IF(Z$3="STRING",""""&amp;Q202&amp;"""",Q202)</f>
        <v>,"0"</v>
      </c>
      <c r="AA202" s="38" t="str">
        <f t="shared" ref="AA202:AA222" si="319">","&amp;IF(AA$3="STRING",""""&amp;R202&amp;"""",R202)</f>
        <v>,2</v>
      </c>
      <c r="AB202" s="38" t="str">
        <f t="shared" ref="AB202:AB222" si="320">","&amp;IF(AB$3="STRING",""""&amp;S202&amp;"""",S202)</f>
        <v>,""</v>
      </c>
      <c r="AC202" s="38" t="str">
        <f t="shared" ref="AC202:AC222" si="321">","&amp;IF(AC$3="STRING",""""&amp;T202&amp;"""",T202)</f>
        <v>,""</v>
      </c>
      <c r="AD202" s="38" t="str">
        <f t="shared" ref="AD202:AD222" si="322">","&amp;IF(AD$3="STRING",""""&amp;U202&amp;"""",U202)</f>
        <v>,""</v>
      </c>
    </row>
    <row r="203" spans="1:32" s="6" customFormat="1">
      <c r="A203" s="2" t="s">
        <v>66</v>
      </c>
      <c r="B203" s="5">
        <f t="shared" si="310"/>
        <v>24001</v>
      </c>
      <c r="C203" s="28">
        <v>24</v>
      </c>
      <c r="D203" s="51" t="s">
        <v>356</v>
      </c>
      <c r="E203" s="30">
        <v>0</v>
      </c>
      <c r="F203" s="3">
        <v>4</v>
      </c>
      <c r="G203" s="3">
        <v>20</v>
      </c>
      <c r="J203" s="6" t="s">
        <v>357</v>
      </c>
      <c r="K203" s="30">
        <v>1</v>
      </c>
      <c r="L203" s="1">
        <v>1</v>
      </c>
      <c r="M203" s="6">
        <v>3</v>
      </c>
      <c r="N203" s="1">
        <v>0</v>
      </c>
      <c r="P203" s="3">
        <v>0</v>
      </c>
      <c r="Q203" s="3">
        <v>0</v>
      </c>
      <c r="R203" s="3">
        <v>2</v>
      </c>
      <c r="S203" s="44"/>
      <c r="V203" s="43" t="str">
        <f t="shared" si="316"/>
        <v>client.guideMgr:QuickRefreshStepViewData("3","",0,"0",2,"","","")</v>
      </c>
      <c r="W203" s="3" t="str">
        <f t="shared" si="313"/>
        <v>"3"</v>
      </c>
      <c r="X203" s="3" t="str">
        <f t="shared" si="317"/>
        <v>,""</v>
      </c>
      <c r="Y203" s="3" t="str">
        <f t="shared" si="315"/>
        <v>,0</v>
      </c>
      <c r="Z203" s="3" t="str">
        <f t="shared" si="318"/>
        <v>,"0"</v>
      </c>
      <c r="AA203" s="3" t="str">
        <f t="shared" si="319"/>
        <v>,2</v>
      </c>
      <c r="AB203" s="3" t="str">
        <f t="shared" si="320"/>
        <v>,""</v>
      </c>
      <c r="AC203" s="3" t="str">
        <f t="shared" si="321"/>
        <v>,""</v>
      </c>
      <c r="AD203" s="3" t="str">
        <f t="shared" si="322"/>
        <v>,""</v>
      </c>
    </row>
    <row r="204" spans="1:32" s="3" customFormat="1">
      <c r="A204" s="2" t="s">
        <v>66</v>
      </c>
      <c r="B204" s="5">
        <f t="shared" si="310"/>
        <v>25001</v>
      </c>
      <c r="C204" s="20">
        <v>25</v>
      </c>
      <c r="D204" s="21" t="s">
        <v>358</v>
      </c>
      <c r="E204" s="3">
        <v>0</v>
      </c>
      <c r="F204" s="3">
        <v>1</v>
      </c>
      <c r="G204" s="3">
        <v>0</v>
      </c>
      <c r="H204" s="3">
        <v>2</v>
      </c>
      <c r="I204" s="3" t="s">
        <v>116</v>
      </c>
      <c r="J204" s="3" t="s">
        <v>116</v>
      </c>
      <c r="K204" s="3">
        <v>1</v>
      </c>
      <c r="L204" s="1">
        <v>1</v>
      </c>
      <c r="M204" s="3">
        <v>9</v>
      </c>
      <c r="N204" s="1">
        <v>0</v>
      </c>
      <c r="O204" s="3" t="s">
        <v>359</v>
      </c>
      <c r="P204" s="3">
        <v>0</v>
      </c>
      <c r="Q204" s="106" t="s">
        <v>294</v>
      </c>
      <c r="R204" s="5">
        <v>5</v>
      </c>
      <c r="S204" s="133" t="s">
        <v>295</v>
      </c>
      <c r="U204" s="42" t="s">
        <v>360</v>
      </c>
      <c r="V204" s="43" t="str">
        <f t="shared" si="316"/>
        <v>client.guideMgr:QuickRefreshStepViewData("9","reward_card_tips",0,"1,0,-20",5,"-20,-190","","目标完成，来领取奖励吧。")</v>
      </c>
      <c r="W204" s="3" t="str">
        <f t="shared" si="313"/>
        <v>"9"</v>
      </c>
      <c r="X204" s="3" t="str">
        <f t="shared" si="317"/>
        <v>,"reward_card_tips"</v>
      </c>
      <c r="Y204" s="3" t="str">
        <f t="shared" si="315"/>
        <v>,0</v>
      </c>
      <c r="Z204" s="3" t="str">
        <f t="shared" si="318"/>
        <v>,"1,0,-20"</v>
      </c>
      <c r="AA204" s="3" t="str">
        <f t="shared" si="319"/>
        <v>,5</v>
      </c>
      <c r="AB204" s="3" t="str">
        <f t="shared" si="320"/>
        <v>,"-20,-190"</v>
      </c>
      <c r="AC204" s="3" t="str">
        <f t="shared" si="321"/>
        <v>,""</v>
      </c>
      <c r="AD204" s="3" t="str">
        <f t="shared" si="322"/>
        <v>,"目标完成，来领取奖励吧。"</v>
      </c>
    </row>
    <row r="205" spans="1:32" s="3" customFormat="1">
      <c r="A205" s="2" t="s">
        <v>66</v>
      </c>
      <c r="B205" s="5">
        <f t="shared" si="310"/>
        <v>25002</v>
      </c>
      <c r="C205" s="20">
        <v>25</v>
      </c>
      <c r="D205" s="21" t="s">
        <v>108</v>
      </c>
      <c r="E205" s="3">
        <v>0</v>
      </c>
      <c r="F205" s="3">
        <v>1</v>
      </c>
      <c r="G205" s="3">
        <v>0</v>
      </c>
      <c r="H205" s="3">
        <v>2</v>
      </c>
      <c r="I205" s="3" t="s">
        <v>116</v>
      </c>
      <c r="J205" s="3" t="s">
        <v>116</v>
      </c>
      <c r="K205" s="3">
        <v>0</v>
      </c>
      <c r="L205" s="1">
        <v>1</v>
      </c>
      <c r="M205" s="3">
        <v>3</v>
      </c>
      <c r="N205" s="1">
        <v>0</v>
      </c>
      <c r="O205" s="7" t="s">
        <v>109</v>
      </c>
      <c r="P205" s="3">
        <v>0</v>
      </c>
      <c r="Q205" s="5">
        <v>0</v>
      </c>
      <c r="R205" s="3">
        <v>1</v>
      </c>
      <c r="S205" s="44"/>
      <c r="U205" s="42"/>
      <c r="V205" s="43" t="str">
        <f t="shared" si="316"/>
        <v>client.guideMgr:QuickRefreshStepViewData("3","back",0,"0",1,"","","")</v>
      </c>
      <c r="W205" s="3" t="str">
        <f t="shared" si="313"/>
        <v>"3"</v>
      </c>
      <c r="X205" s="3" t="str">
        <f t="shared" si="317"/>
        <v>,"back"</v>
      </c>
      <c r="Y205" s="3" t="str">
        <f t="shared" si="315"/>
        <v>,0</v>
      </c>
      <c r="Z205" s="3" t="str">
        <f t="shared" si="318"/>
        <v>,"0"</v>
      </c>
      <c r="AA205" s="3" t="str">
        <f t="shared" si="319"/>
        <v>,1</v>
      </c>
      <c r="AB205" s="3" t="str">
        <f t="shared" si="320"/>
        <v>,""</v>
      </c>
      <c r="AC205" s="3" t="str">
        <f t="shared" si="321"/>
        <v>,""</v>
      </c>
      <c r="AD205" s="3" t="str">
        <f t="shared" si="322"/>
        <v>,""</v>
      </c>
    </row>
    <row r="206" spans="1:32" s="5" customFormat="1">
      <c r="A206" s="2" t="s">
        <v>66</v>
      </c>
      <c r="B206" s="5">
        <f t="shared" si="310"/>
        <v>26001</v>
      </c>
      <c r="C206" s="20">
        <v>26</v>
      </c>
      <c r="D206" s="25" t="s">
        <v>94</v>
      </c>
      <c r="E206" s="5">
        <v>0</v>
      </c>
      <c r="F206" s="5">
        <v>1</v>
      </c>
      <c r="G206" s="5">
        <v>0</v>
      </c>
      <c r="H206" s="5">
        <v>2</v>
      </c>
      <c r="I206" s="7" t="s">
        <v>149</v>
      </c>
      <c r="J206" s="7" t="s">
        <v>149</v>
      </c>
      <c r="K206" s="5">
        <v>1</v>
      </c>
      <c r="L206" s="1">
        <v>1</v>
      </c>
      <c r="M206" s="5">
        <v>9</v>
      </c>
      <c r="N206" s="1">
        <v>0</v>
      </c>
      <c r="O206" s="5" t="s">
        <v>95</v>
      </c>
      <c r="P206" s="5">
        <v>0</v>
      </c>
      <c r="Q206" s="5">
        <v>0</v>
      </c>
      <c r="R206" s="5">
        <v>2</v>
      </c>
      <c r="S206" s="39" t="s">
        <v>96</v>
      </c>
      <c r="U206" s="40" t="s">
        <v>361</v>
      </c>
      <c r="V206" s="43" t="str">
        <f t="shared" si="316"/>
        <v>client.guideMgr:QuickRefreshStepViewData("9","zhaomu",0,"0",2,"250,-150","","使用招募券，就可以登录更多战力。")</v>
      </c>
      <c r="W206" s="3" t="str">
        <f t="shared" si="313"/>
        <v>"9"</v>
      </c>
      <c r="X206" s="3" t="str">
        <f t="shared" si="317"/>
        <v>,"zhaomu"</v>
      </c>
      <c r="Y206" s="3" t="str">
        <f t="shared" si="315"/>
        <v>,0</v>
      </c>
      <c r="Z206" s="3" t="str">
        <f t="shared" si="318"/>
        <v>,"0"</v>
      </c>
      <c r="AA206" s="3" t="str">
        <f t="shared" si="319"/>
        <v>,2</v>
      </c>
      <c r="AB206" s="3" t="str">
        <f t="shared" si="320"/>
        <v>,"250,-150"</v>
      </c>
      <c r="AC206" s="3" t="str">
        <f t="shared" si="321"/>
        <v>,""</v>
      </c>
      <c r="AD206" s="3" t="str">
        <f t="shared" si="322"/>
        <v>,"使用招募券，就可以登录更多战力。"</v>
      </c>
      <c r="AE206" s="3"/>
      <c r="AF206" s="3"/>
    </row>
    <row r="207" spans="1:32" s="3" customFormat="1">
      <c r="A207" s="2" t="s">
        <v>66</v>
      </c>
      <c r="B207" s="5">
        <f t="shared" si="310"/>
        <v>26002</v>
      </c>
      <c r="C207" s="20">
        <v>26</v>
      </c>
      <c r="D207" s="21" t="s">
        <v>179</v>
      </c>
      <c r="E207" s="3">
        <v>0</v>
      </c>
      <c r="F207" s="3">
        <v>1</v>
      </c>
      <c r="G207" s="3">
        <v>0</v>
      </c>
      <c r="H207" s="3">
        <v>0</v>
      </c>
      <c r="I207" s="3">
        <v>0</v>
      </c>
      <c r="J207" s="3" t="s">
        <v>99</v>
      </c>
      <c r="K207" s="3">
        <v>1</v>
      </c>
      <c r="L207" s="1">
        <v>1</v>
      </c>
      <c r="M207" s="3">
        <v>3</v>
      </c>
      <c r="N207" s="1">
        <v>0</v>
      </c>
      <c r="O207" s="3" t="s">
        <v>180</v>
      </c>
      <c r="P207" s="3">
        <v>0</v>
      </c>
      <c r="Q207" s="107" t="s">
        <v>85</v>
      </c>
      <c r="R207" s="3">
        <v>2</v>
      </c>
      <c r="S207" s="44">
        <v>0</v>
      </c>
      <c r="U207" s="42"/>
      <c r="V207" s="43" t="str">
        <f t="shared" si="316"/>
        <v>client.guideMgr:QuickRefreshStepViewData("3","jinjidiaoji",0,"1,0,0",2,"0","","")</v>
      </c>
      <c r="W207" s="3" t="str">
        <f t="shared" si="313"/>
        <v>"3"</v>
      </c>
      <c r="X207" s="3" t="str">
        <f t="shared" si="317"/>
        <v>,"jinjidiaoji"</v>
      </c>
      <c r="Y207" s="3" t="str">
        <f t="shared" si="315"/>
        <v>,0</v>
      </c>
      <c r="Z207" s="3" t="str">
        <f t="shared" si="318"/>
        <v>,"1,0,0"</v>
      </c>
      <c r="AA207" s="3" t="str">
        <f t="shared" si="319"/>
        <v>,2</v>
      </c>
      <c r="AB207" s="3" t="str">
        <f t="shared" si="320"/>
        <v>,"0"</v>
      </c>
      <c r="AC207" s="3" t="str">
        <f t="shared" si="321"/>
        <v>,""</v>
      </c>
      <c r="AD207" s="3" t="str">
        <f t="shared" si="322"/>
        <v>,""</v>
      </c>
    </row>
    <row r="208" spans="1:32" s="5" customFormat="1">
      <c r="A208" s="2" t="s">
        <v>66</v>
      </c>
      <c r="B208" s="5">
        <f t="shared" si="310"/>
        <v>26003</v>
      </c>
      <c r="C208" s="20">
        <v>26</v>
      </c>
      <c r="D208" s="25" t="s">
        <v>362</v>
      </c>
      <c r="E208" s="5">
        <v>1</v>
      </c>
      <c r="F208" s="5">
        <v>1</v>
      </c>
      <c r="G208" s="5">
        <v>0</v>
      </c>
      <c r="H208" s="5">
        <v>0</v>
      </c>
      <c r="I208" s="1">
        <v>0</v>
      </c>
      <c r="J208" s="3" t="s">
        <v>99</v>
      </c>
      <c r="K208" s="5">
        <v>1</v>
      </c>
      <c r="L208" s="1">
        <v>1</v>
      </c>
      <c r="M208" s="5">
        <v>3</v>
      </c>
      <c r="N208" s="1">
        <v>0</v>
      </c>
      <c r="O208" s="5" t="s">
        <v>211</v>
      </c>
      <c r="P208" s="5">
        <v>0</v>
      </c>
      <c r="Q208" s="5">
        <v>0</v>
      </c>
      <c r="R208" s="5">
        <v>1</v>
      </c>
      <c r="S208" s="47"/>
      <c r="U208" s="40"/>
      <c r="V208" s="43" t="str">
        <f t="shared" si="316"/>
        <v>client.guideMgr:QuickRefreshStepViewData("3","zhaomu_normal_10",0,"0",1,"","","")</v>
      </c>
      <c r="W208" s="3" t="str">
        <f t="shared" si="313"/>
        <v>"3"</v>
      </c>
      <c r="X208" s="3" t="str">
        <f t="shared" si="317"/>
        <v>,"zhaomu_normal_10"</v>
      </c>
      <c r="Y208" s="3" t="str">
        <f t="shared" si="315"/>
        <v>,0</v>
      </c>
      <c r="Z208" s="3" t="str">
        <f t="shared" si="318"/>
        <v>,"0"</v>
      </c>
      <c r="AA208" s="3" t="str">
        <f t="shared" si="319"/>
        <v>,1</v>
      </c>
      <c r="AB208" s="3" t="str">
        <f t="shared" si="320"/>
        <v>,""</v>
      </c>
      <c r="AC208" s="3" t="str">
        <f t="shared" si="321"/>
        <v>,""</v>
      </c>
      <c r="AD208" s="3" t="str">
        <f t="shared" si="322"/>
        <v>,""</v>
      </c>
      <c r="AE208" s="3"/>
      <c r="AF208" s="3"/>
    </row>
    <row r="209" spans="1:33" s="3" customFormat="1">
      <c r="A209" s="2" t="s">
        <v>66</v>
      </c>
      <c r="B209" s="5">
        <f t="shared" si="310"/>
        <v>26004</v>
      </c>
      <c r="C209" s="20">
        <v>26</v>
      </c>
      <c r="D209" s="21" t="s">
        <v>102</v>
      </c>
      <c r="E209" s="3">
        <v>0</v>
      </c>
      <c r="F209" s="3">
        <v>1</v>
      </c>
      <c r="G209" s="3">
        <v>0</v>
      </c>
      <c r="H209" s="3">
        <v>0</v>
      </c>
      <c r="I209" s="3">
        <v>0</v>
      </c>
      <c r="J209" s="3" t="s">
        <v>99</v>
      </c>
      <c r="K209" s="3">
        <v>1</v>
      </c>
      <c r="L209" s="1">
        <v>1</v>
      </c>
      <c r="M209" s="3">
        <v>3</v>
      </c>
      <c r="N209" s="1">
        <v>0</v>
      </c>
      <c r="O209" s="3" t="s">
        <v>103</v>
      </c>
      <c r="P209" s="3">
        <v>0</v>
      </c>
      <c r="Q209" s="106" t="s">
        <v>104</v>
      </c>
      <c r="R209" s="3">
        <v>10</v>
      </c>
      <c r="S209" s="44"/>
      <c r="U209" s="42"/>
      <c r="V209" s="43" t="str">
        <f t="shared" si="316"/>
        <v>client.guideMgr:QuickRefreshStepViewData("3","zhaomu_drag",0,"1,0,-30",10,"","","")</v>
      </c>
      <c r="W209" s="3" t="str">
        <f t="shared" si="313"/>
        <v>"3"</v>
      </c>
      <c r="X209" s="3" t="str">
        <f t="shared" si="317"/>
        <v>,"zhaomu_drag"</v>
      </c>
      <c r="Y209" s="3" t="str">
        <f t="shared" si="315"/>
        <v>,0</v>
      </c>
      <c r="Z209" s="3" t="str">
        <f t="shared" si="318"/>
        <v>,"1,0,-30"</v>
      </c>
      <c r="AA209" s="3" t="str">
        <f t="shared" si="319"/>
        <v>,10</v>
      </c>
      <c r="AB209" s="3" t="str">
        <f t="shared" si="320"/>
        <v>,""</v>
      </c>
      <c r="AC209" s="3" t="str">
        <f t="shared" si="321"/>
        <v>,""</v>
      </c>
      <c r="AD209" s="3" t="str">
        <f t="shared" si="322"/>
        <v>,""</v>
      </c>
    </row>
    <row r="210" spans="1:33" s="5" customFormat="1">
      <c r="A210" s="2" t="s">
        <v>66</v>
      </c>
      <c r="B210" s="5">
        <f t="shared" si="310"/>
        <v>27001</v>
      </c>
      <c r="C210" s="20">
        <v>27</v>
      </c>
      <c r="D210" s="21" t="s">
        <v>110</v>
      </c>
      <c r="E210" s="5">
        <v>0</v>
      </c>
      <c r="F210" s="5">
        <v>1</v>
      </c>
      <c r="G210" s="5">
        <v>0</v>
      </c>
      <c r="H210" s="5">
        <v>2</v>
      </c>
      <c r="I210" s="7" t="s">
        <v>149</v>
      </c>
      <c r="J210" s="7" t="s">
        <v>149</v>
      </c>
      <c r="K210" s="5">
        <v>1</v>
      </c>
      <c r="L210" s="1">
        <v>1</v>
      </c>
      <c r="M210" s="5">
        <v>3</v>
      </c>
      <c r="N210" s="1">
        <v>0</v>
      </c>
      <c r="O210" s="3" t="s">
        <v>111</v>
      </c>
      <c r="P210" s="5">
        <v>0</v>
      </c>
      <c r="Q210" s="106" t="s">
        <v>112</v>
      </c>
      <c r="R210" s="5">
        <v>1</v>
      </c>
      <c r="S210" s="47"/>
      <c r="U210" s="40"/>
      <c r="V210" s="43" t="str">
        <f t="shared" si="316"/>
        <v>client.guideMgr:QuickRefreshStepViewData("3","yiwendiaocha",0,"1,-90,0",1,"","","")</v>
      </c>
      <c r="W210" s="3" t="str">
        <f t="shared" si="313"/>
        <v>"3"</v>
      </c>
      <c r="X210" s="3" t="str">
        <f t="shared" si="317"/>
        <v>,"yiwendiaocha"</v>
      </c>
      <c r="Y210" s="3" t="str">
        <f t="shared" si="315"/>
        <v>,0</v>
      </c>
      <c r="Z210" s="3" t="str">
        <f t="shared" si="318"/>
        <v>,"1,-90,0"</v>
      </c>
      <c r="AA210" s="3" t="str">
        <f t="shared" si="319"/>
        <v>,1</v>
      </c>
      <c r="AB210" s="3" t="str">
        <f t="shared" si="320"/>
        <v>,""</v>
      </c>
      <c r="AC210" s="3" t="str">
        <f t="shared" si="321"/>
        <v>,""</v>
      </c>
      <c r="AD210" s="3" t="str">
        <f t="shared" si="322"/>
        <v>,""</v>
      </c>
      <c r="AE210" s="3"/>
      <c r="AF210" s="3"/>
    </row>
    <row r="211" spans="1:33" s="5" customFormat="1">
      <c r="A211" s="2" t="s">
        <v>66</v>
      </c>
      <c r="B211" s="5">
        <f t="shared" si="310"/>
        <v>28001</v>
      </c>
      <c r="C211" s="20">
        <v>28</v>
      </c>
      <c r="D211" s="25" t="s">
        <v>363</v>
      </c>
      <c r="E211" s="5">
        <v>0</v>
      </c>
      <c r="F211" s="5">
        <v>1</v>
      </c>
      <c r="G211" s="5">
        <v>0</v>
      </c>
      <c r="H211" s="5">
        <v>2</v>
      </c>
      <c r="I211" s="7" t="s">
        <v>149</v>
      </c>
      <c r="J211" s="7" t="s">
        <v>149</v>
      </c>
      <c r="K211" s="5">
        <v>1</v>
      </c>
      <c r="L211" s="1">
        <v>1</v>
      </c>
      <c r="M211" s="5">
        <v>9</v>
      </c>
      <c r="N211" s="1">
        <v>0</v>
      </c>
      <c r="O211" s="1" t="s">
        <v>364</v>
      </c>
      <c r="P211" s="5">
        <v>0</v>
      </c>
      <c r="Q211" s="5">
        <v>0</v>
      </c>
      <c r="R211" s="5">
        <v>9</v>
      </c>
      <c r="S211" s="39" t="s">
        <v>299</v>
      </c>
      <c r="T211" s="3"/>
      <c r="U211" s="40" t="s">
        <v>365</v>
      </c>
      <c r="V211" s="43" t="str">
        <f t="shared" si="316"/>
        <v>client.guideMgr:QuickRefreshStepViewData("9","qiyujia",0,"0",9,"-20,280","","可以前往埼玉家了。")</v>
      </c>
      <c r="W211" s="3" t="str">
        <f t="shared" si="313"/>
        <v>"9"</v>
      </c>
      <c r="X211" s="3" t="str">
        <f t="shared" si="317"/>
        <v>,"qiyujia"</v>
      </c>
      <c r="Y211" s="3" t="str">
        <f t="shared" si="315"/>
        <v>,0</v>
      </c>
      <c r="Z211" s="3" t="str">
        <f t="shared" si="318"/>
        <v>,"0"</v>
      </c>
      <c r="AA211" s="3" t="str">
        <f t="shared" si="319"/>
        <v>,9</v>
      </c>
      <c r="AB211" s="3" t="str">
        <f t="shared" si="320"/>
        <v>,"-20,280"</v>
      </c>
      <c r="AC211" s="3" t="str">
        <f t="shared" si="321"/>
        <v>,""</v>
      </c>
      <c r="AD211" s="3" t="str">
        <f t="shared" si="322"/>
        <v>,"可以前往埼玉家了。"</v>
      </c>
      <c r="AE211" s="3"/>
      <c r="AF211" s="3"/>
    </row>
    <row r="212" spans="1:33" s="5" customFormat="1">
      <c r="A212" s="2" t="s">
        <v>66</v>
      </c>
      <c r="B212" s="5">
        <f t="shared" si="310"/>
        <v>28002</v>
      </c>
      <c r="C212" s="20">
        <v>28</v>
      </c>
      <c r="D212" s="25" t="s">
        <v>366</v>
      </c>
      <c r="E212" s="5">
        <v>0</v>
      </c>
      <c r="F212" s="5">
        <v>1</v>
      </c>
      <c r="G212" s="5">
        <v>0</v>
      </c>
      <c r="H212" s="5">
        <v>0</v>
      </c>
      <c r="I212" s="1">
        <v>0</v>
      </c>
      <c r="J212" s="1" t="s">
        <v>367</v>
      </c>
      <c r="K212" s="5">
        <v>1</v>
      </c>
      <c r="L212" s="1">
        <v>0</v>
      </c>
      <c r="M212" s="5">
        <v>9</v>
      </c>
      <c r="N212" s="1">
        <v>0</v>
      </c>
      <c r="O212" s="5" t="s">
        <v>368</v>
      </c>
      <c r="P212" s="5">
        <v>0</v>
      </c>
      <c r="Q212" s="5">
        <v>0</v>
      </c>
      <c r="R212" s="5">
        <v>2</v>
      </c>
      <c r="S212" s="47" t="s">
        <v>369</v>
      </c>
      <c r="T212" s="3"/>
      <c r="U212" s="40" t="s">
        <v>370</v>
      </c>
      <c r="V212" s="43" t="str">
        <f t="shared" si="316"/>
        <v>client.guideMgr:QuickRefreshStepViewData("9","sports_btn",0,"0",2,"70,-300","","让埼玉进行日常锻炼吧，锻炼一段时间后就能获得特别的收获。")</v>
      </c>
      <c r="W212" s="3" t="str">
        <f t="shared" si="313"/>
        <v>"9"</v>
      </c>
      <c r="X212" s="3" t="str">
        <f t="shared" si="317"/>
        <v>,"sports_btn"</v>
      </c>
      <c r="Y212" s="3" t="str">
        <f t="shared" si="315"/>
        <v>,0</v>
      </c>
      <c r="Z212" s="3" t="str">
        <f t="shared" si="318"/>
        <v>,"0"</v>
      </c>
      <c r="AA212" s="3" t="str">
        <f t="shared" si="319"/>
        <v>,2</v>
      </c>
      <c r="AB212" s="3" t="str">
        <f t="shared" si="320"/>
        <v>,"70,-300"</v>
      </c>
      <c r="AC212" s="3" t="str">
        <f t="shared" si="321"/>
        <v>,""</v>
      </c>
      <c r="AD212" s="3" t="str">
        <f t="shared" si="322"/>
        <v>,"让埼玉进行日常锻炼吧，锻炼一段时间后就能获得特别的收获。"</v>
      </c>
      <c r="AE212" s="3"/>
      <c r="AF212" s="3"/>
    </row>
    <row r="213" spans="1:33" s="5" customFormat="1">
      <c r="A213" s="2" t="s">
        <v>66</v>
      </c>
      <c r="B213" s="5">
        <f t="shared" si="310"/>
        <v>28003</v>
      </c>
      <c r="C213" s="20">
        <v>28</v>
      </c>
      <c r="D213" s="25" t="s">
        <v>371</v>
      </c>
      <c r="E213" s="5">
        <v>0</v>
      </c>
      <c r="F213" s="5">
        <v>1</v>
      </c>
      <c r="G213" s="5">
        <v>0</v>
      </c>
      <c r="H213" s="5">
        <v>2</v>
      </c>
      <c r="I213" s="1" t="s">
        <v>372</v>
      </c>
      <c r="J213" s="1" t="s">
        <v>372</v>
      </c>
      <c r="K213" s="5">
        <v>1</v>
      </c>
      <c r="L213" s="1">
        <v>1</v>
      </c>
      <c r="M213" s="5">
        <v>3</v>
      </c>
      <c r="N213" s="1">
        <v>0</v>
      </c>
      <c r="O213" s="5" t="s">
        <v>252</v>
      </c>
      <c r="P213" s="5">
        <v>0</v>
      </c>
      <c r="Q213" s="5">
        <v>0</v>
      </c>
      <c r="R213" s="5">
        <v>1</v>
      </c>
      <c r="S213" s="47"/>
      <c r="U213" s="40"/>
      <c r="V213" s="43" t="str">
        <f t="shared" si="316"/>
        <v>client.guideMgr:QuickRefreshStepViewData("3","start_btn",0,"0",1,"","","")</v>
      </c>
      <c r="W213" s="3" t="str">
        <f t="shared" si="313"/>
        <v>"3"</v>
      </c>
      <c r="X213" s="3" t="str">
        <f t="shared" si="317"/>
        <v>,"start_btn"</v>
      </c>
      <c r="Y213" s="3" t="str">
        <f t="shared" si="315"/>
        <v>,0</v>
      </c>
      <c r="Z213" s="3" t="str">
        <f t="shared" si="318"/>
        <v>,"0"</v>
      </c>
      <c r="AA213" s="3" t="str">
        <f t="shared" si="319"/>
        <v>,1</v>
      </c>
      <c r="AB213" s="3" t="str">
        <f t="shared" si="320"/>
        <v>,""</v>
      </c>
      <c r="AC213" s="3" t="str">
        <f t="shared" si="321"/>
        <v>,""</v>
      </c>
      <c r="AD213" s="3" t="str">
        <f t="shared" si="322"/>
        <v>,""</v>
      </c>
      <c r="AE213" s="3"/>
      <c r="AF213" s="3"/>
    </row>
    <row r="214" spans="1:33" s="5" customFormat="1">
      <c r="A214" s="2" t="s">
        <v>66</v>
      </c>
      <c r="B214" s="5">
        <f t="shared" si="310"/>
        <v>28004</v>
      </c>
      <c r="C214" s="20">
        <v>28</v>
      </c>
      <c r="D214" s="25" t="s">
        <v>373</v>
      </c>
      <c r="E214" s="5">
        <v>1</v>
      </c>
      <c r="F214" s="5">
        <v>1</v>
      </c>
      <c r="G214" s="5">
        <v>0</v>
      </c>
      <c r="H214" s="5">
        <v>2</v>
      </c>
      <c r="I214" s="1" t="s">
        <v>372</v>
      </c>
      <c r="J214" s="1" t="s">
        <v>372</v>
      </c>
      <c r="K214" s="5">
        <v>1</v>
      </c>
      <c r="L214" s="1">
        <v>1</v>
      </c>
      <c r="M214" s="5">
        <v>3</v>
      </c>
      <c r="N214" s="1">
        <v>0</v>
      </c>
      <c r="O214" s="5" t="s">
        <v>374</v>
      </c>
      <c r="P214" s="5">
        <v>0</v>
      </c>
      <c r="Q214" s="5">
        <v>0</v>
      </c>
      <c r="R214" s="5">
        <v>1</v>
      </c>
      <c r="S214" s="47" t="s">
        <v>375</v>
      </c>
      <c r="T214" s="3"/>
      <c r="U214" s="40"/>
      <c r="V214" s="43" t="str">
        <f t="shared" si="316"/>
        <v>client.guideMgr:QuickRefreshStepViewData("3","close_btn",0,"0",1,"200,-200","","")</v>
      </c>
      <c r="W214" s="3" t="str">
        <f t="shared" si="313"/>
        <v>"3"</v>
      </c>
      <c r="X214" s="3" t="str">
        <f t="shared" si="317"/>
        <v>,"close_btn"</v>
      </c>
      <c r="Y214" s="3" t="str">
        <f t="shared" si="315"/>
        <v>,0</v>
      </c>
      <c r="Z214" s="3" t="str">
        <f t="shared" si="318"/>
        <v>,"0"</v>
      </c>
      <c r="AA214" s="3" t="str">
        <f t="shared" si="319"/>
        <v>,1</v>
      </c>
      <c r="AB214" s="3" t="str">
        <f t="shared" si="320"/>
        <v>,"200,-200"</v>
      </c>
      <c r="AC214" s="3" t="str">
        <f t="shared" si="321"/>
        <v>,""</v>
      </c>
      <c r="AD214" s="3" t="str">
        <f t="shared" si="322"/>
        <v>,""</v>
      </c>
      <c r="AE214" s="3"/>
      <c r="AF214" s="3"/>
    </row>
    <row r="215" spans="1:33" s="5" customFormat="1">
      <c r="A215" s="2" t="s">
        <v>66</v>
      </c>
      <c r="B215" s="5">
        <f t="shared" si="310"/>
        <v>29001</v>
      </c>
      <c r="C215" s="20">
        <v>29</v>
      </c>
      <c r="D215" s="25" t="s">
        <v>363</v>
      </c>
      <c r="E215" s="5">
        <v>2</v>
      </c>
      <c r="F215" s="5">
        <v>1</v>
      </c>
      <c r="G215" s="5">
        <v>0</v>
      </c>
      <c r="H215" s="5">
        <v>2</v>
      </c>
      <c r="I215" s="7" t="s">
        <v>149</v>
      </c>
      <c r="J215" s="7" t="s">
        <v>149</v>
      </c>
      <c r="K215" s="5">
        <v>1</v>
      </c>
      <c r="L215" s="1">
        <v>1</v>
      </c>
      <c r="M215" s="5">
        <v>3</v>
      </c>
      <c r="N215" s="1">
        <v>0</v>
      </c>
      <c r="O215" s="1" t="s">
        <v>364</v>
      </c>
      <c r="P215" s="5">
        <v>0</v>
      </c>
      <c r="Q215" s="5">
        <v>0</v>
      </c>
      <c r="R215" s="5">
        <v>9</v>
      </c>
      <c r="S215" s="39" t="s">
        <v>299</v>
      </c>
      <c r="T215" s="7"/>
      <c r="U215" s="40"/>
      <c r="V215" s="37" t="str">
        <f t="shared" si="316"/>
        <v>client.guideMgr:QuickRefreshStepViewData("3","qiyujia",0,"0",9,"-20,280","","")</v>
      </c>
      <c r="W215" s="38" t="str">
        <f t="shared" si="313"/>
        <v>"3"</v>
      </c>
      <c r="X215" s="38" t="str">
        <f t="shared" si="317"/>
        <v>,"qiyujia"</v>
      </c>
      <c r="Y215" s="38" t="str">
        <f t="shared" si="315"/>
        <v>,0</v>
      </c>
      <c r="Z215" s="38" t="str">
        <f t="shared" si="318"/>
        <v>,"0"</v>
      </c>
      <c r="AA215" s="38" t="str">
        <f t="shared" si="319"/>
        <v>,9</v>
      </c>
      <c r="AB215" s="38" t="str">
        <f t="shared" si="320"/>
        <v>,"-20,280"</v>
      </c>
      <c r="AC215" s="38" t="str">
        <f t="shared" si="321"/>
        <v>,""</v>
      </c>
      <c r="AD215" s="38" t="str">
        <f t="shared" si="322"/>
        <v>,""</v>
      </c>
      <c r="AE215" s="1"/>
      <c r="AF215" s="1"/>
      <c r="AG215" s="1"/>
    </row>
    <row r="216" spans="1:33" s="5" customFormat="1">
      <c r="A216" s="2" t="s">
        <v>66</v>
      </c>
      <c r="B216" s="5">
        <f t="shared" si="310"/>
        <v>29002</v>
      </c>
      <c r="C216" s="20">
        <v>29</v>
      </c>
      <c r="D216" s="25" t="s">
        <v>376</v>
      </c>
      <c r="E216" s="5">
        <v>0</v>
      </c>
      <c r="F216" s="5">
        <v>1</v>
      </c>
      <c r="G216" s="5">
        <v>0</v>
      </c>
      <c r="H216" s="5">
        <v>2</v>
      </c>
      <c r="I216" s="7" t="s">
        <v>367</v>
      </c>
      <c r="J216" s="7" t="s">
        <v>367</v>
      </c>
      <c r="K216" s="5">
        <v>1</v>
      </c>
      <c r="L216" s="1">
        <v>1</v>
      </c>
      <c r="M216" s="5">
        <v>9</v>
      </c>
      <c r="N216" s="1">
        <v>0</v>
      </c>
      <c r="O216" s="1" t="s">
        <v>377</v>
      </c>
      <c r="P216" s="5">
        <v>0</v>
      </c>
      <c r="Q216" s="5">
        <v>0</v>
      </c>
      <c r="R216" s="5">
        <v>10</v>
      </c>
      <c r="S216" s="47"/>
      <c r="T216" s="7"/>
      <c r="U216" s="40" t="s">
        <v>378</v>
      </c>
      <c r="V216" s="37" t="str">
        <f t="shared" si="316"/>
        <v>client.guideMgr:QuickRefreshStepViewData("9","haogan_btn",0,"0",10,"","","可在此查看好感度的状态。好感度越高招待越丰富哦！")</v>
      </c>
      <c r="W216" s="38" t="str">
        <f t="shared" si="313"/>
        <v>"9"</v>
      </c>
      <c r="X216" s="38" t="str">
        <f t="shared" si="317"/>
        <v>,"haogan_btn"</v>
      </c>
      <c r="Y216" s="38" t="str">
        <f t="shared" si="315"/>
        <v>,0</v>
      </c>
      <c r="Z216" s="38" t="str">
        <f t="shared" si="318"/>
        <v>,"0"</v>
      </c>
      <c r="AA216" s="38" t="str">
        <f t="shared" si="319"/>
        <v>,10</v>
      </c>
      <c r="AB216" s="38" t="str">
        <f t="shared" si="320"/>
        <v>,""</v>
      </c>
      <c r="AC216" s="38" t="str">
        <f t="shared" si="321"/>
        <v>,""</v>
      </c>
      <c r="AD216" s="38" t="str">
        <f t="shared" si="322"/>
        <v>,"可在此查看好感度的状态。好感度越高招待越丰富哦！"</v>
      </c>
      <c r="AE216" s="1"/>
      <c r="AF216" s="1"/>
      <c r="AG216" s="1"/>
    </row>
    <row r="217" spans="1:33" s="5" customFormat="1">
      <c r="A217" s="2" t="s">
        <v>66</v>
      </c>
      <c r="B217" s="5">
        <f t="shared" si="310"/>
        <v>29003</v>
      </c>
      <c r="C217" s="20">
        <v>29</v>
      </c>
      <c r="D217" s="25" t="s">
        <v>379</v>
      </c>
      <c r="E217" s="5">
        <v>0</v>
      </c>
      <c r="F217" s="5">
        <v>1</v>
      </c>
      <c r="G217" s="5">
        <v>0</v>
      </c>
      <c r="H217" s="5">
        <v>2</v>
      </c>
      <c r="I217" s="1" t="s">
        <v>380</v>
      </c>
      <c r="J217" s="1" t="s">
        <v>380</v>
      </c>
      <c r="K217" s="5">
        <v>1</v>
      </c>
      <c r="L217" s="1">
        <v>1</v>
      </c>
      <c r="M217" s="5">
        <v>9</v>
      </c>
      <c r="N217" s="1">
        <v>0</v>
      </c>
      <c r="O217" s="5" t="s">
        <v>381</v>
      </c>
      <c r="P217" s="5">
        <v>0</v>
      </c>
      <c r="Q217" s="5">
        <v>0</v>
      </c>
      <c r="R217" s="5">
        <v>5</v>
      </c>
      <c r="S217" s="47"/>
      <c r="T217" s="7"/>
      <c r="U217" s="40" t="s">
        <v>382</v>
      </c>
      <c r="V217" s="37" t="str">
        <f t="shared" si="316"/>
        <v>client.guideMgr:QuickRefreshStepViewData("9","baoxiang_btn",0,"0",5,"","","作为招待，每日都可在此领取埼玉卡片。")</v>
      </c>
      <c r="W217" s="38" t="str">
        <f t="shared" si="313"/>
        <v>"9"</v>
      </c>
      <c r="X217" s="38" t="str">
        <f t="shared" si="317"/>
        <v>,"baoxiang_btn"</v>
      </c>
      <c r="Y217" s="38" t="str">
        <f t="shared" si="315"/>
        <v>,0</v>
      </c>
      <c r="Z217" s="38" t="str">
        <f t="shared" si="318"/>
        <v>,"0"</v>
      </c>
      <c r="AA217" s="38" t="str">
        <f t="shared" si="319"/>
        <v>,5</v>
      </c>
      <c r="AB217" s="38" t="str">
        <f t="shared" si="320"/>
        <v>,""</v>
      </c>
      <c r="AC217" s="38" t="str">
        <f t="shared" si="321"/>
        <v>,""</v>
      </c>
      <c r="AD217" s="38" t="str">
        <f t="shared" si="322"/>
        <v>,"作为招待，每日都可在此领取埼玉卡片。"</v>
      </c>
      <c r="AE217" s="1"/>
      <c r="AF217" s="1"/>
      <c r="AG217" s="1"/>
    </row>
    <row r="218" spans="1:33" s="3" customFormat="1" ht="13.5" customHeight="1">
      <c r="A218" s="2" t="s">
        <v>66</v>
      </c>
      <c r="B218" s="5">
        <f t="shared" si="310"/>
        <v>30001</v>
      </c>
      <c r="C218" s="20">
        <v>30</v>
      </c>
      <c r="D218" s="17" t="s">
        <v>383</v>
      </c>
      <c r="E218" s="3">
        <v>0</v>
      </c>
      <c r="F218" s="3">
        <v>10</v>
      </c>
      <c r="G218" s="3">
        <v>0</v>
      </c>
      <c r="H218" s="3">
        <v>2</v>
      </c>
      <c r="I218" s="3" t="s">
        <v>116</v>
      </c>
      <c r="J218" s="3" t="s">
        <v>116</v>
      </c>
      <c r="K218" s="3">
        <v>1</v>
      </c>
      <c r="L218" s="1">
        <v>1</v>
      </c>
      <c r="M218" s="3">
        <v>3</v>
      </c>
      <c r="N218" s="1">
        <v>0</v>
      </c>
      <c r="O218" s="7" t="s">
        <v>109</v>
      </c>
      <c r="P218" s="3">
        <v>0</v>
      </c>
      <c r="Q218" s="3">
        <v>0</v>
      </c>
      <c r="R218" s="3">
        <v>1</v>
      </c>
      <c r="S218" s="44"/>
      <c r="U218" s="42"/>
      <c r="V218" s="43" t="str">
        <f t="shared" si="316"/>
        <v>client.guideMgr:QuickRefreshStepViewData("3","back",0,"0",1,"","","")</v>
      </c>
      <c r="W218" s="3" t="str">
        <f t="shared" si="313"/>
        <v>"3"</v>
      </c>
      <c r="X218" s="3" t="str">
        <f t="shared" si="317"/>
        <v>,"back"</v>
      </c>
      <c r="Y218" s="3" t="str">
        <f t="shared" si="315"/>
        <v>,0</v>
      </c>
      <c r="Z218" s="3" t="str">
        <f t="shared" si="318"/>
        <v>,"0"</v>
      </c>
      <c r="AA218" s="3" t="str">
        <f t="shared" si="319"/>
        <v>,1</v>
      </c>
      <c r="AB218" s="3" t="str">
        <f t="shared" si="320"/>
        <v>,""</v>
      </c>
      <c r="AC218" s="3" t="str">
        <f t="shared" si="321"/>
        <v>,""</v>
      </c>
      <c r="AD218" s="3" t="str">
        <f t="shared" si="322"/>
        <v>,""</v>
      </c>
    </row>
    <row r="219" spans="1:33" s="7" customFormat="1">
      <c r="A219" s="2" t="s">
        <v>66</v>
      </c>
      <c r="B219" s="5">
        <f t="shared" si="310"/>
        <v>30002</v>
      </c>
      <c r="C219" s="20">
        <v>30</v>
      </c>
      <c r="D219" s="52" t="s">
        <v>214</v>
      </c>
      <c r="E219" s="53">
        <v>0</v>
      </c>
      <c r="F219" s="53">
        <v>1</v>
      </c>
      <c r="G219" s="53">
        <v>0</v>
      </c>
      <c r="H219" s="7">
        <v>2</v>
      </c>
      <c r="I219" s="7" t="s">
        <v>149</v>
      </c>
      <c r="J219" s="7" t="s">
        <v>149</v>
      </c>
      <c r="K219" s="53">
        <v>1</v>
      </c>
      <c r="L219" s="1">
        <v>1</v>
      </c>
      <c r="M219" s="1">
        <v>9</v>
      </c>
      <c r="N219" s="1">
        <v>0</v>
      </c>
      <c r="O219" s="7" t="s">
        <v>215</v>
      </c>
      <c r="P219" s="5">
        <v>0</v>
      </c>
      <c r="Q219" s="102" t="s">
        <v>185</v>
      </c>
      <c r="R219" s="5">
        <v>10</v>
      </c>
      <c r="S219" s="47"/>
      <c r="U219" s="40" t="s">
        <v>386</v>
      </c>
      <c r="V219" s="37" t="str">
        <f t="shared" si="316"/>
        <v>client.guideMgr:QuickRefreshStepViewData("9","yingxiong",0,"1,0,20",10,"","","每个人都拥有着某种潜力，让潜力觉醒亦是提升战力的关键。")</v>
      </c>
      <c r="W219" s="38" t="str">
        <f t="shared" si="313"/>
        <v>"9"</v>
      </c>
      <c r="X219" s="38" t="str">
        <f t="shared" si="317"/>
        <v>,"yingxiong"</v>
      </c>
      <c r="Y219" s="38" t="str">
        <f t="shared" si="315"/>
        <v>,0</v>
      </c>
      <c r="Z219" s="38" t="str">
        <f t="shared" si="318"/>
        <v>,"1,0,20"</v>
      </c>
      <c r="AA219" s="38" t="str">
        <f t="shared" si="319"/>
        <v>,10</v>
      </c>
      <c r="AB219" s="38" t="str">
        <f t="shared" si="320"/>
        <v>,""</v>
      </c>
      <c r="AC219" s="38" t="str">
        <f t="shared" si="321"/>
        <v>,""</v>
      </c>
      <c r="AD219" s="38" t="str">
        <f t="shared" si="322"/>
        <v>,"每个人都拥有着某种潜力，让潜力觉醒亦是提升战力的关键。"</v>
      </c>
      <c r="AE219" s="1"/>
    </row>
    <row r="220" spans="1:33" s="7" customFormat="1">
      <c r="A220" s="2" t="s">
        <v>66</v>
      </c>
      <c r="B220" s="5">
        <f t="shared" si="310"/>
        <v>30003</v>
      </c>
      <c r="C220" s="20">
        <v>30</v>
      </c>
      <c r="D220" s="52" t="s">
        <v>216</v>
      </c>
      <c r="E220" s="53">
        <v>0</v>
      </c>
      <c r="F220" s="53">
        <v>1</v>
      </c>
      <c r="G220" s="53">
        <v>0</v>
      </c>
      <c r="H220" s="7">
        <v>0</v>
      </c>
      <c r="I220" s="7">
        <v>1</v>
      </c>
      <c r="J220" s="1" t="s">
        <v>217</v>
      </c>
      <c r="K220" s="53">
        <v>1</v>
      </c>
      <c r="L220" s="1">
        <v>1</v>
      </c>
      <c r="M220" s="1">
        <v>6</v>
      </c>
      <c r="N220" s="1">
        <v>0</v>
      </c>
      <c r="O220" s="7" t="s">
        <v>218</v>
      </c>
      <c r="P220" s="2">
        <v>50</v>
      </c>
      <c r="Q220" s="2">
        <v>0</v>
      </c>
      <c r="R220" s="5">
        <v>2</v>
      </c>
      <c r="S220" s="47" t="s">
        <v>219</v>
      </c>
      <c r="U220" s="40" t="s">
        <v>387</v>
      </c>
      <c r="V220" s="37" t="str">
        <f t="shared" si="316"/>
        <v>client.guideMgr:QuickRefreshStepViewData("6","findcard",50,"0",2,"150,150","","让杰诺斯觉醒")</v>
      </c>
      <c r="W220" s="38" t="str">
        <f t="shared" si="313"/>
        <v>"6"</v>
      </c>
      <c r="X220" s="38" t="str">
        <f t="shared" si="317"/>
        <v>,"findcard"</v>
      </c>
      <c r="Y220" s="38" t="str">
        <f t="shared" si="315"/>
        <v>,50</v>
      </c>
      <c r="Z220" s="38" t="str">
        <f t="shared" si="318"/>
        <v>,"0"</v>
      </c>
      <c r="AA220" s="38" t="str">
        <f t="shared" si="319"/>
        <v>,2</v>
      </c>
      <c r="AB220" s="38" t="str">
        <f t="shared" si="320"/>
        <v>,"150,150"</v>
      </c>
      <c r="AC220" s="38" t="str">
        <f t="shared" si="321"/>
        <v>,""</v>
      </c>
      <c r="AD220" s="38" t="str">
        <f t="shared" si="322"/>
        <v>,"让杰诺斯觉醒"</v>
      </c>
      <c r="AE220" s="1"/>
    </row>
    <row r="221" spans="1:33" s="7" customFormat="1">
      <c r="A221" s="2" t="s">
        <v>66</v>
      </c>
      <c r="B221" s="5">
        <f t="shared" si="310"/>
        <v>30004</v>
      </c>
      <c r="C221" s="20">
        <v>30</v>
      </c>
      <c r="D221" s="52" t="s">
        <v>388</v>
      </c>
      <c r="E221" s="53">
        <v>0</v>
      </c>
      <c r="F221" s="53">
        <v>2</v>
      </c>
      <c r="G221" s="53">
        <v>0.3</v>
      </c>
      <c r="H221" s="7">
        <v>0</v>
      </c>
      <c r="I221" s="7">
        <v>1</v>
      </c>
      <c r="J221" s="1" t="s">
        <v>221</v>
      </c>
      <c r="K221" s="53">
        <v>1</v>
      </c>
      <c r="L221" s="1">
        <v>1</v>
      </c>
      <c r="M221" s="1">
        <v>3</v>
      </c>
      <c r="N221" s="1">
        <v>0</v>
      </c>
      <c r="O221" s="7" t="s">
        <v>389</v>
      </c>
      <c r="P221" s="2">
        <v>0</v>
      </c>
      <c r="Q221" s="102" t="s">
        <v>390</v>
      </c>
      <c r="R221" s="5">
        <v>2</v>
      </c>
      <c r="S221" s="39"/>
      <c r="U221" s="40"/>
      <c r="V221" s="37" t="str">
        <f t="shared" si="316"/>
        <v>client.guideMgr:QuickRefreshStepViewData("3","juexing_page",0,"1,-65,0",2,"","","")</v>
      </c>
      <c r="W221" s="38" t="str">
        <f t="shared" si="313"/>
        <v>"3"</v>
      </c>
      <c r="X221" s="38" t="str">
        <f t="shared" si="317"/>
        <v>,"juexing_page"</v>
      </c>
      <c r="Y221" s="38" t="str">
        <f t="shared" si="315"/>
        <v>,0</v>
      </c>
      <c r="Z221" s="38" t="str">
        <f t="shared" si="318"/>
        <v>,"1,-65,0"</v>
      </c>
      <c r="AA221" s="38" t="str">
        <f t="shared" si="319"/>
        <v>,2</v>
      </c>
      <c r="AB221" s="38" t="str">
        <f t="shared" si="320"/>
        <v>,""</v>
      </c>
      <c r="AC221" s="38" t="str">
        <f t="shared" si="321"/>
        <v>,""</v>
      </c>
      <c r="AD221" s="38" t="str">
        <f t="shared" si="322"/>
        <v>,""</v>
      </c>
      <c r="AE221" s="1"/>
    </row>
    <row r="222" spans="1:33" s="1" customFormat="1">
      <c r="A222" s="2" t="s">
        <v>66</v>
      </c>
      <c r="B222" s="5">
        <f t="shared" si="310"/>
        <v>30005</v>
      </c>
      <c r="C222" s="20">
        <v>30</v>
      </c>
      <c r="D222" s="52" t="s">
        <v>391</v>
      </c>
      <c r="E222" s="53">
        <v>1</v>
      </c>
      <c r="F222" s="53">
        <v>1</v>
      </c>
      <c r="G222" s="53">
        <v>0</v>
      </c>
      <c r="H222" s="7">
        <v>0</v>
      </c>
      <c r="I222" s="7">
        <v>1</v>
      </c>
      <c r="J222" s="1" t="s">
        <v>221</v>
      </c>
      <c r="K222" s="53">
        <v>1</v>
      </c>
      <c r="L222" s="1">
        <v>1</v>
      </c>
      <c r="M222" s="1">
        <v>9</v>
      </c>
      <c r="N222" s="1">
        <v>0</v>
      </c>
      <c r="O222" s="7" t="s">
        <v>392</v>
      </c>
      <c r="P222" s="2">
        <v>0</v>
      </c>
      <c r="Q222" s="2">
        <v>0</v>
      </c>
      <c r="R222" s="5">
        <v>10</v>
      </c>
      <c r="S222" s="39"/>
      <c r="T222" s="7"/>
      <c r="U222" s="40" t="s">
        <v>393</v>
      </c>
      <c r="V222" s="37" t="str">
        <f t="shared" si="316"/>
        <v>client.guideMgr:QuickRefreshStepViewData("9","juexingan_btn",0,"0",10,"","","觉醒分为7个阶段，每段觉醒都能够提升某个方面的实力。")</v>
      </c>
      <c r="W222" s="38" t="str">
        <f t="shared" si="313"/>
        <v>"9"</v>
      </c>
      <c r="X222" s="38" t="str">
        <f t="shared" si="317"/>
        <v>,"juexingan_btn"</v>
      </c>
      <c r="Y222" s="38" t="str">
        <f t="shared" si="315"/>
        <v>,0</v>
      </c>
      <c r="Z222" s="38" t="str">
        <f t="shared" si="318"/>
        <v>,"0"</v>
      </c>
      <c r="AA222" s="38" t="str">
        <f t="shared" si="319"/>
        <v>,10</v>
      </c>
      <c r="AB222" s="38" t="str">
        <f t="shared" si="320"/>
        <v>,""</v>
      </c>
      <c r="AC222" s="38" t="str">
        <f t="shared" si="321"/>
        <v>,""</v>
      </c>
      <c r="AD222" s="38" t="str">
        <f t="shared" si="322"/>
        <v>,"觉醒分为7个阶段，每段觉醒都能够提升某个方面的实力。"</v>
      </c>
    </row>
    <row r="223" spans="1:33" s="4" customFormat="1">
      <c r="A223" s="4" t="s">
        <v>66</v>
      </c>
      <c r="B223" s="4">
        <f t="shared" si="310"/>
        <v>30006</v>
      </c>
      <c r="C223" s="20">
        <v>30</v>
      </c>
      <c r="D223" s="23" t="s">
        <v>394</v>
      </c>
      <c r="E223" s="4">
        <v>0</v>
      </c>
      <c r="F223" s="4">
        <v>5</v>
      </c>
      <c r="G223" s="4">
        <v>0</v>
      </c>
      <c r="H223" s="4">
        <v>2</v>
      </c>
      <c r="I223" s="8" t="s">
        <v>227</v>
      </c>
      <c r="J223" s="8" t="s">
        <v>227</v>
      </c>
      <c r="K223" s="4">
        <v>1</v>
      </c>
      <c r="L223" s="8">
        <v>1</v>
      </c>
      <c r="M223" s="2">
        <v>10</v>
      </c>
      <c r="N223" s="1">
        <v>0</v>
      </c>
      <c r="O223" s="2" t="s">
        <v>395</v>
      </c>
      <c r="P223" s="4">
        <v>0</v>
      </c>
      <c r="Q223" s="4">
        <v>0</v>
      </c>
      <c r="R223" s="2">
        <v>5</v>
      </c>
      <c r="S223" s="39" t="s">
        <v>229</v>
      </c>
      <c r="T223" s="7"/>
      <c r="U223" s="45" t="s">
        <v>396</v>
      </c>
      <c r="V223" s="37" t="str">
        <f t="shared" si="316"/>
        <v>client.guideMgr:QuickRefreshStepViewData("10",0,"0","觉醒成功！继续觉醒还能变得更强")</v>
      </c>
      <c r="W223" s="4" t="str">
        <f t="shared" si="313"/>
        <v>"10"</v>
      </c>
      <c r="Y223" s="4" t="str">
        <f t="shared" si="315"/>
        <v>,0</v>
      </c>
      <c r="Z223" s="4" t="str">
        <f t="shared" ref="Z223:Z240" si="323">","&amp;IF(Z$3="STRING",""""&amp;Q223&amp;"""",Q223)</f>
        <v>,"0"</v>
      </c>
      <c r="AD223" s="38" t="str">
        <f t="shared" ref="AD223:AD264" si="324">","&amp;IF(AD$3="STRING",""""&amp;U223&amp;"""",U223)</f>
        <v>,"觉醒成功！继续觉醒还能变得更强"</v>
      </c>
    </row>
    <row r="224" spans="1:33" s="1" customFormat="1">
      <c r="A224" s="2" t="s">
        <v>66</v>
      </c>
      <c r="B224" s="5">
        <f t="shared" si="310"/>
        <v>30007</v>
      </c>
      <c r="C224" s="20">
        <v>30</v>
      </c>
      <c r="D224" s="52" t="s">
        <v>397</v>
      </c>
      <c r="E224" s="53">
        <v>0</v>
      </c>
      <c r="F224" s="53">
        <v>10</v>
      </c>
      <c r="G224" s="53">
        <v>0</v>
      </c>
      <c r="H224" s="7">
        <v>0</v>
      </c>
      <c r="I224" s="7">
        <v>0</v>
      </c>
      <c r="J224" s="1" t="s">
        <v>221</v>
      </c>
      <c r="K224" s="53">
        <v>0</v>
      </c>
      <c r="L224" s="1">
        <v>1</v>
      </c>
      <c r="M224" s="1">
        <v>3</v>
      </c>
      <c r="N224" s="1">
        <v>0</v>
      </c>
      <c r="O224" s="7" t="s">
        <v>109</v>
      </c>
      <c r="P224" s="2">
        <v>0</v>
      </c>
      <c r="Q224" s="2">
        <v>0</v>
      </c>
      <c r="R224" s="2">
        <v>2</v>
      </c>
      <c r="S224" s="39"/>
      <c r="T224" s="7"/>
      <c r="U224" s="7"/>
      <c r="V224" s="37" t="str">
        <f t="shared" si="316"/>
        <v>client.guideMgr:QuickRefreshStepViewData("3","back",0,"0",2,"","","")</v>
      </c>
      <c r="W224" s="38" t="str">
        <f t="shared" ref="W224:W276" si="325">IF(W$3="STRING",""""&amp;M224&amp;"""",M224)</f>
        <v>"3"</v>
      </c>
      <c r="X224" s="38" t="str">
        <f>","&amp;IF(X$3="STRING",""""&amp;O224&amp;"""",O224)</f>
        <v>,"back"</v>
      </c>
      <c r="Y224" s="38" t="str">
        <f t="shared" si="315"/>
        <v>,0</v>
      </c>
      <c r="Z224" s="38" t="str">
        <f t="shared" si="323"/>
        <v>,"0"</v>
      </c>
      <c r="AA224" s="38" t="str">
        <f t="shared" ref="AA224:AC240" si="326">","&amp;IF(AA$3="STRING",""""&amp;R224&amp;"""",R224)</f>
        <v>,2</v>
      </c>
      <c r="AB224" s="38" t="str">
        <f t="shared" si="326"/>
        <v>,""</v>
      </c>
      <c r="AC224" s="38" t="str">
        <f t="shared" si="326"/>
        <v>,""</v>
      </c>
      <c r="AD224" s="38" t="str">
        <f t="shared" si="324"/>
        <v>,""</v>
      </c>
    </row>
    <row r="225" spans="1:31" s="79" customFormat="1">
      <c r="A225" s="134" t="s">
        <v>66</v>
      </c>
      <c r="B225" s="134">
        <f t="shared" si="310"/>
        <v>30008</v>
      </c>
      <c r="C225" s="135">
        <v>30</v>
      </c>
      <c r="D225" s="136" t="s">
        <v>397</v>
      </c>
      <c r="E225" s="137">
        <v>0</v>
      </c>
      <c r="F225" s="137">
        <v>1</v>
      </c>
      <c r="G225" s="137">
        <v>0</v>
      </c>
      <c r="H225" s="79">
        <v>0</v>
      </c>
      <c r="I225" s="79">
        <v>0</v>
      </c>
      <c r="J225" s="79" t="s">
        <v>217</v>
      </c>
      <c r="K225" s="137">
        <v>1</v>
      </c>
      <c r="L225" s="79">
        <v>1</v>
      </c>
      <c r="M225" s="79">
        <v>3</v>
      </c>
      <c r="N225" s="79">
        <v>0</v>
      </c>
      <c r="O225" s="79" t="s">
        <v>109</v>
      </c>
      <c r="P225" s="134">
        <v>0</v>
      </c>
      <c r="Q225" s="134">
        <v>0</v>
      </c>
      <c r="R225" s="134">
        <v>2</v>
      </c>
      <c r="S225" s="145"/>
      <c r="V225" s="146" t="str">
        <f t="shared" si="316"/>
        <v>client.guideMgr:QuickRefreshStepViewData("3","back",0,"0",2,"","","")</v>
      </c>
      <c r="W225" s="134" t="str">
        <f t="shared" si="325"/>
        <v>"3"</v>
      </c>
      <c r="X225" s="134" t="str">
        <f>","&amp;IF(X$3="STRING",""""&amp;O225&amp;"""",O225)</f>
        <v>,"back"</v>
      </c>
      <c r="Y225" s="134" t="str">
        <f t="shared" si="315"/>
        <v>,0</v>
      </c>
      <c r="Z225" s="134" t="str">
        <f t="shared" si="323"/>
        <v>,"0"</v>
      </c>
      <c r="AA225" s="134" t="str">
        <f t="shared" si="326"/>
        <v>,2</v>
      </c>
      <c r="AB225" s="134" t="str">
        <f t="shared" si="326"/>
        <v>,""</v>
      </c>
      <c r="AC225" s="134" t="str">
        <f t="shared" si="326"/>
        <v>,""</v>
      </c>
      <c r="AD225" s="134" t="str">
        <f t="shared" si="324"/>
        <v>,""</v>
      </c>
    </row>
    <row r="226" spans="1:31" s="7" customFormat="1">
      <c r="A226" s="2" t="s">
        <v>66</v>
      </c>
      <c r="B226" s="5">
        <f t="shared" si="310"/>
        <v>99001</v>
      </c>
      <c r="C226" s="20">
        <v>99</v>
      </c>
      <c r="D226" s="52" t="s">
        <v>214</v>
      </c>
      <c r="E226" s="53">
        <v>0</v>
      </c>
      <c r="F226" s="53">
        <v>1</v>
      </c>
      <c r="G226" s="53">
        <v>0</v>
      </c>
      <c r="H226" s="7">
        <v>2</v>
      </c>
      <c r="I226" s="7" t="s">
        <v>149</v>
      </c>
      <c r="J226" s="7" t="s">
        <v>149</v>
      </c>
      <c r="K226" s="53">
        <v>1</v>
      </c>
      <c r="L226" s="1">
        <v>1</v>
      </c>
      <c r="M226" s="1">
        <v>9</v>
      </c>
      <c r="N226" s="1">
        <v>0</v>
      </c>
      <c r="O226" s="7" t="s">
        <v>215</v>
      </c>
      <c r="P226" s="5">
        <v>0</v>
      </c>
      <c r="Q226" s="102" t="s">
        <v>185</v>
      </c>
      <c r="R226" s="5">
        <v>10</v>
      </c>
      <c r="S226" s="47"/>
      <c r="U226" s="40" t="s">
        <v>386</v>
      </c>
      <c r="V226" s="37" t="str">
        <f t="shared" ref="V226:V232" si="327">"client.guideMgr:QuickRefreshStepViewData("&amp;CONCATENATE(W226,X226,Y226,Z226,AA226,AB226,AC226,AD226)&amp;")"</f>
        <v>client.guideMgr:QuickRefreshStepViewData("9","yingxiong",0,"1,0,20",10,"","","每个人都拥有着某种潜力，让潜力觉醒亦是提升战力的关键。")</v>
      </c>
      <c r="W226" s="38" t="str">
        <f t="shared" si="325"/>
        <v>"9"</v>
      </c>
      <c r="X226" s="38" t="str">
        <f t="shared" ref="X226:X229" si="328">","&amp;IF(X$3="STRING",""""&amp;O226&amp;"""",O226)</f>
        <v>,"yingxiong"</v>
      </c>
      <c r="Y226" s="38" t="str">
        <f t="shared" ref="Y226:Y232" si="329">","&amp;IF(Y$3="STRING",""""&amp;P226&amp;"""",P226)</f>
        <v>,0</v>
      </c>
      <c r="Z226" s="38" t="str">
        <f t="shared" si="323"/>
        <v>,"1,0,20"</v>
      </c>
      <c r="AA226" s="38" t="str">
        <f t="shared" si="326"/>
        <v>,10</v>
      </c>
      <c r="AB226" s="38" t="str">
        <f t="shared" si="326"/>
        <v>,""</v>
      </c>
      <c r="AC226" s="38" t="str">
        <f t="shared" si="326"/>
        <v>,""</v>
      </c>
      <c r="AD226" s="38" t="str">
        <f t="shared" si="324"/>
        <v>,"每个人都拥有着某种潜力，让潜力觉醒亦是提升战力的关键。"</v>
      </c>
      <c r="AE226" s="1"/>
    </row>
    <row r="227" spans="1:31" s="7" customFormat="1">
      <c r="A227" s="2" t="s">
        <v>66</v>
      </c>
      <c r="B227" s="5">
        <f t="shared" ref="B227:B232" si="330">IFERROR(IF(C227=C226,B226+1,C227*1000+1),"")</f>
        <v>99002</v>
      </c>
      <c r="C227" s="20">
        <v>99</v>
      </c>
      <c r="D227" s="52" t="s">
        <v>216</v>
      </c>
      <c r="E227" s="53">
        <v>0</v>
      </c>
      <c r="F227" s="53">
        <v>1</v>
      </c>
      <c r="G227" s="53">
        <v>0</v>
      </c>
      <c r="H227" s="7">
        <v>0</v>
      </c>
      <c r="I227" s="7">
        <v>1</v>
      </c>
      <c r="J227" s="1" t="s">
        <v>217</v>
      </c>
      <c r="K227" s="53">
        <v>1</v>
      </c>
      <c r="L227" s="1">
        <v>1</v>
      </c>
      <c r="M227" s="1">
        <v>6</v>
      </c>
      <c r="N227" s="1">
        <v>0</v>
      </c>
      <c r="O227" s="7" t="s">
        <v>218</v>
      </c>
      <c r="P227" s="2">
        <v>50</v>
      </c>
      <c r="Q227" s="2">
        <v>0</v>
      </c>
      <c r="R227" s="5">
        <v>2</v>
      </c>
      <c r="S227" s="47" t="s">
        <v>219</v>
      </c>
      <c r="U227" s="40" t="s">
        <v>387</v>
      </c>
      <c r="V227" s="37" t="str">
        <f t="shared" si="327"/>
        <v>client.guideMgr:QuickRefreshStepViewData("6","findcard",50,"0",2,"150,150","","让杰诺斯觉醒")</v>
      </c>
      <c r="W227" s="38" t="str">
        <f t="shared" si="325"/>
        <v>"6"</v>
      </c>
      <c r="X227" s="38" t="str">
        <f t="shared" si="328"/>
        <v>,"findcard"</v>
      </c>
      <c r="Y227" s="38" t="str">
        <f t="shared" si="329"/>
        <v>,50</v>
      </c>
      <c r="Z227" s="38" t="str">
        <f t="shared" si="323"/>
        <v>,"0"</v>
      </c>
      <c r="AA227" s="38" t="str">
        <f t="shared" si="326"/>
        <v>,2</v>
      </c>
      <c r="AB227" s="38" t="str">
        <f t="shared" si="326"/>
        <v>,"150,150"</v>
      </c>
      <c r="AC227" s="38" t="str">
        <f t="shared" si="326"/>
        <v>,""</v>
      </c>
      <c r="AD227" s="38" t="str">
        <f t="shared" si="324"/>
        <v>,"让杰诺斯觉醒"</v>
      </c>
      <c r="AE227" s="1"/>
    </row>
    <row r="228" spans="1:31" s="7" customFormat="1">
      <c r="A228" s="2" t="s">
        <v>66</v>
      </c>
      <c r="B228" s="5">
        <f t="shared" si="330"/>
        <v>99003</v>
      </c>
      <c r="C228" s="20">
        <v>99</v>
      </c>
      <c r="D228" s="52" t="s">
        <v>388</v>
      </c>
      <c r="E228" s="53">
        <v>0</v>
      </c>
      <c r="F228" s="53">
        <v>2</v>
      </c>
      <c r="G228" s="53">
        <v>0.3</v>
      </c>
      <c r="H228" s="7">
        <v>0</v>
      </c>
      <c r="I228" s="7">
        <v>1</v>
      </c>
      <c r="J228" s="1" t="s">
        <v>221</v>
      </c>
      <c r="K228" s="53">
        <v>1</v>
      </c>
      <c r="L228" s="1">
        <v>1</v>
      </c>
      <c r="M228" s="1">
        <v>3</v>
      </c>
      <c r="N228" s="1">
        <v>0</v>
      </c>
      <c r="O228" s="7" t="s">
        <v>389</v>
      </c>
      <c r="P228" s="2">
        <v>0</v>
      </c>
      <c r="Q228" s="102" t="s">
        <v>390</v>
      </c>
      <c r="R228" s="5">
        <v>2</v>
      </c>
      <c r="S228" s="39"/>
      <c r="U228" s="40"/>
      <c r="V228" s="37" t="str">
        <f t="shared" si="327"/>
        <v>client.guideMgr:QuickRefreshStepViewData("3","juexing_page",0,"1,-65,0",2,"","","")</v>
      </c>
      <c r="W228" s="38" t="str">
        <f t="shared" si="325"/>
        <v>"3"</v>
      </c>
      <c r="X228" s="38" t="str">
        <f t="shared" si="328"/>
        <v>,"juexing_page"</v>
      </c>
      <c r="Y228" s="38" t="str">
        <f t="shared" si="329"/>
        <v>,0</v>
      </c>
      <c r="Z228" s="38" t="str">
        <f t="shared" si="323"/>
        <v>,"1,-65,0"</v>
      </c>
      <c r="AA228" s="38" t="str">
        <f t="shared" si="326"/>
        <v>,2</v>
      </c>
      <c r="AB228" s="38" t="str">
        <f t="shared" si="326"/>
        <v>,""</v>
      </c>
      <c r="AC228" s="38" t="str">
        <f t="shared" si="326"/>
        <v>,""</v>
      </c>
      <c r="AD228" s="38" t="str">
        <f t="shared" si="324"/>
        <v>,""</v>
      </c>
      <c r="AE228" s="1"/>
    </row>
    <row r="229" spans="1:31" s="1" customFormat="1">
      <c r="A229" s="2" t="s">
        <v>66</v>
      </c>
      <c r="B229" s="5">
        <f t="shared" si="330"/>
        <v>99004</v>
      </c>
      <c r="C229" s="20">
        <v>99</v>
      </c>
      <c r="D229" s="52" t="s">
        <v>391</v>
      </c>
      <c r="E229" s="53">
        <v>1</v>
      </c>
      <c r="F229" s="53">
        <v>1</v>
      </c>
      <c r="G229" s="53">
        <v>0</v>
      </c>
      <c r="H229" s="7">
        <v>0</v>
      </c>
      <c r="I229" s="7">
        <v>1</v>
      </c>
      <c r="J229" s="1" t="s">
        <v>221</v>
      </c>
      <c r="K229" s="53">
        <v>1</v>
      </c>
      <c r="L229" s="1">
        <v>1</v>
      </c>
      <c r="M229" s="1">
        <v>9</v>
      </c>
      <c r="N229" s="1">
        <v>0</v>
      </c>
      <c r="O229" s="7" t="s">
        <v>392</v>
      </c>
      <c r="P229" s="2">
        <v>0</v>
      </c>
      <c r="Q229" s="2">
        <v>0</v>
      </c>
      <c r="R229" s="5">
        <v>10</v>
      </c>
      <c r="S229" s="39"/>
      <c r="T229" s="7"/>
      <c r="U229" s="40" t="s">
        <v>393</v>
      </c>
      <c r="V229" s="37" t="str">
        <f t="shared" si="327"/>
        <v>client.guideMgr:QuickRefreshStepViewData("9","juexingan_btn",0,"0",10,"","","觉醒分为7个阶段，每段觉醒都能够提升某个方面的实力。")</v>
      </c>
      <c r="W229" s="38" t="str">
        <f t="shared" si="325"/>
        <v>"9"</v>
      </c>
      <c r="X229" s="38" t="str">
        <f t="shared" si="328"/>
        <v>,"juexingan_btn"</v>
      </c>
      <c r="Y229" s="38" t="str">
        <f t="shared" si="329"/>
        <v>,0</v>
      </c>
      <c r="Z229" s="38" t="str">
        <f t="shared" si="323"/>
        <v>,"0"</v>
      </c>
      <c r="AA229" s="38" t="str">
        <f t="shared" si="326"/>
        <v>,10</v>
      </c>
      <c r="AB229" s="38" t="str">
        <f t="shared" si="326"/>
        <v>,""</v>
      </c>
      <c r="AC229" s="38" t="str">
        <f t="shared" si="326"/>
        <v>,""</v>
      </c>
      <c r="AD229" s="38" t="str">
        <f t="shared" si="324"/>
        <v>,"觉醒分为7个阶段，每段觉醒都能够提升某个方面的实力。"</v>
      </c>
    </row>
    <row r="230" spans="1:31" s="4" customFormat="1">
      <c r="A230" s="4" t="s">
        <v>66</v>
      </c>
      <c r="B230" s="4">
        <f t="shared" si="330"/>
        <v>99005</v>
      </c>
      <c r="C230" s="20">
        <v>99</v>
      </c>
      <c r="D230" s="23" t="s">
        <v>394</v>
      </c>
      <c r="E230" s="4">
        <v>0</v>
      </c>
      <c r="F230" s="4">
        <v>5</v>
      </c>
      <c r="G230" s="4">
        <v>0</v>
      </c>
      <c r="H230" s="4">
        <v>2</v>
      </c>
      <c r="I230" s="8" t="s">
        <v>227</v>
      </c>
      <c r="J230" s="8" t="s">
        <v>227</v>
      </c>
      <c r="K230" s="4">
        <v>1</v>
      </c>
      <c r="L230" s="8">
        <v>1</v>
      </c>
      <c r="M230" s="2">
        <v>10</v>
      </c>
      <c r="N230" s="1">
        <v>0</v>
      </c>
      <c r="O230" s="2" t="s">
        <v>395</v>
      </c>
      <c r="P230" s="4">
        <v>0</v>
      </c>
      <c r="Q230" s="4">
        <v>0</v>
      </c>
      <c r="R230" s="2">
        <v>5</v>
      </c>
      <c r="S230" s="39" t="s">
        <v>229</v>
      </c>
      <c r="T230" s="7"/>
      <c r="U230" s="45" t="s">
        <v>396</v>
      </c>
      <c r="V230" s="37" t="str">
        <f t="shared" si="327"/>
        <v>client.guideMgr:QuickRefreshStepViewData("10",0,"0","觉醒成功！继续觉醒还能变得更强")</v>
      </c>
      <c r="W230" s="4" t="str">
        <f t="shared" si="325"/>
        <v>"10"</v>
      </c>
      <c r="Y230" s="4" t="str">
        <f t="shared" si="329"/>
        <v>,0</v>
      </c>
      <c r="Z230" s="4" t="str">
        <f t="shared" ref="Z230:Z235" si="331">","&amp;IF(Z$3="STRING",""""&amp;Q230&amp;"""",Q230)</f>
        <v>,"0"</v>
      </c>
      <c r="AD230" s="38" t="str">
        <f t="shared" ref="AD230:AD235" si="332">","&amp;IF(AD$3="STRING",""""&amp;U230&amp;"""",U230)</f>
        <v>,"觉醒成功！继续觉醒还能变得更强"</v>
      </c>
    </row>
    <row r="231" spans="1:31" s="1" customFormat="1">
      <c r="A231" s="2" t="s">
        <v>66</v>
      </c>
      <c r="B231" s="5">
        <f t="shared" si="330"/>
        <v>99006</v>
      </c>
      <c r="C231" s="20">
        <v>99</v>
      </c>
      <c r="D231" s="52" t="s">
        <v>397</v>
      </c>
      <c r="E231" s="53">
        <v>0</v>
      </c>
      <c r="F231" s="53">
        <v>10</v>
      </c>
      <c r="G231" s="53">
        <v>0</v>
      </c>
      <c r="H231" s="7">
        <v>0</v>
      </c>
      <c r="I231" s="7">
        <v>0</v>
      </c>
      <c r="J231" s="1" t="s">
        <v>221</v>
      </c>
      <c r="K231" s="53">
        <v>0</v>
      </c>
      <c r="L231" s="1">
        <v>1</v>
      </c>
      <c r="M231" s="1">
        <v>3</v>
      </c>
      <c r="N231" s="1">
        <v>0</v>
      </c>
      <c r="O231" s="7" t="s">
        <v>109</v>
      </c>
      <c r="P231" s="2">
        <v>0</v>
      </c>
      <c r="Q231" s="2">
        <v>0</v>
      </c>
      <c r="R231" s="2">
        <v>2</v>
      </c>
      <c r="S231" s="39"/>
      <c r="T231" s="7"/>
      <c r="U231" s="7"/>
      <c r="V231" s="37" t="str">
        <f t="shared" si="327"/>
        <v>client.guideMgr:QuickRefreshStepViewData("3","back",0,"0",2,"","","")</v>
      </c>
      <c r="W231" s="38" t="str">
        <f t="shared" ref="W231:W236" si="333">IF(W$3="STRING",""""&amp;M231&amp;"""",M231)</f>
        <v>"3"</v>
      </c>
      <c r="X231" s="38" t="str">
        <f>","&amp;IF(X$3="STRING",""""&amp;O231&amp;"""",O231)</f>
        <v>,"back"</v>
      </c>
      <c r="Y231" s="38" t="str">
        <f t="shared" si="329"/>
        <v>,0</v>
      </c>
      <c r="Z231" s="38" t="str">
        <f t="shared" si="331"/>
        <v>,"0"</v>
      </c>
      <c r="AA231" s="38" t="str">
        <f t="shared" ref="AA231:AA235" si="334">","&amp;IF(AA$3="STRING",""""&amp;R231&amp;"""",R231)</f>
        <v>,2</v>
      </c>
      <c r="AB231" s="38" t="str">
        <f t="shared" ref="AB231:AB235" si="335">","&amp;IF(AB$3="STRING",""""&amp;S231&amp;"""",S231)</f>
        <v>,""</v>
      </c>
      <c r="AC231" s="38" t="str">
        <f t="shared" ref="AC231:AC235" si="336">","&amp;IF(AC$3="STRING",""""&amp;T231&amp;"""",T231)</f>
        <v>,""</v>
      </c>
      <c r="AD231" s="38" t="str">
        <f t="shared" si="332"/>
        <v>,""</v>
      </c>
    </row>
    <row r="232" spans="1:31" s="79" customFormat="1">
      <c r="A232" s="134" t="s">
        <v>66</v>
      </c>
      <c r="B232" s="134">
        <f t="shared" si="330"/>
        <v>99007</v>
      </c>
      <c r="C232" s="135">
        <v>99</v>
      </c>
      <c r="D232" s="136" t="s">
        <v>397</v>
      </c>
      <c r="E232" s="137">
        <v>0</v>
      </c>
      <c r="F232" s="137">
        <v>1</v>
      </c>
      <c r="G232" s="137">
        <v>0</v>
      </c>
      <c r="H232" s="79">
        <v>0</v>
      </c>
      <c r="I232" s="79">
        <v>0</v>
      </c>
      <c r="J232" s="79" t="s">
        <v>217</v>
      </c>
      <c r="K232" s="137">
        <v>1</v>
      </c>
      <c r="L232" s="79">
        <v>1</v>
      </c>
      <c r="M232" s="79">
        <v>3</v>
      </c>
      <c r="N232" s="79">
        <v>0</v>
      </c>
      <c r="O232" s="79" t="s">
        <v>109</v>
      </c>
      <c r="P232" s="134">
        <v>0</v>
      </c>
      <c r="Q232" s="134">
        <v>0</v>
      </c>
      <c r="R232" s="134">
        <v>2</v>
      </c>
      <c r="S232" s="145"/>
      <c r="V232" s="146" t="str">
        <f t="shared" si="327"/>
        <v>client.guideMgr:QuickRefreshStepViewData("3","back",0,"0",2,"","","")</v>
      </c>
      <c r="W232" s="134" t="str">
        <f t="shared" si="333"/>
        <v>"3"</v>
      </c>
      <c r="X232" s="134" t="str">
        <f>","&amp;IF(X$3="STRING",""""&amp;O232&amp;"""",O232)</f>
        <v>,"back"</v>
      </c>
      <c r="Y232" s="134" t="str">
        <f t="shared" si="329"/>
        <v>,0</v>
      </c>
      <c r="Z232" s="134" t="str">
        <f t="shared" si="331"/>
        <v>,"0"</v>
      </c>
      <c r="AA232" s="134" t="str">
        <f t="shared" si="334"/>
        <v>,2</v>
      </c>
      <c r="AB232" s="134" t="str">
        <f t="shared" si="335"/>
        <v>,""</v>
      </c>
      <c r="AC232" s="134" t="str">
        <f t="shared" si="336"/>
        <v>,""</v>
      </c>
      <c r="AD232" s="134" t="str">
        <f t="shared" si="332"/>
        <v>,""</v>
      </c>
    </row>
    <row r="233" spans="1:31" s="7" customFormat="1">
      <c r="A233" s="2" t="s">
        <v>66</v>
      </c>
      <c r="B233" s="5">
        <f t="shared" ref="B233:B238" si="337">IFERROR(IF(C233=C232,B232+1,C233*1000+1),"")</f>
        <v>106001</v>
      </c>
      <c r="C233" s="20">
        <v>106</v>
      </c>
      <c r="D233" s="52" t="s">
        <v>216</v>
      </c>
      <c r="E233" s="53">
        <v>0</v>
      </c>
      <c r="F233" s="53">
        <v>1</v>
      </c>
      <c r="G233" s="53">
        <v>0</v>
      </c>
      <c r="H233" s="7">
        <v>0</v>
      </c>
      <c r="I233" s="7">
        <v>1</v>
      </c>
      <c r="J233" s="1" t="s">
        <v>217</v>
      </c>
      <c r="K233" s="53">
        <v>1</v>
      </c>
      <c r="L233" s="1">
        <v>1</v>
      </c>
      <c r="M233" s="1">
        <v>6</v>
      </c>
      <c r="N233" s="1">
        <v>0</v>
      </c>
      <c r="O233" s="7" t="s">
        <v>218</v>
      </c>
      <c r="P233" s="2">
        <v>50</v>
      </c>
      <c r="Q233" s="2">
        <v>0</v>
      </c>
      <c r="R233" s="5">
        <v>2</v>
      </c>
      <c r="S233" s="47" t="s">
        <v>219</v>
      </c>
      <c r="U233" s="40" t="s">
        <v>387</v>
      </c>
      <c r="V233" s="37" t="str">
        <f t="shared" ref="V233:V237" si="338">"client.guideMgr:QuickRefreshStepViewData("&amp;CONCATENATE(W233,X233,Y233,Z233,AA233,AB233,AC233,AD233)&amp;")"</f>
        <v>client.guideMgr:QuickRefreshStepViewData("6","findcard",50,"0",2,"150,150","","让杰诺斯觉醒")</v>
      </c>
      <c r="W233" s="38" t="str">
        <f t="shared" si="333"/>
        <v>"6"</v>
      </c>
      <c r="X233" s="38" t="str">
        <f t="shared" ref="X233:X235" si="339">","&amp;IF(X$3="STRING",""""&amp;O233&amp;"""",O233)</f>
        <v>,"findcard"</v>
      </c>
      <c r="Y233" s="38" t="str">
        <f t="shared" ref="Y233:Y237" si="340">","&amp;IF(Y$3="STRING",""""&amp;P233&amp;"""",P233)</f>
        <v>,50</v>
      </c>
      <c r="Z233" s="38" t="str">
        <f t="shared" si="331"/>
        <v>,"0"</v>
      </c>
      <c r="AA233" s="38" t="str">
        <f t="shared" si="334"/>
        <v>,2</v>
      </c>
      <c r="AB233" s="38" t="str">
        <f t="shared" si="335"/>
        <v>,"150,150"</v>
      </c>
      <c r="AC233" s="38" t="str">
        <f t="shared" si="336"/>
        <v>,""</v>
      </c>
      <c r="AD233" s="38" t="str">
        <f t="shared" si="332"/>
        <v>,"让杰诺斯觉醒"</v>
      </c>
      <c r="AE233" s="1"/>
    </row>
    <row r="234" spans="1:31" s="7" customFormat="1">
      <c r="A234" s="2" t="s">
        <v>66</v>
      </c>
      <c r="B234" s="5">
        <f t="shared" si="337"/>
        <v>106002</v>
      </c>
      <c r="C234" s="20">
        <v>106</v>
      </c>
      <c r="D234" s="52" t="s">
        <v>388</v>
      </c>
      <c r="E234" s="53">
        <v>0</v>
      </c>
      <c r="F234" s="53">
        <v>2</v>
      </c>
      <c r="G234" s="53">
        <v>0.3</v>
      </c>
      <c r="H234" s="7">
        <v>0</v>
      </c>
      <c r="I234" s="7">
        <v>1</v>
      </c>
      <c r="J234" s="1" t="s">
        <v>221</v>
      </c>
      <c r="K234" s="53">
        <v>1</v>
      </c>
      <c r="L234" s="1">
        <v>1</v>
      </c>
      <c r="M234" s="1">
        <v>3</v>
      </c>
      <c r="N234" s="1">
        <v>0</v>
      </c>
      <c r="O234" s="7" t="s">
        <v>389</v>
      </c>
      <c r="P234" s="2">
        <v>0</v>
      </c>
      <c r="Q234" s="102" t="s">
        <v>390</v>
      </c>
      <c r="R234" s="5">
        <v>2</v>
      </c>
      <c r="S234" s="39"/>
      <c r="U234" s="40"/>
      <c r="V234" s="37" t="str">
        <f t="shared" si="338"/>
        <v>client.guideMgr:QuickRefreshStepViewData("3","juexing_page",0,"1,-65,0",2,"","","")</v>
      </c>
      <c r="W234" s="38" t="str">
        <f t="shared" si="333"/>
        <v>"3"</v>
      </c>
      <c r="X234" s="38" t="str">
        <f t="shared" si="339"/>
        <v>,"juexing_page"</v>
      </c>
      <c r="Y234" s="38" t="str">
        <f t="shared" si="340"/>
        <v>,0</v>
      </c>
      <c r="Z234" s="38" t="str">
        <f t="shared" si="331"/>
        <v>,"1,-65,0"</v>
      </c>
      <c r="AA234" s="38" t="str">
        <f t="shared" si="334"/>
        <v>,2</v>
      </c>
      <c r="AB234" s="38" t="str">
        <f t="shared" si="335"/>
        <v>,""</v>
      </c>
      <c r="AC234" s="38" t="str">
        <f t="shared" si="336"/>
        <v>,""</v>
      </c>
      <c r="AD234" s="38" t="str">
        <f t="shared" si="332"/>
        <v>,""</v>
      </c>
      <c r="AE234" s="1"/>
    </row>
    <row r="235" spans="1:31" s="1" customFormat="1">
      <c r="A235" s="2" t="s">
        <v>66</v>
      </c>
      <c r="B235" s="5">
        <f t="shared" si="337"/>
        <v>106003</v>
      </c>
      <c r="C235" s="20">
        <v>106</v>
      </c>
      <c r="D235" s="52" t="s">
        <v>391</v>
      </c>
      <c r="E235" s="53">
        <v>1</v>
      </c>
      <c r="F235" s="53">
        <v>1</v>
      </c>
      <c r="G235" s="53">
        <v>0</v>
      </c>
      <c r="H235" s="7">
        <v>0</v>
      </c>
      <c r="I235" s="7">
        <v>1</v>
      </c>
      <c r="J235" s="1" t="s">
        <v>221</v>
      </c>
      <c r="K235" s="53">
        <v>1</v>
      </c>
      <c r="L235" s="1">
        <v>1</v>
      </c>
      <c r="M235" s="1">
        <v>9</v>
      </c>
      <c r="N235" s="1">
        <v>0</v>
      </c>
      <c r="O235" s="7" t="s">
        <v>392</v>
      </c>
      <c r="P235" s="2">
        <v>0</v>
      </c>
      <c r="Q235" s="2">
        <v>0</v>
      </c>
      <c r="R235" s="5">
        <v>10</v>
      </c>
      <c r="S235" s="39"/>
      <c r="T235" s="7"/>
      <c r="U235" s="40" t="s">
        <v>393</v>
      </c>
      <c r="V235" s="37" t="str">
        <f t="shared" si="338"/>
        <v>client.guideMgr:QuickRefreshStepViewData("9","juexingan_btn",0,"0",10,"","","觉醒分为7个阶段，每段觉醒都能够提升某个方面的实力。")</v>
      </c>
      <c r="W235" s="38" t="str">
        <f t="shared" si="333"/>
        <v>"9"</v>
      </c>
      <c r="X235" s="38" t="str">
        <f t="shared" si="339"/>
        <v>,"juexingan_btn"</v>
      </c>
      <c r="Y235" s="38" t="str">
        <f t="shared" si="340"/>
        <v>,0</v>
      </c>
      <c r="Z235" s="38" t="str">
        <f t="shared" si="331"/>
        <v>,"0"</v>
      </c>
      <c r="AA235" s="38" t="str">
        <f t="shared" si="334"/>
        <v>,10</v>
      </c>
      <c r="AB235" s="38" t="str">
        <f t="shared" si="335"/>
        <v>,""</v>
      </c>
      <c r="AC235" s="38" t="str">
        <f t="shared" si="336"/>
        <v>,""</v>
      </c>
      <c r="AD235" s="38" t="str">
        <f t="shared" si="332"/>
        <v>,"觉醒分为7个阶段，每段觉醒都能够提升某个方面的实力。"</v>
      </c>
    </row>
    <row r="236" spans="1:31" s="4" customFormat="1">
      <c r="A236" s="4" t="s">
        <v>66</v>
      </c>
      <c r="B236" s="4">
        <f t="shared" si="337"/>
        <v>106004</v>
      </c>
      <c r="C236" s="20">
        <v>106</v>
      </c>
      <c r="D236" s="23" t="s">
        <v>394</v>
      </c>
      <c r="E236" s="4">
        <v>0</v>
      </c>
      <c r="F236" s="4">
        <v>5</v>
      </c>
      <c r="G236" s="4">
        <v>0</v>
      </c>
      <c r="H236" s="4">
        <v>2</v>
      </c>
      <c r="I236" s="8" t="s">
        <v>227</v>
      </c>
      <c r="J236" s="8" t="s">
        <v>227</v>
      </c>
      <c r="K236" s="4">
        <v>1</v>
      </c>
      <c r="L236" s="8">
        <v>1</v>
      </c>
      <c r="M236" s="2">
        <v>10</v>
      </c>
      <c r="N236" s="1">
        <v>0</v>
      </c>
      <c r="O236" s="2" t="s">
        <v>395</v>
      </c>
      <c r="P236" s="4">
        <v>0</v>
      </c>
      <c r="Q236" s="4">
        <v>0</v>
      </c>
      <c r="R236" s="2">
        <v>5</v>
      </c>
      <c r="S236" s="39" t="s">
        <v>229</v>
      </c>
      <c r="T236" s="7"/>
      <c r="U236" s="45" t="s">
        <v>396</v>
      </c>
      <c r="V236" s="37" t="str">
        <f t="shared" si="338"/>
        <v>client.guideMgr:QuickRefreshStepViewData("10",0,"0","觉醒成功！继续觉醒还能变得更强")</v>
      </c>
      <c r="W236" s="4" t="str">
        <f t="shared" si="333"/>
        <v>"10"</v>
      </c>
      <c r="Y236" s="4" t="str">
        <f t="shared" si="340"/>
        <v>,0</v>
      </c>
      <c r="Z236" s="4" t="str">
        <f t="shared" ref="Z236:Z237" si="341">","&amp;IF(Z$3="STRING",""""&amp;Q236&amp;"""",Q236)</f>
        <v>,"0"</v>
      </c>
      <c r="AD236" s="38" t="str">
        <f t="shared" ref="AD236:AD237" si="342">","&amp;IF(AD$3="STRING",""""&amp;U236&amp;"""",U236)</f>
        <v>,"觉醒成功！继续觉醒还能变得更强"</v>
      </c>
    </row>
    <row r="237" spans="1:31" s="1" customFormat="1">
      <c r="A237" s="2" t="s">
        <v>66</v>
      </c>
      <c r="B237" s="5">
        <f t="shared" si="337"/>
        <v>106005</v>
      </c>
      <c r="C237" s="20">
        <v>106</v>
      </c>
      <c r="D237" s="138" t="s">
        <v>397</v>
      </c>
      <c r="E237" s="53">
        <v>0</v>
      </c>
      <c r="F237" s="53">
        <v>10</v>
      </c>
      <c r="G237" s="53">
        <v>0</v>
      </c>
      <c r="H237" s="7">
        <v>0</v>
      </c>
      <c r="I237" s="7">
        <v>0</v>
      </c>
      <c r="J237" s="1" t="s">
        <v>221</v>
      </c>
      <c r="K237" s="53">
        <v>0</v>
      </c>
      <c r="L237" s="1">
        <v>1</v>
      </c>
      <c r="M237" s="1">
        <v>3</v>
      </c>
      <c r="N237" s="1">
        <v>0</v>
      </c>
      <c r="O237" s="7" t="s">
        <v>109</v>
      </c>
      <c r="P237" s="2">
        <v>0</v>
      </c>
      <c r="Q237" s="2">
        <v>0</v>
      </c>
      <c r="R237" s="2">
        <v>2</v>
      </c>
      <c r="S237" s="39"/>
      <c r="T237" s="7"/>
      <c r="U237" s="7"/>
      <c r="V237" s="37" t="str">
        <f t="shared" si="338"/>
        <v>client.guideMgr:QuickRefreshStepViewData("3","back",0,"0",2,"","","")</v>
      </c>
      <c r="W237" s="38" t="str">
        <f t="shared" ref="W237" si="343">IF(W$3="STRING",""""&amp;M237&amp;"""",M237)</f>
        <v>"3"</v>
      </c>
      <c r="X237" s="38" t="str">
        <f>","&amp;IF(X$3="STRING",""""&amp;O237&amp;"""",O237)</f>
        <v>,"back"</v>
      </c>
      <c r="Y237" s="38" t="str">
        <f t="shared" si="340"/>
        <v>,0</v>
      </c>
      <c r="Z237" s="38" t="str">
        <f t="shared" si="341"/>
        <v>,"0"</v>
      </c>
      <c r="AA237" s="38" t="str">
        <f t="shared" ref="AA237" si="344">","&amp;IF(AA$3="STRING",""""&amp;R237&amp;"""",R237)</f>
        <v>,2</v>
      </c>
      <c r="AB237" s="38" t="str">
        <f t="shared" ref="AB237" si="345">","&amp;IF(AB$3="STRING",""""&amp;S237&amp;"""",S237)</f>
        <v>,""</v>
      </c>
      <c r="AC237" s="38" t="str">
        <f t="shared" ref="AC237" si="346">","&amp;IF(AC$3="STRING",""""&amp;T237&amp;"""",T237)</f>
        <v>,""</v>
      </c>
      <c r="AD237" s="38" t="str">
        <f t="shared" si="342"/>
        <v>,""</v>
      </c>
    </row>
    <row r="238" spans="1:31" s="1" customFormat="1">
      <c r="A238" s="2" t="s">
        <v>66</v>
      </c>
      <c r="B238" s="5">
        <f t="shared" si="337"/>
        <v>31001</v>
      </c>
      <c r="C238" s="20">
        <v>31</v>
      </c>
      <c r="D238" s="17" t="s">
        <v>398</v>
      </c>
      <c r="E238" s="54">
        <v>0</v>
      </c>
      <c r="F238" s="54">
        <v>1</v>
      </c>
      <c r="G238" s="54">
        <v>0</v>
      </c>
      <c r="H238" s="1">
        <v>2</v>
      </c>
      <c r="I238" s="7" t="s">
        <v>149</v>
      </c>
      <c r="J238" s="7" t="s">
        <v>149</v>
      </c>
      <c r="K238" s="54">
        <v>1</v>
      </c>
      <c r="L238" s="1">
        <v>1</v>
      </c>
      <c r="M238" s="1">
        <v>9</v>
      </c>
      <c r="N238" s="1">
        <v>0</v>
      </c>
      <c r="O238" s="1" t="s">
        <v>399</v>
      </c>
      <c r="P238" s="5">
        <v>0</v>
      </c>
      <c r="Q238" s="5">
        <v>0</v>
      </c>
      <c r="R238" s="5">
        <v>2</v>
      </c>
      <c r="S238" s="208" t="s">
        <v>970</v>
      </c>
      <c r="U238" s="1" t="s">
        <v>401</v>
      </c>
      <c r="V238" s="48" t="str">
        <f t="shared" si="316"/>
        <v>client.guideMgr:QuickRefreshStepViewData("9","waichu",0,"0",2,"0,-100","","帮助研究所进行战斗测试，就能得到更多觉醒材料的支援。")</v>
      </c>
      <c r="W238" s="5" t="str">
        <f t="shared" si="325"/>
        <v>"9"</v>
      </c>
      <c r="X238" s="5" t="str">
        <f>","&amp;IF(X$3="STRING",""""&amp;O238&amp;"""",O238)</f>
        <v>,"waichu"</v>
      </c>
      <c r="Y238" s="5" t="str">
        <f t="shared" si="315"/>
        <v>,0</v>
      </c>
      <c r="Z238" s="5" t="str">
        <f t="shared" si="323"/>
        <v>,"0"</v>
      </c>
      <c r="AA238" s="5" t="str">
        <f t="shared" si="326"/>
        <v>,2</v>
      </c>
      <c r="AB238" s="5" t="str">
        <f t="shared" si="326"/>
        <v>,"0,-100"</v>
      </c>
      <c r="AC238" s="5" t="str">
        <f t="shared" si="326"/>
        <v>,""</v>
      </c>
      <c r="AD238" s="5" t="str">
        <f t="shared" si="324"/>
        <v>,"帮助研究所进行战斗测试，就能得到更多觉醒材料的支援。"</v>
      </c>
    </row>
    <row r="239" spans="1:31" s="1" customFormat="1">
      <c r="A239" s="2" t="s">
        <v>66</v>
      </c>
      <c r="B239" s="5">
        <f t="shared" si="310"/>
        <v>31002</v>
      </c>
      <c r="C239" s="20">
        <v>31</v>
      </c>
      <c r="D239" s="17" t="s">
        <v>402</v>
      </c>
      <c r="E239" s="54">
        <v>0</v>
      </c>
      <c r="F239" s="54">
        <v>1</v>
      </c>
      <c r="G239" s="54">
        <v>0</v>
      </c>
      <c r="J239" s="6" t="s">
        <v>385</v>
      </c>
      <c r="K239" s="54">
        <v>1</v>
      </c>
      <c r="L239" s="1">
        <v>1</v>
      </c>
      <c r="M239" s="1">
        <v>3</v>
      </c>
      <c r="N239" s="1">
        <v>0</v>
      </c>
      <c r="O239" s="1" t="s">
        <v>403</v>
      </c>
      <c r="P239" s="5">
        <v>0</v>
      </c>
      <c r="Q239" s="5">
        <v>0</v>
      </c>
      <c r="R239" s="5">
        <v>2</v>
      </c>
      <c r="S239" s="47"/>
      <c r="V239" s="48" t="str">
        <f t="shared" si="316"/>
        <v>client.guideMgr:QuickRefreshStepViewData("3","EvolutionHouse",0,"0",2,"","","")</v>
      </c>
      <c r="W239" s="5" t="str">
        <f t="shared" si="325"/>
        <v>"3"</v>
      </c>
      <c r="X239" s="5" t="str">
        <f>","&amp;IF(X$3="STRING",""""&amp;O239&amp;"""",O239)</f>
        <v>,"EvolutionHouse"</v>
      </c>
      <c r="Y239" s="5" t="str">
        <f t="shared" si="315"/>
        <v>,0</v>
      </c>
      <c r="Z239" s="5" t="str">
        <f t="shared" si="323"/>
        <v>,"0"</v>
      </c>
      <c r="AA239" s="5" t="str">
        <f t="shared" si="326"/>
        <v>,2</v>
      </c>
      <c r="AB239" s="5" t="str">
        <f t="shared" si="326"/>
        <v>,""</v>
      </c>
      <c r="AC239" s="5" t="str">
        <f t="shared" si="326"/>
        <v>,""</v>
      </c>
      <c r="AD239" s="5" t="str">
        <f t="shared" si="324"/>
        <v>,""</v>
      </c>
    </row>
    <row r="240" spans="1:31" s="6" customFormat="1">
      <c r="A240" s="2" t="s">
        <v>66</v>
      </c>
      <c r="B240" s="5">
        <f t="shared" si="310"/>
        <v>31003</v>
      </c>
      <c r="C240" s="20">
        <v>31</v>
      </c>
      <c r="D240" s="29" t="s">
        <v>196</v>
      </c>
      <c r="E240" s="30">
        <v>0</v>
      </c>
      <c r="F240" s="3">
        <v>4</v>
      </c>
      <c r="G240" s="3">
        <v>24</v>
      </c>
      <c r="J240" t="s">
        <v>404</v>
      </c>
      <c r="K240" s="30">
        <v>1</v>
      </c>
      <c r="L240" s="1">
        <v>1</v>
      </c>
      <c r="M240" s="6">
        <v>3</v>
      </c>
      <c r="N240" s="1">
        <v>0</v>
      </c>
      <c r="P240" s="3">
        <v>0</v>
      </c>
      <c r="Q240" s="3">
        <v>0</v>
      </c>
      <c r="R240" s="3">
        <v>2</v>
      </c>
      <c r="S240" s="44"/>
      <c r="V240" s="43" t="str">
        <f t="shared" si="316"/>
        <v>client.guideMgr:QuickRefreshStepViewData("3","",0,"0",2,"","","")</v>
      </c>
      <c r="W240" s="3" t="str">
        <f t="shared" si="325"/>
        <v>"3"</v>
      </c>
      <c r="X240" s="3" t="str">
        <f>","&amp;IF(X$3="STRING",""""&amp;O240&amp;"""",O240)</f>
        <v>,""</v>
      </c>
      <c r="Y240" s="3" t="str">
        <f t="shared" si="315"/>
        <v>,0</v>
      </c>
      <c r="Z240" s="3" t="str">
        <f t="shared" si="323"/>
        <v>,"0"</v>
      </c>
      <c r="AA240" s="3" t="str">
        <f t="shared" si="326"/>
        <v>,2</v>
      </c>
      <c r="AB240" s="3" t="str">
        <f t="shared" si="326"/>
        <v>,""</v>
      </c>
      <c r="AC240" s="3" t="str">
        <f t="shared" si="326"/>
        <v>,""</v>
      </c>
      <c r="AD240" s="3" t="str">
        <f t="shared" si="324"/>
        <v>,""</v>
      </c>
    </row>
    <row r="241" spans="1:31" s="1" customFormat="1">
      <c r="A241" s="5" t="s">
        <v>66</v>
      </c>
      <c r="B241" s="5">
        <f t="shared" si="310"/>
        <v>31004</v>
      </c>
      <c r="C241" s="20">
        <v>31</v>
      </c>
      <c r="D241" s="17" t="s">
        <v>405</v>
      </c>
      <c r="E241" s="1">
        <v>0</v>
      </c>
      <c r="F241" s="1">
        <v>1</v>
      </c>
      <c r="G241" s="1">
        <v>0</v>
      </c>
      <c r="H241" s="1">
        <v>2</v>
      </c>
      <c r="I241" t="s">
        <v>404</v>
      </c>
      <c r="J241" t="s">
        <v>404</v>
      </c>
      <c r="K241" s="1">
        <v>1</v>
      </c>
      <c r="L241" s="56">
        <v>1</v>
      </c>
      <c r="M241">
        <v>9</v>
      </c>
      <c r="N241" s="1">
        <v>0</v>
      </c>
      <c r="O241" s="143" t="s">
        <v>406</v>
      </c>
      <c r="P241" s="57">
        <v>3</v>
      </c>
      <c r="Q241" s="57">
        <v>0</v>
      </c>
      <c r="R241" s="1">
        <v>4</v>
      </c>
      <c r="S241" s="58"/>
      <c r="T241" s="40"/>
      <c r="U241" s="59" t="s">
        <v>407</v>
      </c>
      <c r="V241" s="48" t="str">
        <f t="shared" si="316"/>
        <v>client.guideMgr:QuickRefreshStepViewData("9","option_btn","0",0,"2",,"","选择研究倾向，可以改变获得的觉醒材料掉落种类。随时可以更改，记得灵活使用哦！")</v>
      </c>
      <c r="W241" s="5" t="str">
        <f t="shared" si="325"/>
        <v>"9"</v>
      </c>
      <c r="X241" s="60" t="s">
        <v>408</v>
      </c>
      <c r="Y241" s="60" t="s">
        <v>409</v>
      </c>
      <c r="Z241" s="60" t="s">
        <v>410</v>
      </c>
      <c r="AA241" s="60" t="s">
        <v>411</v>
      </c>
      <c r="AB241" s="60" t="s">
        <v>412</v>
      </c>
      <c r="AC241" s="60" t="s">
        <v>413</v>
      </c>
      <c r="AD241" s="5" t="str">
        <f t="shared" si="324"/>
        <v>,"选择研究倾向，可以改变获得的觉醒材料掉落种类。随时可以更改，记得灵活使用哦！"</v>
      </c>
    </row>
    <row r="242" spans="1:31" s="1" customFormat="1">
      <c r="A242" s="2" t="s">
        <v>66</v>
      </c>
      <c r="B242" s="5">
        <f t="shared" si="310"/>
        <v>31005</v>
      </c>
      <c r="C242" s="20">
        <v>31</v>
      </c>
      <c r="D242" s="17" t="s">
        <v>414</v>
      </c>
      <c r="E242" s="54">
        <v>1</v>
      </c>
      <c r="F242" s="54">
        <v>1</v>
      </c>
      <c r="G242" s="54">
        <v>0</v>
      </c>
      <c r="J242" t="s">
        <v>404</v>
      </c>
      <c r="K242" s="54">
        <v>1</v>
      </c>
      <c r="L242" s="1">
        <v>1</v>
      </c>
      <c r="M242" s="1">
        <v>3</v>
      </c>
      <c r="N242" s="1">
        <v>0</v>
      </c>
      <c r="O242" s="1" t="s">
        <v>415</v>
      </c>
      <c r="P242" s="5">
        <v>0</v>
      </c>
      <c r="Q242" s="5">
        <v>0</v>
      </c>
      <c r="R242" s="5">
        <v>2</v>
      </c>
      <c r="S242" s="47"/>
      <c r="V242" s="48" t="str">
        <f t="shared" si="316"/>
        <v>client.guideMgr:QuickRefreshStepViewData("3","danrentiaozhan",0,"0",2,"","","")</v>
      </c>
      <c r="W242" s="5" t="str">
        <f t="shared" si="325"/>
        <v>"3"</v>
      </c>
      <c r="X242" s="5" t="str">
        <f t="shared" ref="X242:X264" si="347">","&amp;IF(X$3="STRING",""""&amp;O242&amp;"""",O242)</f>
        <v>,"danrentiaozhan"</v>
      </c>
      <c r="Y242" s="5" t="str">
        <f t="shared" ref="Y242:Y264" si="348">","&amp;IF(Y$3="STRING",""""&amp;P242&amp;"""",P242)</f>
        <v>,0</v>
      </c>
      <c r="Z242" s="5" t="str">
        <f t="shared" ref="Z242:Z264" si="349">","&amp;IF(Z$3="STRING",""""&amp;Q242&amp;"""",Q242)</f>
        <v>,"0"</v>
      </c>
      <c r="AA242" s="5" t="str">
        <f t="shared" ref="AA242:AA264" si="350">","&amp;IF(AA$3="STRING",""""&amp;R242&amp;"""",R242)</f>
        <v>,2</v>
      </c>
      <c r="AB242" s="5" t="str">
        <f t="shared" ref="AB242:AB264" si="351">","&amp;IF(AB$3="STRING",""""&amp;S242&amp;"""",S242)</f>
        <v>,""</v>
      </c>
      <c r="AC242" s="5" t="str">
        <f t="shared" ref="AC242:AC264" si="352">","&amp;IF(AC$3="STRING",""""&amp;T242&amp;"""",T242)</f>
        <v>,""</v>
      </c>
      <c r="AD242" s="5" t="str">
        <f t="shared" si="324"/>
        <v>,""</v>
      </c>
    </row>
    <row r="243" spans="1:31" s="1" customFormat="1">
      <c r="A243" s="2" t="s">
        <v>66</v>
      </c>
      <c r="B243" s="5">
        <f t="shared" si="310"/>
        <v>31006</v>
      </c>
      <c r="C243" s="20">
        <v>31</v>
      </c>
      <c r="D243" s="17" t="s">
        <v>416</v>
      </c>
      <c r="E243" s="54">
        <v>0</v>
      </c>
      <c r="F243" s="54">
        <v>0</v>
      </c>
      <c r="G243" s="54">
        <v>0</v>
      </c>
      <c r="H243" s="5">
        <v>2</v>
      </c>
      <c r="I243" s="5" t="s">
        <v>146</v>
      </c>
      <c r="J243" s="5" t="s">
        <v>146</v>
      </c>
      <c r="K243" s="54">
        <v>0</v>
      </c>
      <c r="L243" s="1">
        <v>0</v>
      </c>
      <c r="M243" s="1">
        <v>1</v>
      </c>
      <c r="N243" s="1">
        <v>0</v>
      </c>
      <c r="P243" s="5">
        <v>0</v>
      </c>
      <c r="Q243" s="5">
        <v>0</v>
      </c>
      <c r="R243" s="5">
        <v>2</v>
      </c>
      <c r="S243" s="47"/>
      <c r="V243" s="48" t="str">
        <f t="shared" si="316"/>
        <v>client.guideMgr:QuickRefreshStepViewData("1","",0,"0",2,"","","")</v>
      </c>
      <c r="W243" s="5" t="str">
        <f t="shared" si="325"/>
        <v>"1"</v>
      </c>
      <c r="X243" s="5" t="str">
        <f t="shared" si="347"/>
        <v>,""</v>
      </c>
      <c r="Y243" s="5" t="str">
        <f t="shared" si="348"/>
        <v>,0</v>
      </c>
      <c r="Z243" s="5" t="str">
        <f t="shared" si="349"/>
        <v>,"0"</v>
      </c>
      <c r="AA243" s="5" t="str">
        <f t="shared" si="350"/>
        <v>,2</v>
      </c>
      <c r="AB243" s="5" t="str">
        <f t="shared" si="351"/>
        <v>,""</v>
      </c>
      <c r="AC243" s="5" t="str">
        <f t="shared" si="352"/>
        <v>,""</v>
      </c>
      <c r="AD243" s="5" t="str">
        <f t="shared" si="324"/>
        <v>,""</v>
      </c>
    </row>
    <row r="244" spans="1:31" s="1" customFormat="1">
      <c r="A244" s="2" t="s">
        <v>66</v>
      </c>
      <c r="B244" s="5">
        <f t="shared" si="310"/>
        <v>31007</v>
      </c>
      <c r="C244" s="20">
        <v>31</v>
      </c>
      <c r="D244" s="17" t="s">
        <v>384</v>
      </c>
      <c r="E244" s="54">
        <v>0</v>
      </c>
      <c r="F244" s="54">
        <v>10</v>
      </c>
      <c r="G244" s="54">
        <v>0</v>
      </c>
      <c r="H244" s="1">
        <v>2</v>
      </c>
      <c r="I244" s="1" t="s">
        <v>404</v>
      </c>
      <c r="J244" s="1" t="s">
        <v>404</v>
      </c>
      <c r="K244" s="54">
        <v>0</v>
      </c>
      <c r="L244" s="1">
        <v>0</v>
      </c>
      <c r="M244" s="1">
        <v>3</v>
      </c>
      <c r="N244" s="1">
        <v>0</v>
      </c>
      <c r="O244" s="1" t="s">
        <v>109</v>
      </c>
      <c r="P244" s="5">
        <v>0</v>
      </c>
      <c r="Q244" s="5">
        <v>0</v>
      </c>
      <c r="R244" s="5">
        <v>2</v>
      </c>
      <c r="S244" s="47"/>
      <c r="V244" s="48" t="str">
        <f t="shared" si="316"/>
        <v>client.guideMgr:QuickRefreshStepViewData("3","back",0,"0",2,"","","")</v>
      </c>
      <c r="W244" s="5" t="str">
        <f t="shared" si="325"/>
        <v>"3"</v>
      </c>
      <c r="X244" s="5" t="str">
        <f t="shared" si="347"/>
        <v>,"back"</v>
      </c>
      <c r="Y244" s="5" t="str">
        <f t="shared" si="348"/>
        <v>,0</v>
      </c>
      <c r="Z244" s="5" t="str">
        <f t="shared" si="349"/>
        <v>,"0"</v>
      </c>
      <c r="AA244" s="5" t="str">
        <f t="shared" si="350"/>
        <v>,2</v>
      </c>
      <c r="AB244" s="5" t="str">
        <f t="shared" si="351"/>
        <v>,""</v>
      </c>
      <c r="AC244" s="5" t="str">
        <f t="shared" si="352"/>
        <v>,""</v>
      </c>
      <c r="AD244" s="5" t="str">
        <f t="shared" si="324"/>
        <v>,""</v>
      </c>
    </row>
    <row r="245" spans="1:31" s="79" customFormat="1">
      <c r="A245" s="134" t="s">
        <v>66</v>
      </c>
      <c r="B245" s="134">
        <f t="shared" si="310"/>
        <v>31008</v>
      </c>
      <c r="C245" s="135">
        <v>31</v>
      </c>
      <c r="D245" s="136" t="s">
        <v>384</v>
      </c>
      <c r="E245" s="137">
        <v>0</v>
      </c>
      <c r="F245" s="137">
        <v>1</v>
      </c>
      <c r="G245" s="137">
        <v>0</v>
      </c>
      <c r="H245" s="79">
        <v>2</v>
      </c>
      <c r="I245" s="79" t="s">
        <v>385</v>
      </c>
      <c r="J245" s="79" t="s">
        <v>385</v>
      </c>
      <c r="K245" s="137">
        <v>1</v>
      </c>
      <c r="L245" s="79">
        <v>1</v>
      </c>
      <c r="M245" s="79">
        <v>3</v>
      </c>
      <c r="N245" s="79">
        <v>0</v>
      </c>
      <c r="O245" s="79" t="s">
        <v>109</v>
      </c>
      <c r="P245" s="134">
        <v>0</v>
      </c>
      <c r="Q245" s="134">
        <v>0</v>
      </c>
      <c r="R245" s="134">
        <v>2</v>
      </c>
      <c r="S245" s="145"/>
      <c r="V245" s="146" t="str">
        <f t="shared" si="316"/>
        <v>client.guideMgr:QuickRefreshStepViewData("3","back",0,"0",2,"","","")</v>
      </c>
      <c r="W245" s="134" t="str">
        <f t="shared" si="325"/>
        <v>"3"</v>
      </c>
      <c r="X245" s="134" t="str">
        <f t="shared" si="347"/>
        <v>,"back"</v>
      </c>
      <c r="Y245" s="134" t="str">
        <f t="shared" si="348"/>
        <v>,0</v>
      </c>
      <c r="Z245" s="134" t="str">
        <f t="shared" si="349"/>
        <v>,"0"</v>
      </c>
      <c r="AA245" s="134" t="str">
        <f t="shared" si="350"/>
        <v>,2</v>
      </c>
      <c r="AB245" s="134" t="str">
        <f t="shared" si="351"/>
        <v>,""</v>
      </c>
      <c r="AC245" s="134" t="str">
        <f t="shared" si="352"/>
        <v>,""</v>
      </c>
      <c r="AD245" s="134" t="str">
        <f t="shared" si="324"/>
        <v>,""</v>
      </c>
    </row>
    <row r="246" spans="1:31" s="7" customFormat="1">
      <c r="A246" s="2" t="s">
        <v>66</v>
      </c>
      <c r="B246" s="5">
        <f t="shared" si="310"/>
        <v>32001</v>
      </c>
      <c r="C246" s="20">
        <v>32</v>
      </c>
      <c r="D246" s="52" t="s">
        <v>214</v>
      </c>
      <c r="E246" s="53">
        <v>0</v>
      </c>
      <c r="F246" s="53">
        <v>1</v>
      </c>
      <c r="G246" s="53">
        <v>0</v>
      </c>
      <c r="H246" s="7">
        <v>2</v>
      </c>
      <c r="I246" s="7" t="s">
        <v>149</v>
      </c>
      <c r="J246" s="7" t="s">
        <v>149</v>
      </c>
      <c r="K246" s="53">
        <v>1</v>
      </c>
      <c r="L246" s="1">
        <v>1</v>
      </c>
      <c r="M246" s="1">
        <v>3</v>
      </c>
      <c r="N246" s="1">
        <v>0</v>
      </c>
      <c r="O246" s="7" t="s">
        <v>215</v>
      </c>
      <c r="P246" s="2">
        <v>0</v>
      </c>
      <c r="Q246" s="102" t="s">
        <v>185</v>
      </c>
      <c r="R246" s="2">
        <v>2</v>
      </c>
      <c r="S246" s="39"/>
      <c r="V246" s="37" t="str">
        <f t="shared" si="316"/>
        <v>client.guideMgr:QuickRefreshStepViewData("3","yingxiong",0,"1,0,20",2,"","","")</v>
      </c>
      <c r="W246" s="38" t="str">
        <f t="shared" si="325"/>
        <v>"3"</v>
      </c>
      <c r="X246" s="38" t="str">
        <f t="shared" si="347"/>
        <v>,"yingxiong"</v>
      </c>
      <c r="Y246" s="38" t="str">
        <f t="shared" si="348"/>
        <v>,0</v>
      </c>
      <c r="Z246" s="38" t="str">
        <f t="shared" si="349"/>
        <v>,"1,0,20"</v>
      </c>
      <c r="AA246" s="38" t="str">
        <f t="shared" si="350"/>
        <v>,2</v>
      </c>
      <c r="AB246" s="38" t="str">
        <f t="shared" si="351"/>
        <v>,""</v>
      </c>
      <c r="AC246" s="38" t="str">
        <f t="shared" si="352"/>
        <v>,""</v>
      </c>
      <c r="AD246" s="38" t="str">
        <f t="shared" si="324"/>
        <v>,""</v>
      </c>
      <c r="AE246" s="1"/>
    </row>
    <row r="247" spans="1:31" s="7" customFormat="1">
      <c r="A247" s="2" t="s">
        <v>66</v>
      </c>
      <c r="B247" s="5">
        <f t="shared" si="310"/>
        <v>32002</v>
      </c>
      <c r="C247" s="20">
        <v>32</v>
      </c>
      <c r="D247" s="52" t="s">
        <v>216</v>
      </c>
      <c r="E247" s="53">
        <v>0</v>
      </c>
      <c r="F247" s="53">
        <v>1</v>
      </c>
      <c r="G247" s="53">
        <v>0</v>
      </c>
      <c r="H247" s="7">
        <v>0</v>
      </c>
      <c r="I247" s="7">
        <v>1</v>
      </c>
      <c r="J247" s="1" t="s">
        <v>217</v>
      </c>
      <c r="K247" s="53">
        <v>1</v>
      </c>
      <c r="L247" s="1">
        <v>1</v>
      </c>
      <c r="M247" s="1">
        <v>3</v>
      </c>
      <c r="N247" s="1">
        <v>0</v>
      </c>
      <c r="O247" s="7" t="s">
        <v>218</v>
      </c>
      <c r="P247" s="2">
        <v>50</v>
      </c>
      <c r="Q247" s="2">
        <v>0</v>
      </c>
      <c r="R247" s="2">
        <v>2</v>
      </c>
      <c r="S247" s="39"/>
      <c r="V247" s="37" t="str">
        <f t="shared" si="316"/>
        <v>client.guideMgr:QuickRefreshStepViewData("3","findcard",50,"0",2,"","","")</v>
      </c>
      <c r="W247" s="38" t="str">
        <f t="shared" si="325"/>
        <v>"3"</v>
      </c>
      <c r="X247" s="38" t="str">
        <f t="shared" si="347"/>
        <v>,"findcard"</v>
      </c>
      <c r="Y247" s="38" t="str">
        <f t="shared" si="348"/>
        <v>,50</v>
      </c>
      <c r="Z247" s="38" t="str">
        <f t="shared" si="349"/>
        <v>,"0"</v>
      </c>
      <c r="AA247" s="38" t="str">
        <f t="shared" si="350"/>
        <v>,2</v>
      </c>
      <c r="AB247" s="38" t="str">
        <f t="shared" si="351"/>
        <v>,""</v>
      </c>
      <c r="AC247" s="38" t="str">
        <f t="shared" si="352"/>
        <v>,""</v>
      </c>
      <c r="AD247" s="38" t="str">
        <f t="shared" si="324"/>
        <v>,""</v>
      </c>
      <c r="AE247" s="1"/>
    </row>
    <row r="248" spans="1:31" s="7" customFormat="1">
      <c r="A248" s="2" t="s">
        <v>66</v>
      </c>
      <c r="B248" s="5">
        <f t="shared" si="310"/>
        <v>32003</v>
      </c>
      <c r="C248" s="20">
        <v>32</v>
      </c>
      <c r="D248" s="52" t="s">
        <v>388</v>
      </c>
      <c r="E248" s="53">
        <v>0</v>
      </c>
      <c r="F248" s="53">
        <v>2</v>
      </c>
      <c r="G248" s="53">
        <v>0.3</v>
      </c>
      <c r="H248" s="7">
        <v>0</v>
      </c>
      <c r="I248" s="7">
        <v>1</v>
      </c>
      <c r="J248" s="1" t="s">
        <v>221</v>
      </c>
      <c r="K248" s="53">
        <v>1</v>
      </c>
      <c r="L248" s="1">
        <v>1</v>
      </c>
      <c r="M248" s="1">
        <v>3</v>
      </c>
      <c r="N248" s="1">
        <v>0</v>
      </c>
      <c r="O248" s="7" t="s">
        <v>389</v>
      </c>
      <c r="P248" s="2">
        <v>0</v>
      </c>
      <c r="Q248" s="102" t="s">
        <v>390</v>
      </c>
      <c r="R248" s="2">
        <v>2</v>
      </c>
      <c r="S248" s="39"/>
      <c r="V248" s="37" t="str">
        <f t="shared" si="316"/>
        <v>client.guideMgr:QuickRefreshStepViewData("3","juexing_page",0,"1,-65,0",2,"","","")</v>
      </c>
      <c r="W248" s="38" t="str">
        <f t="shared" si="325"/>
        <v>"3"</v>
      </c>
      <c r="X248" s="38" t="str">
        <f t="shared" si="347"/>
        <v>,"juexing_page"</v>
      </c>
      <c r="Y248" s="38" t="str">
        <f t="shared" si="348"/>
        <v>,0</v>
      </c>
      <c r="Z248" s="38" t="str">
        <f t="shared" si="349"/>
        <v>,"1,-65,0"</v>
      </c>
      <c r="AA248" s="38" t="str">
        <f t="shared" si="350"/>
        <v>,2</v>
      </c>
      <c r="AB248" s="38" t="str">
        <f t="shared" si="351"/>
        <v>,""</v>
      </c>
      <c r="AC248" s="38" t="str">
        <f t="shared" si="352"/>
        <v>,""</v>
      </c>
      <c r="AD248" s="38" t="str">
        <f t="shared" si="324"/>
        <v>,""</v>
      </c>
      <c r="AE248" s="1"/>
    </row>
    <row r="249" spans="1:31" s="1" customFormat="1" ht="13.5" customHeight="1">
      <c r="A249" s="2" t="s">
        <v>66</v>
      </c>
      <c r="B249" s="5">
        <f t="shared" si="310"/>
        <v>32004</v>
      </c>
      <c r="C249" s="20">
        <v>32</v>
      </c>
      <c r="D249" s="52" t="s">
        <v>391</v>
      </c>
      <c r="E249" s="53">
        <v>1</v>
      </c>
      <c r="F249" s="53">
        <v>1</v>
      </c>
      <c r="G249" s="53">
        <v>0</v>
      </c>
      <c r="H249" s="7">
        <v>0</v>
      </c>
      <c r="I249" s="7">
        <v>1</v>
      </c>
      <c r="J249" s="1" t="s">
        <v>221</v>
      </c>
      <c r="K249" s="53">
        <v>0</v>
      </c>
      <c r="L249" s="1">
        <v>1</v>
      </c>
      <c r="M249" s="1">
        <v>9</v>
      </c>
      <c r="N249" s="1">
        <v>0</v>
      </c>
      <c r="O249" s="7" t="s">
        <v>392</v>
      </c>
      <c r="P249" s="2">
        <v>0</v>
      </c>
      <c r="Q249" s="2">
        <v>0</v>
      </c>
      <c r="R249" s="2">
        <v>10</v>
      </c>
      <c r="S249" s="39"/>
      <c r="T249" s="7"/>
      <c r="U249" s="40" t="s">
        <v>417</v>
      </c>
      <c r="V249" s="37" t="str">
        <f t="shared" si="316"/>
        <v>client.guideMgr:QuickRefreshStepViewData("9","juexingan_btn",0,"0",10,"","","试试看吧！据说觉醒到最后阶段时，许多人甚至能得到新的能力！")</v>
      </c>
      <c r="W249" s="38" t="str">
        <f t="shared" si="325"/>
        <v>"9"</v>
      </c>
      <c r="X249" s="38" t="str">
        <f t="shared" si="347"/>
        <v>,"juexingan_btn"</v>
      </c>
      <c r="Y249" s="38" t="str">
        <f t="shared" si="348"/>
        <v>,0</v>
      </c>
      <c r="Z249" s="38" t="str">
        <f t="shared" si="349"/>
        <v>,"0"</v>
      </c>
      <c r="AA249" s="38" t="str">
        <f t="shared" si="350"/>
        <v>,10</v>
      </c>
      <c r="AB249" s="38" t="str">
        <f t="shared" si="351"/>
        <v>,""</v>
      </c>
      <c r="AC249" s="38" t="str">
        <f t="shared" si="352"/>
        <v>,""</v>
      </c>
      <c r="AD249" s="38" t="str">
        <f t="shared" si="324"/>
        <v>,"试试看吧！据说觉醒到最后阶段时，许多人甚至能得到新的能力！"</v>
      </c>
    </row>
    <row r="250" spans="1:31" s="80" customFormat="1">
      <c r="A250" s="81" t="s">
        <v>66</v>
      </c>
      <c r="B250" s="81">
        <f t="shared" ref="B250:B259" si="353">IFERROR(IF(C250=C249,B249+1,C250*1000+1),"")</f>
        <v>68001</v>
      </c>
      <c r="C250" s="139">
        <v>68</v>
      </c>
      <c r="D250" s="140" t="s">
        <v>405</v>
      </c>
      <c r="E250" s="80">
        <v>0</v>
      </c>
      <c r="F250" s="80">
        <v>1</v>
      </c>
      <c r="G250" s="80">
        <v>0</v>
      </c>
      <c r="H250" s="80">
        <v>2</v>
      </c>
      <c r="I250" s="80" t="s">
        <v>404</v>
      </c>
      <c r="J250" s="80" t="s">
        <v>404</v>
      </c>
      <c r="K250" s="80">
        <v>1</v>
      </c>
      <c r="L250" s="80">
        <v>1</v>
      </c>
      <c r="M250" s="80">
        <v>9</v>
      </c>
      <c r="N250" s="80">
        <v>0</v>
      </c>
      <c r="O250" s="144" t="s">
        <v>406</v>
      </c>
      <c r="P250" s="81">
        <v>3</v>
      </c>
      <c r="Q250" s="81">
        <v>0</v>
      </c>
      <c r="R250" s="80">
        <v>4</v>
      </c>
      <c r="T250" s="147"/>
      <c r="U250" s="148" t="s">
        <v>407</v>
      </c>
      <c r="V250" s="148" t="str">
        <f t="shared" ref="V250:V259" si="354">"client.guideMgr:QuickRefreshStepViewData("&amp;CONCATENATE(W250,X250,Y250,Z250,AA250,AB250,AC250,AD250)&amp;")"</f>
        <v>client.guideMgr:QuickRefreshStepViewData("9","option_btn","0",0,"2",,"","选择研究倾向，可以改变获得的觉醒材料掉落种类。随时可以更改，记得灵活使用哦！")</v>
      </c>
      <c r="W250" s="81" t="str">
        <f t="shared" ref="W250:W259" si="355">IF(W$3="STRING",""""&amp;M250&amp;"""",M250)</f>
        <v>"9"</v>
      </c>
      <c r="X250" s="81" t="s">
        <v>408</v>
      </c>
      <c r="Y250" s="81" t="s">
        <v>409</v>
      </c>
      <c r="Z250" s="81" t="s">
        <v>410</v>
      </c>
      <c r="AA250" s="81" t="s">
        <v>411</v>
      </c>
      <c r="AB250" s="81" t="s">
        <v>412</v>
      </c>
      <c r="AC250" s="81" t="s">
        <v>413</v>
      </c>
      <c r="AD250" s="81" t="str">
        <f t="shared" ref="AD250:AD259" si="356">","&amp;IF(AD$3="STRING",""""&amp;U250&amp;"""",U250)</f>
        <v>,"选择研究倾向，可以改变获得的觉醒材料掉落种类。随时可以更改，记得灵活使用哦！"</v>
      </c>
    </row>
    <row r="251" spans="1:31" s="80" customFormat="1">
      <c r="A251" s="81" t="s">
        <v>66</v>
      </c>
      <c r="B251" s="81">
        <f t="shared" si="353"/>
        <v>68002</v>
      </c>
      <c r="C251" s="139">
        <v>68</v>
      </c>
      <c r="D251" s="140" t="s">
        <v>414</v>
      </c>
      <c r="E251" s="141">
        <v>1</v>
      </c>
      <c r="F251" s="141">
        <v>1</v>
      </c>
      <c r="G251" s="141">
        <v>0</v>
      </c>
      <c r="J251" s="80" t="s">
        <v>404</v>
      </c>
      <c r="K251" s="141">
        <v>1</v>
      </c>
      <c r="L251" s="80">
        <v>1</v>
      </c>
      <c r="M251" s="80">
        <v>3</v>
      </c>
      <c r="N251" s="80">
        <v>0</v>
      </c>
      <c r="O251" s="80" t="s">
        <v>415</v>
      </c>
      <c r="P251" s="81">
        <v>0</v>
      </c>
      <c r="Q251" s="81">
        <v>0</v>
      </c>
      <c r="R251" s="81">
        <v>2</v>
      </c>
      <c r="S251" s="149"/>
      <c r="V251" s="148" t="str">
        <f t="shared" si="354"/>
        <v>client.guideMgr:QuickRefreshStepViewData("3","danrentiaozhan",0,"0",2,"","","")</v>
      </c>
      <c r="W251" s="81" t="str">
        <f t="shared" si="355"/>
        <v>"3"</v>
      </c>
      <c r="X251" s="81" t="str">
        <f t="shared" ref="X251:X258" si="357">","&amp;IF(X$3="STRING",""""&amp;O251&amp;"""",O251)</f>
        <v>,"danrentiaozhan"</v>
      </c>
      <c r="Y251" s="81" t="str">
        <f t="shared" ref="Y251:Y259" si="358">","&amp;IF(Y$3="STRING",""""&amp;P251&amp;"""",P251)</f>
        <v>,0</v>
      </c>
      <c r="Z251" s="81" t="str">
        <f t="shared" ref="Z251:Z259" si="359">","&amp;IF(Z$3="STRING",""""&amp;Q251&amp;"""",Q251)</f>
        <v>,"0"</v>
      </c>
      <c r="AA251" s="81" t="str">
        <f t="shared" ref="AA251:AA258" si="360">","&amp;IF(AA$3="STRING",""""&amp;R251&amp;"""",R251)</f>
        <v>,2</v>
      </c>
      <c r="AB251" s="81" t="str">
        <f t="shared" ref="AB251:AB258" si="361">","&amp;IF(AB$3="STRING",""""&amp;S251&amp;"""",S251)</f>
        <v>,""</v>
      </c>
      <c r="AC251" s="81" t="str">
        <f t="shared" ref="AC251:AC258" si="362">","&amp;IF(AC$3="STRING",""""&amp;T251&amp;"""",T251)</f>
        <v>,""</v>
      </c>
      <c r="AD251" s="81" t="str">
        <f t="shared" si="356"/>
        <v>,""</v>
      </c>
    </row>
    <row r="252" spans="1:31" s="80" customFormat="1">
      <c r="A252" s="81" t="s">
        <v>66</v>
      </c>
      <c r="B252" s="81">
        <f t="shared" si="353"/>
        <v>68003</v>
      </c>
      <c r="C252" s="139">
        <v>68</v>
      </c>
      <c r="D252" s="140" t="s">
        <v>416</v>
      </c>
      <c r="E252" s="141">
        <v>0</v>
      </c>
      <c r="F252" s="141">
        <v>0</v>
      </c>
      <c r="G252" s="141">
        <v>0</v>
      </c>
      <c r="H252" s="81">
        <v>2</v>
      </c>
      <c r="I252" s="81" t="s">
        <v>146</v>
      </c>
      <c r="J252" s="81" t="s">
        <v>146</v>
      </c>
      <c r="K252" s="141">
        <v>0</v>
      </c>
      <c r="L252" s="80">
        <v>0</v>
      </c>
      <c r="M252" s="80">
        <v>1</v>
      </c>
      <c r="N252" s="80">
        <v>0</v>
      </c>
      <c r="P252" s="81">
        <v>0</v>
      </c>
      <c r="Q252" s="81">
        <v>0</v>
      </c>
      <c r="R252" s="81">
        <v>2</v>
      </c>
      <c r="S252" s="149"/>
      <c r="V252" s="148" t="str">
        <f t="shared" si="354"/>
        <v>client.guideMgr:QuickRefreshStepViewData("1","",0,"0",2,"","","")</v>
      </c>
      <c r="W252" s="81" t="str">
        <f t="shared" si="355"/>
        <v>"1"</v>
      </c>
      <c r="X252" s="81" t="str">
        <f t="shared" si="357"/>
        <v>,""</v>
      </c>
      <c r="Y252" s="81" t="str">
        <f t="shared" si="358"/>
        <v>,0</v>
      </c>
      <c r="Z252" s="81" t="str">
        <f t="shared" si="359"/>
        <v>,"0"</v>
      </c>
      <c r="AA252" s="81" t="str">
        <f t="shared" si="360"/>
        <v>,2</v>
      </c>
      <c r="AB252" s="81" t="str">
        <f t="shared" si="361"/>
        <v>,""</v>
      </c>
      <c r="AC252" s="81" t="str">
        <f t="shared" si="362"/>
        <v>,""</v>
      </c>
      <c r="AD252" s="81" t="str">
        <f t="shared" si="356"/>
        <v>,""</v>
      </c>
    </row>
    <row r="253" spans="1:31" s="80" customFormat="1">
      <c r="A253" s="81" t="s">
        <v>66</v>
      </c>
      <c r="B253" s="81">
        <f t="shared" si="353"/>
        <v>68004</v>
      </c>
      <c r="C253" s="139">
        <v>68</v>
      </c>
      <c r="D253" s="140" t="s">
        <v>384</v>
      </c>
      <c r="E253" s="141">
        <v>0</v>
      </c>
      <c r="F253" s="141">
        <v>10</v>
      </c>
      <c r="G253" s="141">
        <v>0</v>
      </c>
      <c r="H253" s="80">
        <v>2</v>
      </c>
      <c r="I253" s="80" t="s">
        <v>404</v>
      </c>
      <c r="J253" s="80" t="s">
        <v>404</v>
      </c>
      <c r="K253" s="141">
        <v>0</v>
      </c>
      <c r="L253" s="80">
        <v>0</v>
      </c>
      <c r="M253" s="80">
        <v>3</v>
      </c>
      <c r="N253" s="80">
        <v>0</v>
      </c>
      <c r="O253" s="80" t="s">
        <v>109</v>
      </c>
      <c r="P253" s="81">
        <v>0</v>
      </c>
      <c r="Q253" s="81">
        <v>0</v>
      </c>
      <c r="R253" s="81">
        <v>2</v>
      </c>
      <c r="S253" s="149"/>
      <c r="V253" s="148" t="str">
        <f t="shared" si="354"/>
        <v>client.guideMgr:QuickRefreshStepViewData("3","back",0,"0",2,"","","")</v>
      </c>
      <c r="W253" s="81" t="str">
        <f t="shared" si="355"/>
        <v>"3"</v>
      </c>
      <c r="X253" s="81" t="str">
        <f t="shared" si="357"/>
        <v>,"back"</v>
      </c>
      <c r="Y253" s="81" t="str">
        <f t="shared" si="358"/>
        <v>,0</v>
      </c>
      <c r="Z253" s="81" t="str">
        <f t="shared" si="359"/>
        <v>,"0"</v>
      </c>
      <c r="AA253" s="81" t="str">
        <f t="shared" si="360"/>
        <v>,2</v>
      </c>
      <c r="AB253" s="81" t="str">
        <f t="shared" si="361"/>
        <v>,""</v>
      </c>
      <c r="AC253" s="81" t="str">
        <f t="shared" si="362"/>
        <v>,""</v>
      </c>
      <c r="AD253" s="81" t="str">
        <f t="shared" si="356"/>
        <v>,""</v>
      </c>
    </row>
    <row r="254" spans="1:31" s="79" customFormat="1">
      <c r="A254" s="134" t="s">
        <v>66</v>
      </c>
      <c r="B254" s="134">
        <f t="shared" si="353"/>
        <v>68005</v>
      </c>
      <c r="C254" s="135">
        <v>68</v>
      </c>
      <c r="D254" s="136" t="s">
        <v>384</v>
      </c>
      <c r="E254" s="137">
        <v>0</v>
      </c>
      <c r="F254" s="137">
        <v>1</v>
      </c>
      <c r="G254" s="137">
        <v>0</v>
      </c>
      <c r="H254" s="79">
        <v>2</v>
      </c>
      <c r="I254" s="79" t="s">
        <v>385</v>
      </c>
      <c r="J254" s="79" t="s">
        <v>385</v>
      </c>
      <c r="K254" s="137">
        <v>1</v>
      </c>
      <c r="L254" s="79">
        <v>1</v>
      </c>
      <c r="M254" s="79">
        <v>3</v>
      </c>
      <c r="N254" s="79">
        <v>0</v>
      </c>
      <c r="O254" s="79" t="s">
        <v>109</v>
      </c>
      <c r="P254" s="134">
        <v>0</v>
      </c>
      <c r="Q254" s="134">
        <v>0</v>
      </c>
      <c r="R254" s="134">
        <v>2</v>
      </c>
      <c r="S254" s="145"/>
      <c r="V254" s="146" t="str">
        <f t="shared" si="354"/>
        <v>client.guideMgr:QuickRefreshStepViewData("3","back",0,"0",2,"","","")</v>
      </c>
      <c r="W254" s="134" t="str">
        <f t="shared" si="355"/>
        <v>"3"</v>
      </c>
      <c r="X254" s="134" t="str">
        <f t="shared" si="357"/>
        <v>,"back"</v>
      </c>
      <c r="Y254" s="134" t="str">
        <f t="shared" si="358"/>
        <v>,0</v>
      </c>
      <c r="Z254" s="134" t="str">
        <f t="shared" si="359"/>
        <v>,"0"</v>
      </c>
      <c r="AA254" s="134" t="str">
        <f t="shared" si="360"/>
        <v>,2</v>
      </c>
      <c r="AB254" s="134" t="str">
        <f t="shared" si="361"/>
        <v>,""</v>
      </c>
      <c r="AC254" s="134" t="str">
        <f t="shared" si="362"/>
        <v>,""</v>
      </c>
      <c r="AD254" s="134" t="str">
        <f t="shared" si="356"/>
        <v>,""</v>
      </c>
    </row>
    <row r="255" spans="1:31" s="80" customFormat="1">
      <c r="A255" s="81" t="s">
        <v>66</v>
      </c>
      <c r="B255" s="81">
        <f t="shared" si="353"/>
        <v>98001</v>
      </c>
      <c r="C255" s="139">
        <v>98</v>
      </c>
      <c r="D255" s="140" t="s">
        <v>214</v>
      </c>
      <c r="E255" s="141">
        <v>0</v>
      </c>
      <c r="F255" s="141">
        <v>1</v>
      </c>
      <c r="G255" s="141">
        <v>0</v>
      </c>
      <c r="H255" s="80">
        <v>2</v>
      </c>
      <c r="I255" s="80" t="s">
        <v>149</v>
      </c>
      <c r="J255" s="80" t="s">
        <v>149</v>
      </c>
      <c r="K255" s="141">
        <v>1</v>
      </c>
      <c r="L255" s="80">
        <v>1</v>
      </c>
      <c r="M255" s="80">
        <v>9</v>
      </c>
      <c r="N255" s="80">
        <v>0</v>
      </c>
      <c r="O255" s="80" t="s">
        <v>215</v>
      </c>
      <c r="P255" s="81">
        <v>0</v>
      </c>
      <c r="Q255" s="144" t="s">
        <v>185</v>
      </c>
      <c r="R255" s="81">
        <v>10</v>
      </c>
      <c r="S255" s="149"/>
      <c r="U255" s="147" t="s">
        <v>386</v>
      </c>
      <c r="V255" s="148" t="str">
        <f t="shared" si="354"/>
        <v>client.guideMgr:QuickRefreshStepViewData("9","yingxiong",0,"1,0,20",10,"","","每个人都拥有着某种潜力，让潜力觉醒亦是提升战力的关键。")</v>
      </c>
      <c r="W255" s="81" t="str">
        <f t="shared" si="355"/>
        <v>"9"</v>
      </c>
      <c r="X255" s="81" t="str">
        <f t="shared" si="357"/>
        <v>,"yingxiong"</v>
      </c>
      <c r="Y255" s="81" t="str">
        <f t="shared" si="358"/>
        <v>,0</v>
      </c>
      <c r="Z255" s="81" t="str">
        <f t="shared" si="359"/>
        <v>,"1,0,20"</v>
      </c>
      <c r="AA255" s="81" t="str">
        <f t="shared" si="360"/>
        <v>,10</v>
      </c>
      <c r="AB255" s="81" t="str">
        <f t="shared" si="361"/>
        <v>,""</v>
      </c>
      <c r="AC255" s="81" t="str">
        <f t="shared" si="362"/>
        <v>,""</v>
      </c>
      <c r="AD255" s="81" t="str">
        <f t="shared" si="356"/>
        <v>,"每个人都拥有着某种潜力，让潜力觉醒亦是提升战力的关键。"</v>
      </c>
    </row>
    <row r="256" spans="1:31" s="80" customFormat="1">
      <c r="A256" s="81" t="s">
        <v>66</v>
      </c>
      <c r="B256" s="81">
        <f t="shared" si="353"/>
        <v>98002</v>
      </c>
      <c r="C256" s="139">
        <v>98</v>
      </c>
      <c r="D256" s="140" t="s">
        <v>216</v>
      </c>
      <c r="E256" s="141">
        <v>0</v>
      </c>
      <c r="F256" s="141">
        <v>1</v>
      </c>
      <c r="G256" s="141">
        <v>0</v>
      </c>
      <c r="H256" s="80">
        <v>0</v>
      </c>
      <c r="I256" s="80">
        <v>1</v>
      </c>
      <c r="J256" s="80" t="s">
        <v>217</v>
      </c>
      <c r="K256" s="141">
        <v>1</v>
      </c>
      <c r="L256" s="80">
        <v>1</v>
      </c>
      <c r="M256" s="80">
        <v>6</v>
      </c>
      <c r="N256" s="80">
        <v>0</v>
      </c>
      <c r="O256" s="80" t="s">
        <v>218</v>
      </c>
      <c r="P256" s="81">
        <v>50</v>
      </c>
      <c r="Q256" s="81">
        <v>0</v>
      </c>
      <c r="R256" s="81">
        <v>2</v>
      </c>
      <c r="S256" s="149" t="s">
        <v>219</v>
      </c>
      <c r="U256" s="147" t="s">
        <v>387</v>
      </c>
      <c r="V256" s="148" t="str">
        <f t="shared" si="354"/>
        <v>client.guideMgr:QuickRefreshStepViewData("6","findcard",50,"0",2,"150,150","","让杰诺斯觉醒")</v>
      </c>
      <c r="W256" s="81" t="str">
        <f t="shared" si="355"/>
        <v>"6"</v>
      </c>
      <c r="X256" s="81" t="str">
        <f t="shared" si="357"/>
        <v>,"findcard"</v>
      </c>
      <c r="Y256" s="81" t="str">
        <f t="shared" si="358"/>
        <v>,50</v>
      </c>
      <c r="Z256" s="81" t="str">
        <f t="shared" si="359"/>
        <v>,"0"</v>
      </c>
      <c r="AA256" s="81" t="str">
        <f t="shared" si="360"/>
        <v>,2</v>
      </c>
      <c r="AB256" s="81" t="str">
        <f t="shared" si="361"/>
        <v>,"150,150"</v>
      </c>
      <c r="AC256" s="81" t="str">
        <f t="shared" si="362"/>
        <v>,""</v>
      </c>
      <c r="AD256" s="81" t="str">
        <f t="shared" si="356"/>
        <v>,"让杰诺斯觉醒"</v>
      </c>
    </row>
    <row r="257" spans="1:33" s="80" customFormat="1">
      <c r="A257" s="81" t="s">
        <v>66</v>
      </c>
      <c r="B257" s="81">
        <f t="shared" si="353"/>
        <v>98003</v>
      </c>
      <c r="C257" s="139">
        <v>98</v>
      </c>
      <c r="D257" s="140" t="s">
        <v>388</v>
      </c>
      <c r="E257" s="141">
        <v>0</v>
      </c>
      <c r="F257" s="141">
        <v>2</v>
      </c>
      <c r="G257" s="141">
        <v>0.3</v>
      </c>
      <c r="H257" s="80">
        <v>0</v>
      </c>
      <c r="I257" s="80">
        <v>1</v>
      </c>
      <c r="J257" s="80" t="s">
        <v>221</v>
      </c>
      <c r="K257" s="141">
        <v>1</v>
      </c>
      <c r="L257" s="80">
        <v>1</v>
      </c>
      <c r="M257" s="80">
        <v>3</v>
      </c>
      <c r="N257" s="80">
        <v>0</v>
      </c>
      <c r="O257" s="80" t="s">
        <v>389</v>
      </c>
      <c r="P257" s="81">
        <v>0</v>
      </c>
      <c r="Q257" s="144" t="s">
        <v>390</v>
      </c>
      <c r="R257" s="81">
        <v>2</v>
      </c>
      <c r="S257" s="149"/>
      <c r="U257" s="147"/>
      <c r="V257" s="148" t="str">
        <f t="shared" si="354"/>
        <v>client.guideMgr:QuickRefreshStepViewData("3","juexing_page",0,"1,-65,0",2,"","","")</v>
      </c>
      <c r="W257" s="81" t="str">
        <f t="shared" si="355"/>
        <v>"3"</v>
      </c>
      <c r="X257" s="81" t="str">
        <f t="shared" si="357"/>
        <v>,"juexing_page"</v>
      </c>
      <c r="Y257" s="81" t="str">
        <f t="shared" si="358"/>
        <v>,0</v>
      </c>
      <c r="Z257" s="81" t="str">
        <f t="shared" si="359"/>
        <v>,"1,-65,0"</v>
      </c>
      <c r="AA257" s="81" t="str">
        <f t="shared" si="360"/>
        <v>,2</v>
      </c>
      <c r="AB257" s="81" t="str">
        <f t="shared" si="361"/>
        <v>,""</v>
      </c>
      <c r="AC257" s="81" t="str">
        <f t="shared" si="362"/>
        <v>,""</v>
      </c>
      <c r="AD257" s="81" t="str">
        <f t="shared" si="356"/>
        <v>,""</v>
      </c>
    </row>
    <row r="258" spans="1:33" s="80" customFormat="1">
      <c r="A258" s="81" t="s">
        <v>66</v>
      </c>
      <c r="B258" s="81">
        <f t="shared" si="353"/>
        <v>98004</v>
      </c>
      <c r="C258" s="139">
        <v>98</v>
      </c>
      <c r="D258" s="140" t="s">
        <v>391</v>
      </c>
      <c r="E258" s="141">
        <v>1</v>
      </c>
      <c r="F258" s="141">
        <v>1</v>
      </c>
      <c r="G258" s="141">
        <v>0</v>
      </c>
      <c r="H258" s="80">
        <v>0</v>
      </c>
      <c r="I258" s="80">
        <v>1</v>
      </c>
      <c r="J258" s="80" t="s">
        <v>221</v>
      </c>
      <c r="K258" s="141">
        <v>1</v>
      </c>
      <c r="L258" s="80">
        <v>1</v>
      </c>
      <c r="M258" s="80">
        <v>9</v>
      </c>
      <c r="N258" s="80">
        <v>0</v>
      </c>
      <c r="O258" s="80" t="s">
        <v>392</v>
      </c>
      <c r="P258" s="81">
        <v>0</v>
      </c>
      <c r="Q258" s="81">
        <v>0</v>
      </c>
      <c r="R258" s="81">
        <v>10</v>
      </c>
      <c r="S258" s="149"/>
      <c r="U258" s="147" t="s">
        <v>393</v>
      </c>
      <c r="V258" s="148" t="str">
        <f t="shared" si="354"/>
        <v>client.guideMgr:QuickRefreshStepViewData("9","juexingan_btn",0,"0",10,"","","觉醒分为7个阶段，每段觉醒都能够提升某个方面的实力。")</v>
      </c>
      <c r="W258" s="81" t="str">
        <f t="shared" si="355"/>
        <v>"9"</v>
      </c>
      <c r="X258" s="81" t="str">
        <f t="shared" si="357"/>
        <v>,"juexingan_btn"</v>
      </c>
      <c r="Y258" s="81" t="str">
        <f t="shared" si="358"/>
        <v>,0</v>
      </c>
      <c r="Z258" s="81" t="str">
        <f t="shared" si="359"/>
        <v>,"0"</v>
      </c>
      <c r="AA258" s="81" t="str">
        <f t="shared" si="360"/>
        <v>,10</v>
      </c>
      <c r="AB258" s="81" t="str">
        <f t="shared" si="361"/>
        <v>,""</v>
      </c>
      <c r="AC258" s="81" t="str">
        <f t="shared" si="362"/>
        <v>,""</v>
      </c>
      <c r="AD258" s="81" t="str">
        <f t="shared" si="356"/>
        <v>,"觉醒分为7个阶段，每段觉醒都能够提升某个方面的实力。"</v>
      </c>
    </row>
    <row r="259" spans="1:33" s="81" customFormat="1">
      <c r="A259" s="81" t="s">
        <v>66</v>
      </c>
      <c r="B259" s="81">
        <f t="shared" si="353"/>
        <v>98005</v>
      </c>
      <c r="C259" s="139">
        <v>98</v>
      </c>
      <c r="D259" s="150" t="s">
        <v>394</v>
      </c>
      <c r="E259" s="81">
        <v>0</v>
      </c>
      <c r="F259" s="81">
        <v>5</v>
      </c>
      <c r="G259" s="81">
        <v>0</v>
      </c>
      <c r="H259" s="81">
        <v>2</v>
      </c>
      <c r="I259" s="80" t="s">
        <v>227</v>
      </c>
      <c r="J259" s="80" t="s">
        <v>227</v>
      </c>
      <c r="K259" s="81">
        <v>1</v>
      </c>
      <c r="L259" s="80">
        <v>1</v>
      </c>
      <c r="M259" s="81">
        <v>10</v>
      </c>
      <c r="N259" s="80">
        <v>0</v>
      </c>
      <c r="O259" s="81" t="s">
        <v>395</v>
      </c>
      <c r="P259" s="81">
        <v>0</v>
      </c>
      <c r="Q259" s="81">
        <v>0</v>
      </c>
      <c r="R259" s="81">
        <v>5</v>
      </c>
      <c r="S259" s="149" t="s">
        <v>229</v>
      </c>
      <c r="T259" s="80"/>
      <c r="U259" s="147" t="s">
        <v>396</v>
      </c>
      <c r="V259" s="148" t="str">
        <f t="shared" si="354"/>
        <v>client.guideMgr:QuickRefreshStepViewData("10",0,"0","觉醒成功！继续觉醒还能变得更强")</v>
      </c>
      <c r="W259" s="81" t="str">
        <f t="shared" si="355"/>
        <v>"10"</v>
      </c>
      <c r="Y259" s="81" t="str">
        <f t="shared" si="358"/>
        <v>,0</v>
      </c>
      <c r="Z259" s="81" t="str">
        <f t="shared" si="359"/>
        <v>,"0"</v>
      </c>
      <c r="AD259" s="81" t="str">
        <f t="shared" si="356"/>
        <v>,"觉醒成功！继续觉醒还能变得更强"</v>
      </c>
    </row>
    <row r="260" spans="1:33" s="80" customFormat="1">
      <c r="A260" s="81" t="s">
        <v>66</v>
      </c>
      <c r="B260" s="81">
        <f t="shared" ref="B260" si="363">IFERROR(IF(C260=C259,B259+1,C260*1000+1),"")</f>
        <v>98006</v>
      </c>
      <c r="C260" s="139">
        <v>98</v>
      </c>
      <c r="D260" s="140" t="s">
        <v>391</v>
      </c>
      <c r="E260" s="141">
        <v>1</v>
      </c>
      <c r="F260" s="141">
        <v>1</v>
      </c>
      <c r="G260" s="141">
        <v>0</v>
      </c>
      <c r="H260" s="80">
        <v>0</v>
      </c>
      <c r="I260" s="80">
        <v>1</v>
      </c>
      <c r="J260" s="80" t="s">
        <v>221</v>
      </c>
      <c r="K260" s="141">
        <v>0</v>
      </c>
      <c r="L260" s="80">
        <v>1</v>
      </c>
      <c r="M260" s="80">
        <v>9</v>
      </c>
      <c r="N260" s="80">
        <v>0</v>
      </c>
      <c r="O260" s="80" t="s">
        <v>392</v>
      </c>
      <c r="P260" s="81">
        <v>0</v>
      </c>
      <c r="Q260" s="81">
        <v>0</v>
      </c>
      <c r="R260" s="81">
        <v>10</v>
      </c>
      <c r="S260" s="149"/>
      <c r="U260" s="147" t="s">
        <v>417</v>
      </c>
      <c r="V260" s="148" t="str">
        <f t="shared" ref="V260" si="364">"client.guideMgr:QuickRefreshStepViewData("&amp;CONCATENATE(W260,X260,Y260,Z260,AA260,AB260,AC260,AD260)&amp;")"</f>
        <v>client.guideMgr:QuickRefreshStepViewData("9","juexingan_btn",0,"0",10,"","","试试看吧！据说觉醒到最后阶段时，许多人甚至能得到新的能力！")</v>
      </c>
      <c r="W260" s="81" t="str">
        <f t="shared" ref="W260" si="365">IF(W$3="STRING",""""&amp;M260&amp;"""",M260)</f>
        <v>"9"</v>
      </c>
      <c r="X260" s="81" t="str">
        <f t="shared" ref="X260" si="366">","&amp;IF(X$3="STRING",""""&amp;O260&amp;"""",O260)</f>
        <v>,"juexingan_btn"</v>
      </c>
      <c r="Y260" s="81" t="str">
        <f t="shared" ref="Y260" si="367">","&amp;IF(Y$3="STRING",""""&amp;P260&amp;"""",P260)</f>
        <v>,0</v>
      </c>
      <c r="Z260" s="81" t="str">
        <f t="shared" ref="Z260" si="368">","&amp;IF(Z$3="STRING",""""&amp;Q260&amp;"""",Q260)</f>
        <v>,"0"</v>
      </c>
      <c r="AA260" s="81" t="str">
        <f t="shared" ref="AA260" si="369">","&amp;IF(AA$3="STRING",""""&amp;R260&amp;"""",R260)</f>
        <v>,10</v>
      </c>
      <c r="AB260" s="81" t="str">
        <f t="shared" ref="AB260" si="370">","&amp;IF(AB$3="STRING",""""&amp;S260&amp;"""",S260)</f>
        <v>,""</v>
      </c>
      <c r="AC260" s="81" t="str">
        <f t="shared" ref="AC260" si="371">","&amp;IF(AC$3="STRING",""""&amp;T260&amp;"""",T260)</f>
        <v>,""</v>
      </c>
      <c r="AD260" s="81" t="str">
        <f t="shared" ref="AD260" si="372">","&amp;IF(AD$3="STRING",""""&amp;U260&amp;"""",U260)</f>
        <v>,"试试看吧！据说觉醒到最后阶段时，许多人甚至能得到新的能力！"</v>
      </c>
    </row>
    <row r="261" spans="1:33" s="6" customFormat="1">
      <c r="A261" s="2" t="s">
        <v>66</v>
      </c>
      <c r="B261" s="5">
        <f t="shared" si="310"/>
        <v>33001</v>
      </c>
      <c r="C261" s="20">
        <v>33</v>
      </c>
      <c r="D261" s="29" t="s">
        <v>418</v>
      </c>
      <c r="E261" s="6">
        <v>0</v>
      </c>
      <c r="F261" s="6">
        <v>1</v>
      </c>
      <c r="G261" s="6">
        <v>0</v>
      </c>
      <c r="J261" s="6" t="s">
        <v>419</v>
      </c>
      <c r="K261" s="6">
        <v>1</v>
      </c>
      <c r="L261" s="1">
        <v>1</v>
      </c>
      <c r="M261" s="6">
        <v>9</v>
      </c>
      <c r="N261" s="1">
        <v>0</v>
      </c>
      <c r="O261" s="6" t="s">
        <v>420</v>
      </c>
      <c r="P261" s="3">
        <v>0</v>
      </c>
      <c r="Q261" s="3">
        <v>0</v>
      </c>
      <c r="R261" s="3">
        <v>8</v>
      </c>
      <c r="S261" s="207" t="s">
        <v>960</v>
      </c>
      <c r="T261" s="7"/>
      <c r="U261" s="6" t="s">
        <v>422</v>
      </c>
      <c r="V261" s="43" t="str">
        <f t="shared" si="316"/>
        <v>client.guideMgr:QuickRefreshStepViewData("9","qiyukapian",0,"0",8,"359,0","","使用埼玉卡片就可以获得埼玉君的支援。")</v>
      </c>
      <c r="W261" s="3" t="str">
        <f t="shared" si="325"/>
        <v>"9"</v>
      </c>
      <c r="X261" s="3" t="str">
        <f t="shared" si="347"/>
        <v>,"qiyukapian"</v>
      </c>
      <c r="Y261" s="3" t="str">
        <f t="shared" si="348"/>
        <v>,0</v>
      </c>
      <c r="Z261" s="3" t="str">
        <f t="shared" si="349"/>
        <v>,"0"</v>
      </c>
      <c r="AA261" s="3" t="str">
        <f t="shared" si="350"/>
        <v>,8</v>
      </c>
      <c r="AB261" s="3" t="str">
        <f t="shared" si="351"/>
        <v>,"359,0"</v>
      </c>
      <c r="AC261" s="3" t="str">
        <f t="shared" si="352"/>
        <v>,""</v>
      </c>
      <c r="AD261" s="3" t="str">
        <f t="shared" si="324"/>
        <v>,"使用埼玉卡片就可以获得埼玉君的支援。"</v>
      </c>
    </row>
    <row r="262" spans="1:33" s="6" customFormat="1">
      <c r="A262" s="2" t="s">
        <v>66</v>
      </c>
      <c r="B262" s="5">
        <f t="shared" si="310"/>
        <v>33002</v>
      </c>
      <c r="C262" s="20">
        <v>33</v>
      </c>
      <c r="D262" s="29" t="s">
        <v>423</v>
      </c>
      <c r="E262" s="6">
        <v>0</v>
      </c>
      <c r="F262" s="6">
        <v>1</v>
      </c>
      <c r="G262" s="6">
        <v>0</v>
      </c>
      <c r="J262" s="6" t="s">
        <v>424</v>
      </c>
      <c r="K262" s="6">
        <v>1</v>
      </c>
      <c r="L262" s="1">
        <v>1</v>
      </c>
      <c r="M262" s="6">
        <v>3</v>
      </c>
      <c r="N262" s="1">
        <v>0</v>
      </c>
      <c r="O262" s="6" t="s">
        <v>425</v>
      </c>
      <c r="P262" s="3">
        <v>0</v>
      </c>
      <c r="Q262" s="3">
        <v>0</v>
      </c>
      <c r="R262" s="3">
        <v>2</v>
      </c>
      <c r="S262" s="61"/>
      <c r="V262" s="43" t="str">
        <f t="shared" si="316"/>
        <v>client.guideMgr:QuickRefreshStepViewData("3","open",0,"0",2,"","","")</v>
      </c>
      <c r="W262" s="3" t="str">
        <f t="shared" si="325"/>
        <v>"3"</v>
      </c>
      <c r="X262" s="3" t="str">
        <f t="shared" si="347"/>
        <v>,"open"</v>
      </c>
      <c r="Y262" s="3" t="str">
        <f t="shared" si="348"/>
        <v>,0</v>
      </c>
      <c r="Z262" s="3" t="str">
        <f t="shared" si="349"/>
        <v>,"0"</v>
      </c>
      <c r="AA262" s="3" t="str">
        <f t="shared" si="350"/>
        <v>,2</v>
      </c>
      <c r="AB262" s="3" t="str">
        <f t="shared" si="351"/>
        <v>,""</v>
      </c>
      <c r="AC262" s="3" t="str">
        <f t="shared" si="352"/>
        <v>,""</v>
      </c>
      <c r="AD262" s="3" t="str">
        <f t="shared" si="324"/>
        <v>,""</v>
      </c>
    </row>
    <row r="263" spans="1:33">
      <c r="A263" s="2" t="s">
        <v>66</v>
      </c>
      <c r="B263" s="5">
        <f t="shared" si="310"/>
        <v>34001</v>
      </c>
      <c r="C263" s="20">
        <v>34</v>
      </c>
      <c r="D263" s="17" t="s">
        <v>241</v>
      </c>
      <c r="E263" s="1">
        <v>0</v>
      </c>
      <c r="F263" s="1">
        <v>1</v>
      </c>
      <c r="G263" s="1">
        <v>0</v>
      </c>
      <c r="H263" s="1">
        <v>2</v>
      </c>
      <c r="I263" s="7" t="s">
        <v>149</v>
      </c>
      <c r="J263" s="7" t="s">
        <v>149</v>
      </c>
      <c r="K263" s="1">
        <v>1</v>
      </c>
      <c r="L263" s="1">
        <v>1</v>
      </c>
      <c r="M263" s="56">
        <v>9</v>
      </c>
      <c r="N263" s="1">
        <v>0</v>
      </c>
      <c r="O263" t="s">
        <v>242</v>
      </c>
      <c r="P263" s="2">
        <v>0</v>
      </c>
      <c r="Q263" s="2">
        <v>0</v>
      </c>
      <c r="R263" s="2">
        <v>5</v>
      </c>
      <c r="S263" s="36" t="s">
        <v>426</v>
      </c>
      <c r="T263" s="7"/>
      <c r="U263" s="152" t="s">
        <v>427</v>
      </c>
      <c r="V263" s="43" t="str">
        <f t="shared" si="316"/>
        <v>client.guideMgr:QuickRefreshStepViewData("9","warroom",0,"0",5,"-90,-160","","系统中配置了测验的功能。已经有人发来测验的请求了！")</v>
      </c>
      <c r="W263" s="3" t="str">
        <f t="shared" si="325"/>
        <v>"9"</v>
      </c>
      <c r="X263" s="3" t="str">
        <f t="shared" si="347"/>
        <v>,"warroom"</v>
      </c>
      <c r="Y263" s="3" t="str">
        <f t="shared" si="348"/>
        <v>,0</v>
      </c>
      <c r="Z263" s="3" t="str">
        <f t="shared" si="349"/>
        <v>,"0"</v>
      </c>
      <c r="AA263" s="3" t="str">
        <f t="shared" si="350"/>
        <v>,5</v>
      </c>
      <c r="AB263" s="3" t="str">
        <f t="shared" si="351"/>
        <v>,"-90,-160"</v>
      </c>
      <c r="AC263" s="3" t="str">
        <f t="shared" si="352"/>
        <v>,""</v>
      </c>
      <c r="AD263" s="3" t="str">
        <f t="shared" si="324"/>
        <v>,"系统中配置了测验的功能。已经有人发来测验的请求了！"</v>
      </c>
      <c r="AE263" s="6"/>
      <c r="AF263" s="6"/>
      <c r="AG263" s="6"/>
    </row>
    <row r="264" spans="1:33" s="2" customFormat="1">
      <c r="A264" s="2" t="s">
        <v>66</v>
      </c>
      <c r="B264" s="5">
        <f t="shared" si="310"/>
        <v>34002</v>
      </c>
      <c r="C264" s="20">
        <v>34</v>
      </c>
      <c r="D264" s="25" t="s">
        <v>428</v>
      </c>
      <c r="E264" s="5">
        <v>0</v>
      </c>
      <c r="F264" s="5">
        <v>1</v>
      </c>
      <c r="G264" s="5">
        <v>0</v>
      </c>
      <c r="H264" s="5">
        <v>0</v>
      </c>
      <c r="I264" s="1">
        <v>0</v>
      </c>
      <c r="J264" s="7" t="s">
        <v>149</v>
      </c>
      <c r="K264" s="5">
        <v>1</v>
      </c>
      <c r="L264" s="1">
        <v>1</v>
      </c>
      <c r="M264" s="5">
        <v>3</v>
      </c>
      <c r="N264" s="1">
        <v>0</v>
      </c>
      <c r="O264" s="5" t="s">
        <v>429</v>
      </c>
      <c r="P264" s="5">
        <v>999</v>
      </c>
      <c r="Q264" s="2">
        <v>0</v>
      </c>
      <c r="R264" s="5">
        <v>2</v>
      </c>
      <c r="S264" s="47" t="s">
        <v>375</v>
      </c>
      <c r="T264" s="7"/>
      <c r="U264" s="40" t="s">
        <v>430</v>
      </c>
      <c r="V264" s="43" t="str">
        <f t="shared" si="316"/>
        <v>client.guideMgr:QuickRefreshStepViewData("3","yingxionglianluo",999,"0",2,"200,-200","","完成测验后，就能获得对方的情报哦。和他们多多交流吧！")</v>
      </c>
      <c r="W264" s="3" t="str">
        <f t="shared" si="325"/>
        <v>"3"</v>
      </c>
      <c r="X264" s="3" t="str">
        <f t="shared" si="347"/>
        <v>,"yingxionglianluo"</v>
      </c>
      <c r="Y264" s="3" t="str">
        <f t="shared" si="348"/>
        <v>,999</v>
      </c>
      <c r="Z264" s="3" t="str">
        <f t="shared" si="349"/>
        <v>,"0"</v>
      </c>
      <c r="AA264" s="3" t="str">
        <f t="shared" si="350"/>
        <v>,2</v>
      </c>
      <c r="AB264" s="3" t="str">
        <f t="shared" si="351"/>
        <v>,"200,-200"</v>
      </c>
      <c r="AC264" s="3" t="str">
        <f t="shared" si="352"/>
        <v>,""</v>
      </c>
      <c r="AD264" s="3" t="str">
        <f t="shared" si="324"/>
        <v>,"完成测验后，就能获得对方的情报哦。和他们多多交流吧！"</v>
      </c>
      <c r="AE264" s="6"/>
      <c r="AF264" s="6"/>
      <c r="AG264" s="6"/>
    </row>
    <row r="265" spans="1:33" s="3" customFormat="1">
      <c r="A265" s="2" t="s">
        <v>66</v>
      </c>
      <c r="B265" s="5">
        <f t="shared" ref="B265:B348" si="373">IFERROR(IF(C265=C264,B264+1,C265*1000+1),"")</f>
        <v>34003</v>
      </c>
      <c r="C265" s="20">
        <v>34</v>
      </c>
      <c r="D265" s="52" t="s">
        <v>196</v>
      </c>
      <c r="E265" s="53">
        <v>0</v>
      </c>
      <c r="F265" s="2">
        <v>4</v>
      </c>
      <c r="G265" s="2">
        <v>25</v>
      </c>
      <c r="I265" s="7"/>
      <c r="J265" s="7" t="s">
        <v>431</v>
      </c>
      <c r="K265" s="3">
        <v>1</v>
      </c>
      <c r="L265" s="1">
        <v>0</v>
      </c>
      <c r="M265" s="3">
        <v>3</v>
      </c>
      <c r="N265" s="1">
        <v>0</v>
      </c>
      <c r="O265" s="7"/>
      <c r="Q265" s="2"/>
      <c r="R265" s="5">
        <v>2</v>
      </c>
      <c r="S265" s="44"/>
      <c r="T265" s="7"/>
      <c r="U265" s="1"/>
      <c r="V265" s="43"/>
      <c r="W265" s="3" t="str">
        <f t="shared" si="325"/>
        <v>"3"</v>
      </c>
      <c r="AE265" s="6"/>
      <c r="AF265" s="6"/>
      <c r="AG265" s="6"/>
    </row>
    <row r="266" spans="1:33" s="3" customFormat="1">
      <c r="A266" s="2" t="s">
        <v>66</v>
      </c>
      <c r="B266" s="5">
        <f t="shared" si="373"/>
        <v>35001</v>
      </c>
      <c r="C266" s="20">
        <v>35</v>
      </c>
      <c r="D266" s="52" t="s">
        <v>196</v>
      </c>
      <c r="E266" s="53">
        <v>0</v>
      </c>
      <c r="F266" s="2">
        <v>4</v>
      </c>
      <c r="G266" s="2">
        <v>16</v>
      </c>
      <c r="I266" s="7"/>
      <c r="J266" s="7" t="s">
        <v>432</v>
      </c>
      <c r="K266" s="3">
        <v>1</v>
      </c>
      <c r="L266" s="1">
        <v>0</v>
      </c>
      <c r="M266" s="3">
        <v>3</v>
      </c>
      <c r="N266" s="1">
        <v>0</v>
      </c>
      <c r="O266" s="7"/>
      <c r="Q266" s="2"/>
      <c r="R266" s="5">
        <v>2</v>
      </c>
      <c r="S266" s="44"/>
      <c r="T266" s="7"/>
      <c r="U266" s="1"/>
      <c r="V266" s="43"/>
      <c r="W266" s="3" t="str">
        <f t="shared" si="325"/>
        <v>"3"</v>
      </c>
      <c r="AE266" s="6"/>
      <c r="AF266" s="6"/>
      <c r="AG266" s="6"/>
    </row>
    <row r="267" spans="1:33" s="2" customFormat="1">
      <c r="A267" s="2" t="s">
        <v>66</v>
      </c>
      <c r="B267" s="5">
        <f t="shared" si="373"/>
        <v>36001</v>
      </c>
      <c r="C267" s="20">
        <v>36</v>
      </c>
      <c r="D267" s="25" t="s">
        <v>433</v>
      </c>
      <c r="E267" s="5">
        <v>0</v>
      </c>
      <c r="F267" s="5">
        <v>1</v>
      </c>
      <c r="G267" s="5">
        <v>0</v>
      </c>
      <c r="H267" s="5">
        <v>2</v>
      </c>
      <c r="I267" s="1" t="s">
        <v>434</v>
      </c>
      <c r="J267" s="1" t="s">
        <v>434</v>
      </c>
      <c r="K267" s="5">
        <v>1</v>
      </c>
      <c r="L267" s="1">
        <v>0</v>
      </c>
      <c r="M267" s="5">
        <v>3</v>
      </c>
      <c r="N267" s="1">
        <v>0</v>
      </c>
      <c r="O267" s="5" t="s">
        <v>435</v>
      </c>
      <c r="P267" s="5">
        <v>0</v>
      </c>
      <c r="Q267" s="2">
        <v>0</v>
      </c>
      <c r="R267" s="5">
        <v>1</v>
      </c>
      <c r="S267" s="47"/>
      <c r="T267" s="5"/>
      <c r="U267" s="40"/>
      <c r="V267" s="43" t="str">
        <f t="shared" ref="V267:V309" si="374">"client.guideMgr:QuickRefreshStepViewData("&amp;CONCATENATE(W267,X267,Y267,Z267,AA267,AB267,AC267,AD267)&amp;")"</f>
        <v>client.guideMgr:QuickRefreshStepViewData("3","society_info_btn",0,"0",1,"","","")</v>
      </c>
      <c r="W267" s="3" t="str">
        <f t="shared" si="325"/>
        <v>"3"</v>
      </c>
      <c r="X267" s="3" t="str">
        <f t="shared" ref="X267:X309" si="375">","&amp;IF(X$3="STRING",""""&amp;O267&amp;"""",O267)</f>
        <v>,"society_info_btn"</v>
      </c>
      <c r="Y267" s="3" t="str">
        <f t="shared" ref="Y267:Y309" si="376">","&amp;IF(Y$3="STRING",""""&amp;P267&amp;"""",P267)</f>
        <v>,0</v>
      </c>
      <c r="Z267" s="3" t="str">
        <f t="shared" ref="Z267:Z309" si="377">","&amp;IF(Z$3="STRING",""""&amp;Q267&amp;"""",Q267)</f>
        <v>,"0"</v>
      </c>
      <c r="AA267" s="3" t="str">
        <f t="shared" ref="AA267:AA309" si="378">","&amp;IF(AA$3="STRING",""""&amp;R267&amp;"""",R267)</f>
        <v>,1</v>
      </c>
      <c r="AB267" s="3" t="str">
        <f t="shared" ref="AB267:AB309" si="379">","&amp;IF(AB$3="STRING",""""&amp;S267&amp;"""",S267)</f>
        <v>,""</v>
      </c>
      <c r="AC267" s="3" t="str">
        <f t="shared" ref="AC267:AC309" si="380">","&amp;IF(AC$3="STRING",""""&amp;T267&amp;"""",T267)</f>
        <v>,""</v>
      </c>
      <c r="AD267" s="3" t="str">
        <f t="shared" ref="AD267:AD309" si="381">","&amp;IF(AD$3="STRING",""""&amp;U267&amp;"""",U267)</f>
        <v>,""</v>
      </c>
      <c r="AE267" s="6"/>
      <c r="AF267" s="6"/>
      <c r="AG267" s="6"/>
    </row>
    <row r="268" spans="1:33" s="2" customFormat="1">
      <c r="A268" s="2" t="s">
        <v>66</v>
      </c>
      <c r="B268" s="5">
        <f t="shared" si="373"/>
        <v>36002</v>
      </c>
      <c r="C268" s="20">
        <v>36</v>
      </c>
      <c r="D268" s="25" t="s">
        <v>436</v>
      </c>
      <c r="E268" s="5">
        <v>0</v>
      </c>
      <c r="F268" s="5">
        <v>1</v>
      </c>
      <c r="G268" s="5">
        <v>0</v>
      </c>
      <c r="H268" s="5">
        <v>0</v>
      </c>
      <c r="I268" s="1"/>
      <c r="J268" s="1" t="s">
        <v>437</v>
      </c>
      <c r="K268" s="5">
        <v>1</v>
      </c>
      <c r="L268" s="1">
        <v>1</v>
      </c>
      <c r="M268" s="5">
        <v>9</v>
      </c>
      <c r="N268" s="1">
        <v>0</v>
      </c>
      <c r="O268" s="5" t="s">
        <v>438</v>
      </c>
      <c r="P268" s="5">
        <v>0</v>
      </c>
      <c r="Q268" s="2">
        <v>0</v>
      </c>
      <c r="R268" s="2">
        <v>4</v>
      </c>
      <c r="S268" s="47" t="s">
        <v>439</v>
      </c>
      <c r="T268" s="7"/>
      <c r="U268" s="40" t="s">
        <v>440</v>
      </c>
      <c r="V268" s="43" t="str">
        <f t="shared" si="374"/>
        <v>client.guideMgr:QuickRefreshStepViewData("9","society_donate_btn",0,"0",4,"-20,-60","","捐献可以获得社团声望和社团经验，提高社团等级")</v>
      </c>
      <c r="W268" s="3" t="str">
        <f t="shared" si="325"/>
        <v>"9"</v>
      </c>
      <c r="X268" s="3" t="str">
        <f t="shared" si="375"/>
        <v>,"society_donate_btn"</v>
      </c>
      <c r="Y268" s="3" t="str">
        <f t="shared" si="376"/>
        <v>,0</v>
      </c>
      <c r="Z268" s="3" t="str">
        <f t="shared" si="377"/>
        <v>,"0"</v>
      </c>
      <c r="AA268" s="3" t="str">
        <f t="shared" si="378"/>
        <v>,4</v>
      </c>
      <c r="AB268" s="3" t="str">
        <f t="shared" si="379"/>
        <v>,"-20,-60"</v>
      </c>
      <c r="AC268" s="3" t="str">
        <f t="shared" si="380"/>
        <v>,""</v>
      </c>
      <c r="AD268" s="3" t="str">
        <f t="shared" si="381"/>
        <v>,"捐献可以获得社团声望和社团经验，提高社团等级"</v>
      </c>
      <c r="AE268" s="6"/>
      <c r="AF268" s="6"/>
      <c r="AG268" s="6"/>
    </row>
    <row r="269" spans="1:33" s="2" customFormat="1">
      <c r="B269" s="5">
        <f t="shared" si="373"/>
        <v>36003</v>
      </c>
      <c r="C269" s="20">
        <v>36</v>
      </c>
      <c r="D269" s="25" t="s">
        <v>441</v>
      </c>
      <c r="E269" s="5">
        <v>0</v>
      </c>
      <c r="F269" s="5">
        <v>1</v>
      </c>
      <c r="G269" s="5">
        <v>0</v>
      </c>
      <c r="H269" s="5">
        <v>0</v>
      </c>
      <c r="I269" s="1"/>
      <c r="J269" s="1" t="s">
        <v>442</v>
      </c>
      <c r="K269" s="5">
        <v>1</v>
      </c>
      <c r="L269" s="1">
        <v>1</v>
      </c>
      <c r="M269" s="5">
        <v>3</v>
      </c>
      <c r="N269" s="1">
        <v>0</v>
      </c>
      <c r="O269" s="5" t="s">
        <v>443</v>
      </c>
      <c r="P269" s="5">
        <v>0</v>
      </c>
      <c r="Q269" s="2">
        <v>0</v>
      </c>
      <c r="R269" s="5">
        <v>1</v>
      </c>
      <c r="S269" s="47"/>
      <c r="T269" s="5"/>
      <c r="U269" s="40"/>
      <c r="V269" s="43" t="str">
        <f t="shared" si="374"/>
        <v>client.guideMgr:QuickRefreshStepViewData("3","donate_btn",0,"0",1,"","","")</v>
      </c>
      <c r="W269" s="3" t="str">
        <f t="shared" si="325"/>
        <v>"3"</v>
      </c>
      <c r="X269" s="3" t="str">
        <f t="shared" si="375"/>
        <v>,"donate_btn"</v>
      </c>
      <c r="Y269" s="3" t="str">
        <f t="shared" si="376"/>
        <v>,0</v>
      </c>
      <c r="Z269" s="3" t="str">
        <f t="shared" si="377"/>
        <v>,"0"</v>
      </c>
      <c r="AA269" s="3" t="str">
        <f t="shared" si="378"/>
        <v>,1</v>
      </c>
      <c r="AB269" s="3" t="str">
        <f t="shared" si="379"/>
        <v>,""</v>
      </c>
      <c r="AC269" s="3" t="str">
        <f t="shared" si="380"/>
        <v>,""</v>
      </c>
      <c r="AD269" s="3" t="str">
        <f t="shared" si="381"/>
        <v>,""</v>
      </c>
      <c r="AE269" s="6"/>
      <c r="AF269" s="6"/>
      <c r="AG269" s="6"/>
    </row>
    <row r="270" spans="1:33" s="8" customFormat="1">
      <c r="A270" s="2" t="s">
        <v>66</v>
      </c>
      <c r="B270" s="5">
        <f t="shared" si="373"/>
        <v>37001</v>
      </c>
      <c r="C270" s="20">
        <v>37</v>
      </c>
      <c r="D270" s="62" t="s">
        <v>444</v>
      </c>
      <c r="E270" s="63">
        <v>0</v>
      </c>
      <c r="F270" s="63">
        <v>1</v>
      </c>
      <c r="G270" s="63">
        <v>0</v>
      </c>
      <c r="H270" s="8">
        <v>2</v>
      </c>
      <c r="I270" s="8" t="s">
        <v>149</v>
      </c>
      <c r="J270" s="8" t="s">
        <v>149</v>
      </c>
      <c r="K270" s="63">
        <v>1</v>
      </c>
      <c r="L270" s="1">
        <v>1</v>
      </c>
      <c r="M270" s="5">
        <v>9</v>
      </c>
      <c r="N270" s="1">
        <v>0</v>
      </c>
      <c r="O270" s="1" t="s">
        <v>364</v>
      </c>
      <c r="P270" s="5">
        <v>0</v>
      </c>
      <c r="Q270" s="5">
        <v>0</v>
      </c>
      <c r="R270" s="5">
        <v>9</v>
      </c>
      <c r="S270" s="39" t="s">
        <v>299</v>
      </c>
      <c r="T270" s="7"/>
      <c r="U270" s="40" t="s">
        <v>445</v>
      </c>
      <c r="V270" s="46" t="str">
        <f t="shared" si="374"/>
        <v>client.guideMgr:QuickRefreshStepViewData("9","qiyujia",0,"0",9,"-20,280","","可以在埼玉家使用厨房制作料理啦。")</v>
      </c>
      <c r="W270" s="4" t="str">
        <f t="shared" si="325"/>
        <v>"9"</v>
      </c>
      <c r="X270" s="4" t="str">
        <f t="shared" si="375"/>
        <v>,"qiyujia"</v>
      </c>
      <c r="Y270" s="4" t="str">
        <f t="shared" si="376"/>
        <v>,0</v>
      </c>
      <c r="Z270" s="4" t="str">
        <f t="shared" si="377"/>
        <v>,"0"</v>
      </c>
      <c r="AA270" s="4" t="str">
        <f t="shared" si="378"/>
        <v>,9</v>
      </c>
      <c r="AB270" s="4" t="str">
        <f t="shared" si="379"/>
        <v>,"-20,280"</v>
      </c>
      <c r="AC270" s="4" t="str">
        <f t="shared" si="380"/>
        <v>,""</v>
      </c>
      <c r="AD270" s="4" t="str">
        <f t="shared" si="381"/>
        <v>,"可以在埼玉家使用厨房制作料理啦。"</v>
      </c>
    </row>
    <row r="271" spans="1:33" s="8" customFormat="1">
      <c r="A271" s="2" t="s">
        <v>66</v>
      </c>
      <c r="B271" s="5">
        <f t="shared" si="373"/>
        <v>37002</v>
      </c>
      <c r="C271" s="20">
        <v>37</v>
      </c>
      <c r="D271" s="62" t="s">
        <v>446</v>
      </c>
      <c r="E271" s="63">
        <v>0</v>
      </c>
      <c r="F271" s="63">
        <v>1</v>
      </c>
      <c r="G271" s="63">
        <v>0</v>
      </c>
      <c r="J271" s="7" t="s">
        <v>367</v>
      </c>
      <c r="K271" s="63">
        <v>1</v>
      </c>
      <c r="L271" s="1">
        <v>1</v>
      </c>
      <c r="M271" s="6">
        <v>9</v>
      </c>
      <c r="N271" s="1">
        <v>0</v>
      </c>
      <c r="O271" s="8" t="s">
        <v>447</v>
      </c>
      <c r="P271" s="4">
        <v>0</v>
      </c>
      <c r="Q271" s="4">
        <v>0</v>
      </c>
      <c r="R271" s="4">
        <v>5</v>
      </c>
      <c r="S271" s="67" t="s">
        <v>448</v>
      </c>
      <c r="T271" s="7"/>
      <c r="U271" s="8" t="s">
        <v>449</v>
      </c>
      <c r="V271" s="46" t="str">
        <f t="shared" si="374"/>
        <v>client.guideMgr:QuickRefreshStepViewData("9","cooking_btn",0,"0",5,"-130,-80","","来露一手看看吧！")</v>
      </c>
      <c r="W271" s="4" t="str">
        <f t="shared" si="325"/>
        <v>"9"</v>
      </c>
      <c r="X271" s="4" t="str">
        <f t="shared" si="375"/>
        <v>,"cooking_btn"</v>
      </c>
      <c r="Y271" s="4" t="str">
        <f t="shared" si="376"/>
        <v>,0</v>
      </c>
      <c r="Z271" s="4" t="str">
        <f t="shared" si="377"/>
        <v>,"0"</v>
      </c>
      <c r="AA271" s="4" t="str">
        <f t="shared" si="378"/>
        <v>,5</v>
      </c>
      <c r="AB271" s="4" t="str">
        <f t="shared" si="379"/>
        <v>,"-130,-80"</v>
      </c>
      <c r="AC271" s="4" t="str">
        <f t="shared" si="380"/>
        <v>,""</v>
      </c>
      <c r="AD271" s="4" t="str">
        <f t="shared" si="381"/>
        <v>,"来露一手看看吧！"</v>
      </c>
    </row>
    <row r="272" spans="1:33" s="8" customFormat="1" ht="13.5" customHeight="1">
      <c r="A272" s="2" t="s">
        <v>66</v>
      </c>
      <c r="B272" s="5">
        <f t="shared" si="373"/>
        <v>37003</v>
      </c>
      <c r="C272" s="20">
        <v>37</v>
      </c>
      <c r="D272" s="62" t="s">
        <v>450</v>
      </c>
      <c r="E272" s="63">
        <v>0</v>
      </c>
      <c r="F272" s="63">
        <v>2</v>
      </c>
      <c r="G272" s="63">
        <v>0.3</v>
      </c>
      <c r="J272" s="8" t="s">
        <v>451</v>
      </c>
      <c r="K272" s="63">
        <v>1</v>
      </c>
      <c r="L272" s="1">
        <v>1</v>
      </c>
      <c r="M272" s="8">
        <v>3</v>
      </c>
      <c r="N272" s="1">
        <v>0</v>
      </c>
      <c r="O272" s="8" t="s">
        <v>452</v>
      </c>
      <c r="P272" s="4">
        <v>0</v>
      </c>
      <c r="Q272" s="4">
        <v>0</v>
      </c>
      <c r="R272" s="4">
        <v>2</v>
      </c>
      <c r="S272" s="67"/>
      <c r="V272" s="46" t="str">
        <f t="shared" si="374"/>
        <v>client.guideMgr:QuickRefreshStepViewData("3","cook_btn1",0,"0",2,"","","")</v>
      </c>
      <c r="W272" s="4" t="str">
        <f t="shared" si="325"/>
        <v>"3"</v>
      </c>
      <c r="X272" s="4" t="str">
        <f t="shared" si="375"/>
        <v>,"cook_btn1"</v>
      </c>
      <c r="Y272" s="4" t="str">
        <f t="shared" si="376"/>
        <v>,0</v>
      </c>
      <c r="Z272" s="4" t="str">
        <f t="shared" si="377"/>
        <v>,"0"</v>
      </c>
      <c r="AA272" s="4" t="str">
        <f t="shared" si="378"/>
        <v>,2</v>
      </c>
      <c r="AB272" s="4" t="str">
        <f t="shared" si="379"/>
        <v>,""</v>
      </c>
      <c r="AC272" s="4" t="str">
        <f t="shared" si="380"/>
        <v>,""</v>
      </c>
      <c r="AD272" s="4" t="str">
        <f t="shared" si="381"/>
        <v>,""</v>
      </c>
    </row>
    <row r="273" spans="1:33" s="1" customFormat="1">
      <c r="A273" s="2" t="s">
        <v>66</v>
      </c>
      <c r="B273" s="5">
        <f t="shared" si="373"/>
        <v>38001</v>
      </c>
      <c r="C273" s="20">
        <v>38</v>
      </c>
      <c r="D273" s="17" t="s">
        <v>196</v>
      </c>
      <c r="E273" s="54">
        <v>0</v>
      </c>
      <c r="F273" s="5">
        <v>4</v>
      </c>
      <c r="G273" s="5">
        <v>17</v>
      </c>
      <c r="J273" s="1" t="s">
        <v>453</v>
      </c>
      <c r="K273" s="54">
        <v>1</v>
      </c>
      <c r="L273" s="1">
        <v>1</v>
      </c>
      <c r="M273" s="1">
        <v>3</v>
      </c>
      <c r="N273" s="1">
        <v>0</v>
      </c>
      <c r="P273" s="5">
        <v>0</v>
      </c>
      <c r="Q273" s="5">
        <v>0</v>
      </c>
      <c r="R273" s="5">
        <v>2</v>
      </c>
      <c r="S273" s="47"/>
      <c r="V273" s="48" t="str">
        <f t="shared" si="374"/>
        <v>client.guideMgr:QuickRefreshStepViewData("3","",0,"0",2,"","","")</v>
      </c>
      <c r="W273" s="5" t="str">
        <f t="shared" si="325"/>
        <v>"3"</v>
      </c>
      <c r="X273" s="5" t="str">
        <f t="shared" si="375"/>
        <v>,""</v>
      </c>
      <c r="Y273" s="5" t="str">
        <f t="shared" si="376"/>
        <v>,0</v>
      </c>
      <c r="Z273" s="5" t="str">
        <f t="shared" si="377"/>
        <v>,"0"</v>
      </c>
      <c r="AA273" s="5" t="str">
        <f t="shared" si="378"/>
        <v>,2</v>
      </c>
      <c r="AB273" s="5" t="str">
        <f t="shared" si="379"/>
        <v>,""</v>
      </c>
      <c r="AC273" s="5" t="str">
        <f t="shared" si="380"/>
        <v>,""</v>
      </c>
      <c r="AD273" s="5" t="str">
        <f t="shared" si="381"/>
        <v>,""</v>
      </c>
    </row>
    <row r="274" spans="1:33" s="3" customFormat="1">
      <c r="A274" s="2" t="s">
        <v>66</v>
      </c>
      <c r="B274" s="5">
        <f t="shared" si="373"/>
        <v>39001</v>
      </c>
      <c r="C274" s="20">
        <v>39</v>
      </c>
      <c r="D274" s="21" t="s">
        <v>444</v>
      </c>
      <c r="E274" s="3">
        <v>0</v>
      </c>
      <c r="F274" s="3">
        <v>1</v>
      </c>
      <c r="G274" s="3">
        <v>0</v>
      </c>
      <c r="H274" s="3">
        <v>2</v>
      </c>
      <c r="I274" s="7" t="s">
        <v>149</v>
      </c>
      <c r="J274" s="7" t="s">
        <v>149</v>
      </c>
      <c r="K274" s="3">
        <v>1</v>
      </c>
      <c r="L274" s="1">
        <v>1</v>
      </c>
      <c r="M274" s="5">
        <v>9</v>
      </c>
      <c r="N274" s="1">
        <v>0</v>
      </c>
      <c r="O274" s="1" t="s">
        <v>364</v>
      </c>
      <c r="P274" s="5">
        <v>0</v>
      </c>
      <c r="Q274" s="5">
        <v>0</v>
      </c>
      <c r="R274" s="5">
        <v>9</v>
      </c>
      <c r="S274" s="39" t="s">
        <v>299</v>
      </c>
      <c r="T274" s="7"/>
      <c r="U274" s="40" t="s">
        <v>454</v>
      </c>
      <c r="V274" s="48" t="str">
        <f t="shared" si="374"/>
        <v>client.guideMgr:QuickRefreshStepViewData("9","qiyujia",0,"0",9,"-20,280","","可以在埼玉家玩小游戏啦。")</v>
      </c>
      <c r="W274" s="5" t="str">
        <f t="shared" si="325"/>
        <v>"9"</v>
      </c>
      <c r="X274" s="5" t="str">
        <f t="shared" si="375"/>
        <v>,"qiyujia"</v>
      </c>
      <c r="Y274" s="5" t="str">
        <f t="shared" si="376"/>
        <v>,0</v>
      </c>
      <c r="Z274" s="5" t="str">
        <f t="shared" si="377"/>
        <v>,"0"</v>
      </c>
      <c r="AA274" s="5" t="str">
        <f t="shared" si="378"/>
        <v>,9</v>
      </c>
      <c r="AB274" s="5" t="str">
        <f t="shared" si="379"/>
        <v>,"-20,280"</v>
      </c>
      <c r="AC274" s="5" t="str">
        <f t="shared" si="380"/>
        <v>,""</v>
      </c>
      <c r="AD274" s="5" t="str">
        <f t="shared" si="381"/>
        <v>,"可以在埼玉家玩小游戏啦。"</v>
      </c>
      <c r="AE274" s="1"/>
      <c r="AF274" s="1"/>
    </row>
    <row r="275" spans="1:33" s="3" customFormat="1">
      <c r="A275" s="2" t="s">
        <v>66</v>
      </c>
      <c r="B275" s="5">
        <f t="shared" si="373"/>
        <v>39002</v>
      </c>
      <c r="C275" s="20">
        <v>39</v>
      </c>
      <c r="D275" s="21" t="s">
        <v>455</v>
      </c>
      <c r="E275" s="3">
        <v>0</v>
      </c>
      <c r="F275" s="3">
        <v>1</v>
      </c>
      <c r="G275" s="3">
        <v>0</v>
      </c>
      <c r="H275" s="3">
        <v>0</v>
      </c>
      <c r="I275" s="6">
        <v>0</v>
      </c>
      <c r="J275" s="7" t="s">
        <v>367</v>
      </c>
      <c r="K275" s="3">
        <v>1</v>
      </c>
      <c r="L275" s="1">
        <v>0</v>
      </c>
      <c r="M275" s="3">
        <v>9</v>
      </c>
      <c r="N275" s="1">
        <v>0</v>
      </c>
      <c r="O275" s="3" t="s">
        <v>456</v>
      </c>
      <c r="P275" s="3">
        <v>0</v>
      </c>
      <c r="Q275" s="3">
        <v>0</v>
      </c>
      <c r="R275" s="3">
        <v>5</v>
      </c>
      <c r="S275" s="47" t="s">
        <v>457</v>
      </c>
      <c r="T275" s="7"/>
      <c r="U275" s="42" t="s">
        <v>458</v>
      </c>
      <c r="V275" s="48" t="str">
        <f t="shared" si="374"/>
        <v>client.guideMgr:QuickRefreshStepViewData("9","game_btn",0,"0",5,"-60,-160","","启动这个游戏机就可以了吧。")</v>
      </c>
      <c r="W275" s="5" t="str">
        <f t="shared" si="325"/>
        <v>"9"</v>
      </c>
      <c r="X275" s="5" t="str">
        <f t="shared" si="375"/>
        <v>,"game_btn"</v>
      </c>
      <c r="Y275" s="5" t="str">
        <f t="shared" si="376"/>
        <v>,0</v>
      </c>
      <c r="Z275" s="5" t="str">
        <f t="shared" si="377"/>
        <v>,"0"</v>
      </c>
      <c r="AA275" s="5" t="str">
        <f t="shared" si="378"/>
        <v>,5</v>
      </c>
      <c r="AB275" s="5" t="str">
        <f t="shared" si="379"/>
        <v>,"-60,-160"</v>
      </c>
      <c r="AC275" s="5" t="str">
        <f t="shared" si="380"/>
        <v>,""</v>
      </c>
      <c r="AD275" s="5" t="str">
        <f t="shared" si="381"/>
        <v>,"启动这个游戏机就可以了吧。"</v>
      </c>
      <c r="AE275" s="1"/>
      <c r="AF275" s="1"/>
    </row>
    <row r="276" spans="1:33" s="1" customFormat="1">
      <c r="A276" s="2" t="s">
        <v>66</v>
      </c>
      <c r="B276" s="5">
        <f t="shared" si="373"/>
        <v>39003</v>
      </c>
      <c r="C276" s="20">
        <v>39</v>
      </c>
      <c r="D276" s="17" t="s">
        <v>196</v>
      </c>
      <c r="E276" s="54">
        <v>0</v>
      </c>
      <c r="F276" s="5">
        <v>4</v>
      </c>
      <c r="G276" s="5">
        <v>21</v>
      </c>
      <c r="J276" s="7" t="s">
        <v>459</v>
      </c>
      <c r="K276" s="54">
        <v>1</v>
      </c>
      <c r="L276" s="1">
        <v>1</v>
      </c>
      <c r="M276" s="1">
        <v>3</v>
      </c>
      <c r="N276" s="1">
        <v>0</v>
      </c>
      <c r="P276" s="5">
        <v>0</v>
      </c>
      <c r="Q276" s="5">
        <v>0</v>
      </c>
      <c r="R276" s="5">
        <v>2</v>
      </c>
      <c r="S276" s="47"/>
      <c r="V276" s="48" t="str">
        <f t="shared" si="374"/>
        <v>client.guideMgr:QuickRefreshStepViewData("3","",0,"0",2,"","","")</v>
      </c>
      <c r="W276" s="5" t="str">
        <f t="shared" si="325"/>
        <v>"3"</v>
      </c>
      <c r="X276" s="5" t="str">
        <f t="shared" si="375"/>
        <v>,""</v>
      </c>
      <c r="Y276" s="5" t="str">
        <f t="shared" si="376"/>
        <v>,0</v>
      </c>
      <c r="Z276" s="5" t="str">
        <f t="shared" si="377"/>
        <v>,"0"</v>
      </c>
      <c r="AA276" s="5" t="str">
        <f t="shared" si="378"/>
        <v>,2</v>
      </c>
      <c r="AB276" s="5" t="str">
        <f t="shared" si="379"/>
        <v>,""</v>
      </c>
      <c r="AC276" s="5" t="str">
        <f t="shared" si="380"/>
        <v>,""</v>
      </c>
      <c r="AD276" s="5" t="str">
        <f t="shared" si="381"/>
        <v>,""</v>
      </c>
    </row>
    <row r="277" spans="1:33" s="1" customFormat="1">
      <c r="A277" s="2" t="s">
        <v>66</v>
      </c>
      <c r="B277" s="5">
        <f t="shared" si="373"/>
        <v>40001</v>
      </c>
      <c r="C277" s="20">
        <v>40</v>
      </c>
      <c r="D277" s="17" t="s">
        <v>460</v>
      </c>
      <c r="E277" s="54">
        <v>0</v>
      </c>
      <c r="F277" s="54">
        <v>1</v>
      </c>
      <c r="G277" s="54">
        <v>0</v>
      </c>
      <c r="I277" s="3" t="s">
        <v>959</v>
      </c>
      <c r="J277" s="3" t="s">
        <v>959</v>
      </c>
      <c r="K277" s="54">
        <v>1</v>
      </c>
      <c r="L277" s="1">
        <v>1</v>
      </c>
      <c r="M277" s="1">
        <v>3</v>
      </c>
      <c r="N277" s="1">
        <v>0</v>
      </c>
      <c r="O277" s="1" t="s">
        <v>461</v>
      </c>
      <c r="P277" s="66">
        <v>0</v>
      </c>
      <c r="Q277" s="5">
        <v>0</v>
      </c>
      <c r="R277" s="5">
        <v>2</v>
      </c>
      <c r="S277" s="47"/>
      <c r="V277" s="48" t="str">
        <f t="shared" si="374"/>
        <v>client.guideMgr:QuickRefreshStepViewData("3","zhianweipai",0,"0",2,"","","")</v>
      </c>
      <c r="W277" s="5" t="str">
        <f t="shared" ref="W277:W318" si="382">IF(W$3="STRING",""""&amp;M277&amp;"""",M277)</f>
        <v>"3"</v>
      </c>
      <c r="X277" s="5" t="str">
        <f t="shared" si="375"/>
        <v>,"zhianweipai"</v>
      </c>
      <c r="Y277" s="5" t="str">
        <f t="shared" si="376"/>
        <v>,0</v>
      </c>
      <c r="Z277" s="5" t="str">
        <f t="shared" si="377"/>
        <v>,"0"</v>
      </c>
      <c r="AA277" s="5" t="str">
        <f t="shared" si="378"/>
        <v>,2</v>
      </c>
      <c r="AB277" s="5" t="str">
        <f t="shared" si="379"/>
        <v>,""</v>
      </c>
      <c r="AC277" s="5" t="str">
        <f t="shared" si="380"/>
        <v>,""</v>
      </c>
      <c r="AD277" s="5" t="str">
        <f t="shared" si="381"/>
        <v>,""</v>
      </c>
    </row>
    <row r="278" spans="1:33" s="1" customFormat="1">
      <c r="A278" s="2" t="s">
        <v>66</v>
      </c>
      <c r="B278" s="5">
        <f t="shared" si="373"/>
        <v>40002</v>
      </c>
      <c r="C278" s="20">
        <v>40</v>
      </c>
      <c r="D278" s="17" t="s">
        <v>462</v>
      </c>
      <c r="E278" s="54">
        <v>0</v>
      </c>
      <c r="F278" s="54">
        <v>1</v>
      </c>
      <c r="G278" s="54">
        <v>0</v>
      </c>
      <c r="I278" s="3" t="s">
        <v>463</v>
      </c>
      <c r="J278" s="3" t="s">
        <v>463</v>
      </c>
      <c r="K278" s="54">
        <v>1</v>
      </c>
      <c r="L278" s="1">
        <v>1</v>
      </c>
      <c r="M278" s="1">
        <v>3</v>
      </c>
      <c r="N278" s="1">
        <v>0</v>
      </c>
      <c r="O278" s="1" t="s">
        <v>464</v>
      </c>
      <c r="P278" s="66">
        <v>0</v>
      </c>
      <c r="Q278" s="5">
        <v>0</v>
      </c>
      <c r="R278" s="5">
        <v>2</v>
      </c>
      <c r="S278" s="47"/>
      <c r="V278" s="48" t="str">
        <f t="shared" si="374"/>
        <v>client.guideMgr:QuickRefreshStepViewData("3","weipai",0,"0",2,"","","")</v>
      </c>
      <c r="W278" s="5" t="str">
        <f t="shared" si="382"/>
        <v>"3"</v>
      </c>
      <c r="X278" s="5" t="str">
        <f t="shared" si="375"/>
        <v>,"weipai"</v>
      </c>
      <c r="Y278" s="5" t="str">
        <f t="shared" si="376"/>
        <v>,0</v>
      </c>
      <c r="Z278" s="5" t="str">
        <f t="shared" si="377"/>
        <v>,"0"</v>
      </c>
      <c r="AA278" s="5" t="str">
        <f t="shared" si="378"/>
        <v>,2</v>
      </c>
      <c r="AB278" s="5" t="str">
        <f t="shared" si="379"/>
        <v>,""</v>
      </c>
      <c r="AC278" s="5" t="str">
        <f t="shared" si="380"/>
        <v>,""</v>
      </c>
      <c r="AD278" s="5" t="str">
        <f t="shared" si="381"/>
        <v>,""</v>
      </c>
    </row>
    <row r="279" spans="1:33" s="75" customFormat="1">
      <c r="A279" s="75" t="s">
        <v>66</v>
      </c>
      <c r="B279" s="5">
        <f t="shared" ref="B279:B280" si="383">IFERROR(IF(C279=C278,B278+1,C279*1000+1),"")</f>
        <v>40003</v>
      </c>
      <c r="C279" s="20">
        <v>40</v>
      </c>
      <c r="D279" s="90" t="s">
        <v>314</v>
      </c>
      <c r="E279" s="75">
        <v>0</v>
      </c>
      <c r="F279" s="75">
        <v>7</v>
      </c>
      <c r="G279" s="91" t="s">
        <v>465</v>
      </c>
      <c r="H279" s="92">
        <v>2</v>
      </c>
      <c r="I279" s="3" t="s">
        <v>466</v>
      </c>
      <c r="J279" s="3" t="s">
        <v>466</v>
      </c>
      <c r="K279" s="75">
        <v>1</v>
      </c>
      <c r="L279" s="76">
        <v>1</v>
      </c>
      <c r="M279" s="75">
        <v>3</v>
      </c>
      <c r="N279" s="76">
        <v>0</v>
      </c>
      <c r="P279" s="75">
        <v>0</v>
      </c>
      <c r="Q279" s="75">
        <v>0</v>
      </c>
      <c r="R279" s="75">
        <v>1</v>
      </c>
      <c r="S279" s="112"/>
      <c r="U279" s="113"/>
      <c r="V279" s="114" t="str">
        <f t="shared" ref="V279" si="384">"client.guideMgr:QuickRefreshStepViewData("&amp;CONCATENATE(W279,X279,Y279,Z279,AA279,AB279,AC279,AD279)&amp;")"</f>
        <v>client.guideMgr:QuickRefreshStepViewData("3","",0,"0",1,"","","")</v>
      </c>
      <c r="W279" s="75" t="str">
        <f t="shared" ref="W279" si="385">IF(W$3="STRING",""""&amp;M279&amp;"""",M279)</f>
        <v>"3"</v>
      </c>
      <c r="X279" s="75" t="str">
        <f t="shared" ref="X279" si="386">","&amp;IF(X$3="STRING",""""&amp;O279&amp;"""",O279)</f>
        <v>,""</v>
      </c>
      <c r="Y279" s="75" t="str">
        <f t="shared" ref="Y279" si="387">","&amp;IF(Y$3="STRING",""""&amp;P279&amp;"""",P279)</f>
        <v>,0</v>
      </c>
      <c r="Z279" s="75" t="str">
        <f t="shared" ref="Z279" si="388">","&amp;IF(Z$3="STRING",""""&amp;Q279&amp;"""",Q279)</f>
        <v>,"0"</v>
      </c>
      <c r="AA279" s="75" t="str">
        <f t="shared" ref="AA279" si="389">","&amp;IF(AA$3="STRING",""""&amp;R279&amp;"""",R279)</f>
        <v>,1</v>
      </c>
      <c r="AB279" s="75" t="str">
        <f t="shared" ref="AB279" si="390">","&amp;IF(AB$3="STRING",""""&amp;S279&amp;"""",S279)</f>
        <v>,""</v>
      </c>
      <c r="AC279" s="75" t="str">
        <f t="shared" ref="AC279" si="391">","&amp;IF(AC$3="STRING",""""&amp;T279&amp;"""",T279)</f>
        <v>,""</v>
      </c>
      <c r="AD279" s="75" t="str">
        <f t="shared" ref="AD279" si="392">","&amp;IF(AD$3="STRING",""""&amp;U279&amp;"""",U279)</f>
        <v>,""</v>
      </c>
    </row>
    <row r="280" spans="1:33" s="1" customFormat="1">
      <c r="A280" s="2" t="s">
        <v>66</v>
      </c>
      <c r="B280" s="5">
        <f t="shared" si="383"/>
        <v>40004</v>
      </c>
      <c r="C280" s="20">
        <v>40</v>
      </c>
      <c r="D280" s="17" t="s">
        <v>467</v>
      </c>
      <c r="E280" s="54">
        <v>0</v>
      </c>
      <c r="F280" s="54">
        <v>1</v>
      </c>
      <c r="G280" s="54">
        <v>0</v>
      </c>
      <c r="I280" s="3" t="s">
        <v>466</v>
      </c>
      <c r="J280" s="3" t="s">
        <v>466</v>
      </c>
      <c r="K280" s="54">
        <v>1</v>
      </c>
      <c r="L280" s="1">
        <v>1</v>
      </c>
      <c r="M280" s="1">
        <v>3</v>
      </c>
      <c r="N280" s="1">
        <v>0</v>
      </c>
      <c r="O280" s="1" t="s">
        <v>354</v>
      </c>
      <c r="P280" s="66">
        <v>0</v>
      </c>
      <c r="Q280" s="5">
        <v>0</v>
      </c>
      <c r="R280" s="5">
        <v>2</v>
      </c>
      <c r="S280" s="47"/>
      <c r="V280" s="48" t="str">
        <f t="shared" si="374"/>
        <v>client.guideMgr:QuickRefreshStepViewData("3","yijianxuanze",0,"0",2,"","","")</v>
      </c>
      <c r="W280" s="5" t="str">
        <f t="shared" si="382"/>
        <v>"3"</v>
      </c>
      <c r="X280" s="5" t="str">
        <f t="shared" si="375"/>
        <v>,"yijianxuanze"</v>
      </c>
      <c r="Y280" s="5" t="str">
        <f t="shared" si="376"/>
        <v>,0</v>
      </c>
      <c r="Z280" s="5" t="str">
        <f t="shared" si="377"/>
        <v>,"0"</v>
      </c>
      <c r="AA280" s="5" t="str">
        <f t="shared" si="378"/>
        <v>,2</v>
      </c>
      <c r="AB280" s="5" t="str">
        <f t="shared" si="379"/>
        <v>,""</v>
      </c>
      <c r="AC280" s="5" t="str">
        <f t="shared" si="380"/>
        <v>,""</v>
      </c>
      <c r="AD280" s="5" t="str">
        <f t="shared" si="381"/>
        <v>,""</v>
      </c>
    </row>
    <row r="281" spans="1:33" s="1" customFormat="1">
      <c r="A281" s="2" t="s">
        <v>66</v>
      </c>
      <c r="B281" s="5">
        <f t="shared" si="373"/>
        <v>40005</v>
      </c>
      <c r="C281" s="20">
        <v>40</v>
      </c>
      <c r="D281" s="17" t="s">
        <v>468</v>
      </c>
      <c r="E281" s="54">
        <v>1</v>
      </c>
      <c r="F281" s="54">
        <v>1</v>
      </c>
      <c r="G281" s="54">
        <v>0</v>
      </c>
      <c r="I281" s="3" t="s">
        <v>466</v>
      </c>
      <c r="J281" s="3" t="s">
        <v>466</v>
      </c>
      <c r="K281" s="54">
        <v>1</v>
      </c>
      <c r="L281" s="1">
        <v>1</v>
      </c>
      <c r="M281" s="1">
        <v>3</v>
      </c>
      <c r="N281" s="1">
        <v>0</v>
      </c>
      <c r="O281" s="1" t="s">
        <v>469</v>
      </c>
      <c r="P281" s="66">
        <v>0</v>
      </c>
      <c r="Q281" s="5">
        <v>0</v>
      </c>
      <c r="R281" s="5">
        <v>2</v>
      </c>
      <c r="S281" s="47"/>
      <c r="V281" s="48" t="str">
        <f t="shared" si="374"/>
        <v>client.guideMgr:QuickRefreshStepViewData("3","kaishiweipai",0,"0",2,"","","")</v>
      </c>
      <c r="W281" s="5" t="str">
        <f t="shared" si="382"/>
        <v>"3"</v>
      </c>
      <c r="X281" s="5" t="str">
        <f t="shared" si="375"/>
        <v>,"kaishiweipai"</v>
      </c>
      <c r="Y281" s="5" t="str">
        <f t="shared" si="376"/>
        <v>,0</v>
      </c>
      <c r="Z281" s="5" t="str">
        <f t="shared" si="377"/>
        <v>,"0"</v>
      </c>
      <c r="AA281" s="5" t="str">
        <f t="shared" si="378"/>
        <v>,2</v>
      </c>
      <c r="AB281" s="5" t="str">
        <f t="shared" si="379"/>
        <v>,""</v>
      </c>
      <c r="AC281" s="5" t="str">
        <f t="shared" si="380"/>
        <v>,""</v>
      </c>
      <c r="AD281" s="5" t="str">
        <f t="shared" si="381"/>
        <v>,""</v>
      </c>
    </row>
    <row r="282" spans="1:33" s="1" customFormat="1">
      <c r="A282" s="2" t="s">
        <v>66</v>
      </c>
      <c r="B282" s="5">
        <f t="shared" si="373"/>
        <v>40006</v>
      </c>
      <c r="C282" s="20">
        <v>40</v>
      </c>
      <c r="D282" s="17" t="s">
        <v>373</v>
      </c>
      <c r="E282" s="54">
        <v>0</v>
      </c>
      <c r="F282" s="54">
        <v>1</v>
      </c>
      <c r="G282" s="54">
        <v>0</v>
      </c>
      <c r="I282" s="3" t="s">
        <v>470</v>
      </c>
      <c r="J282" s="3" t="s">
        <v>470</v>
      </c>
      <c r="K282" s="54">
        <v>1</v>
      </c>
      <c r="L282" s="1">
        <v>1</v>
      </c>
      <c r="M282" s="1">
        <v>3</v>
      </c>
      <c r="N282" s="1">
        <v>0</v>
      </c>
      <c r="O282" s="5" t="s">
        <v>374</v>
      </c>
      <c r="P282" s="66">
        <v>0</v>
      </c>
      <c r="Q282" s="5">
        <v>0</v>
      </c>
      <c r="R282" s="5">
        <v>2</v>
      </c>
      <c r="S282" s="47"/>
      <c r="V282" s="48" t="str">
        <f t="shared" si="374"/>
        <v>client.guideMgr:QuickRefreshStepViewData("3","close_btn",0,"0",2,"","","")</v>
      </c>
      <c r="W282" s="5" t="str">
        <f t="shared" si="382"/>
        <v>"3"</v>
      </c>
      <c r="X282" s="5" t="str">
        <f t="shared" si="375"/>
        <v>,"close_btn"</v>
      </c>
      <c r="Y282" s="5" t="str">
        <f t="shared" si="376"/>
        <v>,0</v>
      </c>
      <c r="Z282" s="5" t="str">
        <f t="shared" si="377"/>
        <v>,"0"</v>
      </c>
      <c r="AA282" s="5" t="str">
        <f t="shared" si="378"/>
        <v>,2</v>
      </c>
      <c r="AB282" s="5" t="str">
        <f t="shared" si="379"/>
        <v>,""</v>
      </c>
      <c r="AC282" s="5" t="str">
        <f t="shared" si="380"/>
        <v>,""</v>
      </c>
      <c r="AD282" s="5" t="str">
        <f t="shared" si="381"/>
        <v>,""</v>
      </c>
    </row>
    <row r="283" spans="1:33" s="75" customFormat="1">
      <c r="A283" s="75" t="s">
        <v>66</v>
      </c>
      <c r="B283" s="5">
        <f t="shared" si="373"/>
        <v>40007</v>
      </c>
      <c r="C283" s="20">
        <v>40</v>
      </c>
      <c r="D283" s="90" t="s">
        <v>314</v>
      </c>
      <c r="E283" s="75">
        <v>0</v>
      </c>
      <c r="F283" s="75">
        <v>7</v>
      </c>
      <c r="G283" s="91" t="s">
        <v>471</v>
      </c>
      <c r="H283" s="92">
        <v>2</v>
      </c>
      <c r="I283" s="3" t="s">
        <v>463</v>
      </c>
      <c r="J283" s="3" t="s">
        <v>463</v>
      </c>
      <c r="K283" s="75">
        <v>1</v>
      </c>
      <c r="L283" s="76">
        <v>1</v>
      </c>
      <c r="M283" s="75">
        <v>3</v>
      </c>
      <c r="N283" s="76">
        <v>0</v>
      </c>
      <c r="P283" s="75">
        <v>0</v>
      </c>
      <c r="Q283" s="75">
        <v>0</v>
      </c>
      <c r="R283" s="75">
        <v>1</v>
      </c>
      <c r="S283" s="112"/>
      <c r="U283" s="113"/>
      <c r="V283" s="114" t="str">
        <f t="shared" ref="V283" si="393">"client.guideMgr:QuickRefreshStepViewData("&amp;CONCATENATE(W283,X283,Y283,Z283,AA283,AB283,AC283,AD283)&amp;")"</f>
        <v>client.guideMgr:QuickRefreshStepViewData("3","",0,"0",1,"","","")</v>
      </c>
      <c r="W283" s="75" t="str">
        <f t="shared" ref="W283" si="394">IF(W$3="STRING",""""&amp;M283&amp;"""",M283)</f>
        <v>"3"</v>
      </c>
      <c r="X283" s="75" t="str">
        <f t="shared" ref="X283" si="395">","&amp;IF(X$3="STRING",""""&amp;O283&amp;"""",O283)</f>
        <v>,""</v>
      </c>
      <c r="Y283" s="75" t="str">
        <f t="shared" ref="Y283" si="396">","&amp;IF(Y$3="STRING",""""&amp;P283&amp;"""",P283)</f>
        <v>,0</v>
      </c>
      <c r="Z283" s="75" t="str">
        <f t="shared" ref="Z283" si="397">","&amp;IF(Z$3="STRING",""""&amp;Q283&amp;"""",Q283)</f>
        <v>,"0"</v>
      </c>
      <c r="AA283" s="75" t="str">
        <f t="shared" ref="AA283" si="398">","&amp;IF(AA$3="STRING",""""&amp;R283&amp;"""",R283)</f>
        <v>,1</v>
      </c>
      <c r="AB283" s="75" t="str">
        <f t="shared" ref="AB283" si="399">","&amp;IF(AB$3="STRING",""""&amp;S283&amp;"""",S283)</f>
        <v>,""</v>
      </c>
      <c r="AC283" s="75" t="str">
        <f t="shared" ref="AC283" si="400">","&amp;IF(AC$3="STRING",""""&amp;T283&amp;"""",T283)</f>
        <v>,""</v>
      </c>
      <c r="AD283" s="75" t="str">
        <f t="shared" ref="AD283" si="401">","&amp;IF(AD$3="STRING",""""&amp;U283&amp;"""",U283)</f>
        <v>,""</v>
      </c>
    </row>
    <row r="284" spans="1:33" s="1" customFormat="1">
      <c r="A284" s="2" t="s">
        <v>66</v>
      </c>
      <c r="B284" s="5">
        <f t="shared" si="373"/>
        <v>40008</v>
      </c>
      <c r="C284" s="20">
        <v>40</v>
      </c>
      <c r="D284" s="17" t="s">
        <v>472</v>
      </c>
      <c r="E284" s="54">
        <v>0</v>
      </c>
      <c r="F284" s="54">
        <v>1</v>
      </c>
      <c r="G284" s="54">
        <v>0</v>
      </c>
      <c r="I284" s="3" t="s">
        <v>463</v>
      </c>
      <c r="J284" s="3" t="s">
        <v>463</v>
      </c>
      <c r="K284" s="54">
        <v>1</v>
      </c>
      <c r="L284" s="1">
        <v>1</v>
      </c>
      <c r="M284" s="1">
        <v>3</v>
      </c>
      <c r="N284" s="1">
        <v>0</v>
      </c>
      <c r="O284" s="1" t="s">
        <v>473</v>
      </c>
      <c r="P284" s="66">
        <v>0</v>
      </c>
      <c r="Q284" s="5">
        <v>0</v>
      </c>
      <c r="R284" s="5">
        <v>2</v>
      </c>
      <c r="S284" s="47"/>
      <c r="V284" s="48" t="str">
        <f t="shared" si="374"/>
        <v>client.guideMgr:QuickRefreshStepViewData("3","kuaisushouyi",0,"0",2,"","","")</v>
      </c>
      <c r="W284" s="5" t="str">
        <f t="shared" si="382"/>
        <v>"3"</v>
      </c>
      <c r="X284" s="5" t="str">
        <f t="shared" si="375"/>
        <v>,"kuaisushouyi"</v>
      </c>
      <c r="Y284" s="5" t="str">
        <f t="shared" si="376"/>
        <v>,0</v>
      </c>
      <c r="Z284" s="5" t="str">
        <f t="shared" si="377"/>
        <v>,"0"</v>
      </c>
      <c r="AA284" s="5" t="str">
        <f t="shared" si="378"/>
        <v>,2</v>
      </c>
      <c r="AB284" s="5" t="str">
        <f t="shared" si="379"/>
        <v>,""</v>
      </c>
      <c r="AC284" s="5" t="str">
        <f t="shared" si="380"/>
        <v>,""</v>
      </c>
      <c r="AD284" s="5" t="str">
        <f t="shared" si="381"/>
        <v>,""</v>
      </c>
    </row>
    <row r="285" spans="1:33" s="1" customFormat="1">
      <c r="A285" s="2" t="s">
        <v>66</v>
      </c>
      <c r="B285" s="5">
        <f t="shared" si="373"/>
        <v>40009</v>
      </c>
      <c r="C285" s="20">
        <v>40</v>
      </c>
      <c r="D285" s="17" t="s">
        <v>347</v>
      </c>
      <c r="E285" s="54">
        <v>0</v>
      </c>
      <c r="F285" s="54">
        <v>1</v>
      </c>
      <c r="G285" s="54">
        <v>0</v>
      </c>
      <c r="I285" s="1" t="s">
        <v>474</v>
      </c>
      <c r="J285" s="1" t="s">
        <v>474</v>
      </c>
      <c r="K285" s="54">
        <v>1</v>
      </c>
      <c r="L285" s="1">
        <v>1</v>
      </c>
      <c r="M285" s="1">
        <v>3</v>
      </c>
      <c r="N285" s="1">
        <v>0</v>
      </c>
      <c r="O285" s="1" t="s">
        <v>348</v>
      </c>
      <c r="P285" s="66">
        <v>0</v>
      </c>
      <c r="Q285" s="5">
        <v>0</v>
      </c>
      <c r="R285" s="5">
        <v>2</v>
      </c>
      <c r="S285" s="47"/>
      <c r="V285" s="48" t="str">
        <f t="shared" si="374"/>
        <v>client.guideMgr:QuickRefreshStepViewData("3","lingqu",0,"0",2,"","","")</v>
      </c>
      <c r="W285" s="5" t="str">
        <f t="shared" si="382"/>
        <v>"3"</v>
      </c>
      <c r="X285" s="5" t="str">
        <f t="shared" si="375"/>
        <v>,"lingqu"</v>
      </c>
      <c r="Y285" s="5" t="str">
        <f t="shared" si="376"/>
        <v>,0</v>
      </c>
      <c r="Z285" s="5" t="str">
        <f t="shared" si="377"/>
        <v>,"0"</v>
      </c>
      <c r="AA285" s="5" t="str">
        <f t="shared" si="378"/>
        <v>,2</v>
      </c>
      <c r="AB285" s="5" t="str">
        <f t="shared" si="379"/>
        <v>,""</v>
      </c>
      <c r="AC285" s="5" t="str">
        <f t="shared" si="380"/>
        <v>,""</v>
      </c>
      <c r="AD285" s="5" t="str">
        <f t="shared" si="381"/>
        <v>,""</v>
      </c>
    </row>
    <row r="286" spans="1:33" s="2" customFormat="1">
      <c r="A286" s="2" t="s">
        <v>66</v>
      </c>
      <c r="B286" s="5">
        <f t="shared" si="373"/>
        <v>40010</v>
      </c>
      <c r="C286" s="20">
        <v>40</v>
      </c>
      <c r="D286" s="50" t="s">
        <v>475</v>
      </c>
      <c r="E286" s="2">
        <v>0</v>
      </c>
      <c r="F286" s="2">
        <v>5</v>
      </c>
      <c r="G286" s="2">
        <v>0</v>
      </c>
      <c r="I286" s="3" t="s">
        <v>463</v>
      </c>
      <c r="J286" s="3" t="s">
        <v>463</v>
      </c>
      <c r="K286" s="2">
        <v>1</v>
      </c>
      <c r="L286" s="1">
        <v>1</v>
      </c>
      <c r="M286" s="2">
        <v>10</v>
      </c>
      <c r="N286" s="1">
        <v>0</v>
      </c>
      <c r="O286" s="142"/>
      <c r="P286" s="32">
        <v>0</v>
      </c>
      <c r="Q286" s="3"/>
      <c r="R286" s="68" t="s">
        <v>476</v>
      </c>
      <c r="S286" s="39"/>
      <c r="T286" s="3"/>
      <c r="U286" s="111" t="s">
        <v>477</v>
      </c>
      <c r="V286" s="37"/>
      <c r="W286" s="38" t="str">
        <f t="shared" si="382"/>
        <v>"10"</v>
      </c>
      <c r="X286" s="38"/>
      <c r="Y286" s="38" t="str">
        <f t="shared" si="376"/>
        <v>,0</v>
      </c>
      <c r="Z286" s="38"/>
      <c r="AA286" s="38" t="str">
        <f t="shared" si="378"/>
        <v>,2</v>
      </c>
      <c r="AB286" s="38"/>
      <c r="AC286" s="38"/>
      <c r="AD286" s="38" t="str">
        <f t="shared" si="381"/>
        <v>,"12小时后记得领取挂机收益！"</v>
      </c>
      <c r="AE286" s="7"/>
    </row>
    <row r="287" spans="1:33" s="1" customFormat="1">
      <c r="A287" s="2" t="s">
        <v>66</v>
      </c>
      <c r="B287" s="5">
        <f t="shared" si="373"/>
        <v>40011</v>
      </c>
      <c r="C287" s="20">
        <v>40</v>
      </c>
      <c r="D287" s="27" t="s">
        <v>110</v>
      </c>
      <c r="E287" s="54">
        <v>1</v>
      </c>
      <c r="F287" s="54">
        <v>1</v>
      </c>
      <c r="G287" s="54">
        <v>0</v>
      </c>
      <c r="I287" s="3" t="s">
        <v>463</v>
      </c>
      <c r="J287" s="3" t="s">
        <v>463</v>
      </c>
      <c r="K287" s="54">
        <v>1</v>
      </c>
      <c r="L287" s="1">
        <v>1</v>
      </c>
      <c r="M287" s="1">
        <v>3</v>
      </c>
      <c r="N287" s="1">
        <v>0</v>
      </c>
      <c r="O287" s="1" t="s">
        <v>111</v>
      </c>
      <c r="P287" s="66">
        <v>0</v>
      </c>
      <c r="Q287" s="5">
        <v>0</v>
      </c>
      <c r="R287" s="5">
        <v>2</v>
      </c>
      <c r="S287" s="47"/>
      <c r="V287" s="48" t="str">
        <f t="shared" si="374"/>
        <v>client.guideMgr:QuickRefreshStepViewData("3","yiwendiaocha",0,"0",2,"","","")</v>
      </c>
      <c r="W287" s="5" t="str">
        <f t="shared" si="382"/>
        <v>"3"</v>
      </c>
      <c r="X287" s="5" t="str">
        <f t="shared" si="375"/>
        <v>,"yiwendiaocha"</v>
      </c>
      <c r="Y287" s="5" t="str">
        <f t="shared" si="376"/>
        <v>,0</v>
      </c>
      <c r="Z287" s="5" t="str">
        <f t="shared" si="377"/>
        <v>,"0"</v>
      </c>
      <c r="AA287" s="5" t="str">
        <f t="shared" si="378"/>
        <v>,2</v>
      </c>
      <c r="AB287" s="5" t="str">
        <f t="shared" si="379"/>
        <v>,""</v>
      </c>
      <c r="AC287" s="5" t="str">
        <f t="shared" si="380"/>
        <v>,""</v>
      </c>
      <c r="AD287" s="5" t="str">
        <f t="shared" si="381"/>
        <v>,""</v>
      </c>
    </row>
    <row r="288" spans="1:33">
      <c r="A288" s="2" t="s">
        <v>66</v>
      </c>
      <c r="B288" s="5">
        <f t="shared" si="373"/>
        <v>41001</v>
      </c>
      <c r="C288" s="20">
        <v>41</v>
      </c>
      <c r="D288" s="17" t="s">
        <v>241</v>
      </c>
      <c r="E288" s="1">
        <v>0</v>
      </c>
      <c r="F288" s="1">
        <v>1</v>
      </c>
      <c r="G288" s="1">
        <v>0</v>
      </c>
      <c r="H288" s="1">
        <v>2</v>
      </c>
      <c r="I288" s="7" t="s">
        <v>149</v>
      </c>
      <c r="J288" s="7" t="s">
        <v>149</v>
      </c>
      <c r="K288" s="1">
        <v>1</v>
      </c>
      <c r="L288" s="1">
        <v>1</v>
      </c>
      <c r="M288" s="56">
        <v>9</v>
      </c>
      <c r="N288" s="1">
        <v>0</v>
      </c>
      <c r="O288" t="s">
        <v>242</v>
      </c>
      <c r="P288" s="2">
        <v>0</v>
      </c>
      <c r="Q288" s="2">
        <v>0</v>
      </c>
      <c r="R288" s="2">
        <v>5</v>
      </c>
      <c r="S288" s="36" t="s">
        <v>426</v>
      </c>
      <c r="T288" s="7"/>
      <c r="U288" s="1" t="s">
        <v>478</v>
      </c>
      <c r="V288" s="43" t="str">
        <f t="shared" si="374"/>
        <v>client.guideMgr:QuickRefreshStepViewData("9","warroom",0,"0",5,"-90,-160","","我们接到了“治安委派”的请求。")</v>
      </c>
      <c r="W288" s="3" t="str">
        <f t="shared" si="382"/>
        <v>"9"</v>
      </c>
      <c r="X288" s="3" t="str">
        <f t="shared" si="375"/>
        <v>,"warroom"</v>
      </c>
      <c r="Y288" s="3" t="str">
        <f t="shared" si="376"/>
        <v>,0</v>
      </c>
      <c r="Z288" s="3" t="str">
        <f t="shared" si="377"/>
        <v>,"0"</v>
      </c>
      <c r="AA288" s="3" t="str">
        <f t="shared" si="378"/>
        <v>,5</v>
      </c>
      <c r="AB288" s="3" t="str">
        <f t="shared" si="379"/>
        <v>,"-90,-160"</v>
      </c>
      <c r="AC288" s="3" t="str">
        <f t="shared" si="380"/>
        <v>,""</v>
      </c>
      <c r="AD288" s="3" t="str">
        <f t="shared" si="381"/>
        <v>,"我们接到了“治安委派”的请求。"</v>
      </c>
      <c r="AE288" s="6"/>
      <c r="AF288" s="6"/>
      <c r="AG288" s="6"/>
    </row>
    <row r="289" spans="1:31" s="1" customFormat="1">
      <c r="A289" s="2" t="s">
        <v>66</v>
      </c>
      <c r="B289" s="5">
        <f t="shared" si="373"/>
        <v>41002</v>
      </c>
      <c r="C289" s="20">
        <v>41</v>
      </c>
      <c r="D289" s="17" t="s">
        <v>460</v>
      </c>
      <c r="E289" s="54">
        <v>0</v>
      </c>
      <c r="F289" s="54">
        <v>1</v>
      </c>
      <c r="G289" s="54">
        <v>0</v>
      </c>
      <c r="I289" s="7" t="s">
        <v>149</v>
      </c>
      <c r="J289" s="7" t="s">
        <v>149</v>
      </c>
      <c r="K289" s="54">
        <v>1</v>
      </c>
      <c r="L289" s="1">
        <v>1</v>
      </c>
      <c r="M289" s="1">
        <v>3</v>
      </c>
      <c r="N289" s="1">
        <v>0</v>
      </c>
      <c r="O289" s="1" t="s">
        <v>461</v>
      </c>
      <c r="P289" s="66">
        <v>999</v>
      </c>
      <c r="Q289" s="5">
        <v>0</v>
      </c>
      <c r="R289" s="5">
        <v>2</v>
      </c>
      <c r="S289" s="47"/>
      <c r="V289" s="48" t="str">
        <f t="shared" si="374"/>
        <v>client.guideMgr:QuickRefreshStepViewData("3","zhianweipai",999,"0",2,"","","")</v>
      </c>
      <c r="W289" s="5" t="str">
        <f t="shared" si="382"/>
        <v>"3"</v>
      </c>
      <c r="X289" s="5" t="str">
        <f t="shared" si="375"/>
        <v>,"zhianweipai"</v>
      </c>
      <c r="Y289" s="5" t="str">
        <f t="shared" si="376"/>
        <v>,999</v>
      </c>
      <c r="Z289" s="5" t="str">
        <f t="shared" si="377"/>
        <v>,"0"</v>
      </c>
      <c r="AA289" s="5" t="str">
        <f t="shared" si="378"/>
        <v>,2</v>
      </c>
      <c r="AB289" s="5" t="str">
        <f t="shared" si="379"/>
        <v>,""</v>
      </c>
      <c r="AC289" s="5" t="str">
        <f t="shared" si="380"/>
        <v>,""</v>
      </c>
      <c r="AD289" s="5" t="str">
        <f t="shared" si="381"/>
        <v>,""</v>
      </c>
    </row>
    <row r="290" spans="1:31" s="1" customFormat="1">
      <c r="A290" s="2" t="s">
        <v>66</v>
      </c>
      <c r="B290" s="5">
        <f t="shared" si="373"/>
        <v>41003</v>
      </c>
      <c r="C290" s="20">
        <v>41</v>
      </c>
      <c r="D290" s="17" t="s">
        <v>462</v>
      </c>
      <c r="E290" s="54">
        <v>0</v>
      </c>
      <c r="F290" s="54">
        <v>1</v>
      </c>
      <c r="G290" s="54">
        <v>0</v>
      </c>
      <c r="I290" s="3" t="s">
        <v>463</v>
      </c>
      <c r="J290" s="3" t="s">
        <v>463</v>
      </c>
      <c r="K290" s="54">
        <v>1</v>
      </c>
      <c r="L290" s="1">
        <v>1</v>
      </c>
      <c r="M290" s="1">
        <v>3</v>
      </c>
      <c r="N290" s="1">
        <v>0</v>
      </c>
      <c r="O290" s="1" t="s">
        <v>464</v>
      </c>
      <c r="P290" s="66">
        <v>0</v>
      </c>
      <c r="Q290" s="5">
        <v>0</v>
      </c>
      <c r="R290" s="5">
        <v>2</v>
      </c>
      <c r="S290" s="47"/>
      <c r="V290" s="48" t="str">
        <f t="shared" si="374"/>
        <v>client.guideMgr:QuickRefreshStepViewData("3","weipai",0,"0",2,"","","")</v>
      </c>
      <c r="W290" s="5" t="str">
        <f t="shared" si="382"/>
        <v>"3"</v>
      </c>
      <c r="X290" s="5" t="str">
        <f t="shared" si="375"/>
        <v>,"weipai"</v>
      </c>
      <c r="Y290" s="5" t="str">
        <f t="shared" si="376"/>
        <v>,0</v>
      </c>
      <c r="Z290" s="5" t="str">
        <f t="shared" si="377"/>
        <v>,"0"</v>
      </c>
      <c r="AA290" s="5" t="str">
        <f t="shared" si="378"/>
        <v>,2</v>
      </c>
      <c r="AB290" s="5" t="str">
        <f t="shared" si="379"/>
        <v>,""</v>
      </c>
      <c r="AC290" s="5" t="str">
        <f t="shared" si="380"/>
        <v>,""</v>
      </c>
      <c r="AD290" s="5" t="str">
        <f t="shared" si="381"/>
        <v>,""</v>
      </c>
    </row>
    <row r="291" spans="1:31" s="75" customFormat="1">
      <c r="A291" s="75" t="s">
        <v>66</v>
      </c>
      <c r="B291" s="5">
        <f t="shared" ref="B291" si="402">IFERROR(IF(C291=C290,B290+1,C291*1000+1),"")</f>
        <v>41004</v>
      </c>
      <c r="C291" s="20">
        <v>41</v>
      </c>
      <c r="D291" s="90" t="s">
        <v>314</v>
      </c>
      <c r="E291" s="75">
        <v>0</v>
      </c>
      <c r="F291" s="75">
        <v>7</v>
      </c>
      <c r="G291" s="91" t="s">
        <v>465</v>
      </c>
      <c r="H291" s="92">
        <v>2</v>
      </c>
      <c r="I291" s="3" t="s">
        <v>466</v>
      </c>
      <c r="J291" s="3" t="s">
        <v>466</v>
      </c>
      <c r="K291" s="75">
        <v>1</v>
      </c>
      <c r="L291" s="76">
        <v>1</v>
      </c>
      <c r="M291" s="75">
        <v>3</v>
      </c>
      <c r="N291" s="76">
        <v>0</v>
      </c>
      <c r="P291" s="75">
        <v>0</v>
      </c>
      <c r="Q291" s="75">
        <v>0</v>
      </c>
      <c r="R291" s="75">
        <v>1</v>
      </c>
      <c r="S291" s="112"/>
      <c r="U291" s="113"/>
      <c r="V291" s="114" t="str">
        <f t="shared" ref="V291" si="403">"client.guideMgr:QuickRefreshStepViewData("&amp;CONCATENATE(W291,X291,Y291,Z291,AA291,AB291,AC291,AD291)&amp;")"</f>
        <v>client.guideMgr:QuickRefreshStepViewData("3","",0,"0",1,"","","")</v>
      </c>
      <c r="W291" s="75" t="str">
        <f t="shared" ref="W291" si="404">IF(W$3="STRING",""""&amp;M291&amp;"""",M291)</f>
        <v>"3"</v>
      </c>
      <c r="X291" s="75" t="str">
        <f t="shared" ref="X291" si="405">","&amp;IF(X$3="STRING",""""&amp;O291&amp;"""",O291)</f>
        <v>,""</v>
      </c>
      <c r="Y291" s="75" t="str">
        <f t="shared" ref="Y291" si="406">","&amp;IF(Y$3="STRING",""""&amp;P291&amp;"""",P291)</f>
        <v>,0</v>
      </c>
      <c r="Z291" s="75" t="str">
        <f t="shared" ref="Z291" si="407">","&amp;IF(Z$3="STRING",""""&amp;Q291&amp;"""",Q291)</f>
        <v>,"0"</v>
      </c>
      <c r="AA291" s="75" t="str">
        <f t="shared" ref="AA291" si="408">","&amp;IF(AA$3="STRING",""""&amp;R291&amp;"""",R291)</f>
        <v>,1</v>
      </c>
      <c r="AB291" s="75" t="str">
        <f t="shared" ref="AB291" si="409">","&amp;IF(AB$3="STRING",""""&amp;S291&amp;"""",S291)</f>
        <v>,""</v>
      </c>
      <c r="AC291" s="75" t="str">
        <f t="shared" ref="AC291" si="410">","&amp;IF(AC$3="STRING",""""&amp;T291&amp;"""",T291)</f>
        <v>,""</v>
      </c>
      <c r="AD291" s="75" t="str">
        <f t="shared" ref="AD291" si="411">","&amp;IF(AD$3="STRING",""""&amp;U291&amp;"""",U291)</f>
        <v>,""</v>
      </c>
    </row>
    <row r="292" spans="1:31" s="1" customFormat="1">
      <c r="A292" s="2" t="s">
        <v>66</v>
      </c>
      <c r="B292" s="5">
        <f t="shared" si="373"/>
        <v>41005</v>
      </c>
      <c r="C292" s="20">
        <v>41</v>
      </c>
      <c r="D292" s="17" t="s">
        <v>467</v>
      </c>
      <c r="E292" s="54">
        <v>0</v>
      </c>
      <c r="F292" s="54">
        <v>1</v>
      </c>
      <c r="G292" s="54">
        <v>0</v>
      </c>
      <c r="I292" s="3" t="s">
        <v>466</v>
      </c>
      <c r="J292" s="3" t="s">
        <v>466</v>
      </c>
      <c r="K292" s="54">
        <v>1</v>
      </c>
      <c r="L292" s="1">
        <v>1</v>
      </c>
      <c r="M292" s="1">
        <v>3</v>
      </c>
      <c r="N292" s="1">
        <v>0</v>
      </c>
      <c r="O292" s="1" t="s">
        <v>354</v>
      </c>
      <c r="P292" s="66">
        <v>0</v>
      </c>
      <c r="Q292" s="5">
        <v>0</v>
      </c>
      <c r="R292" s="5">
        <v>2</v>
      </c>
      <c r="S292" s="47"/>
      <c r="V292" s="48" t="str">
        <f t="shared" si="374"/>
        <v>client.guideMgr:QuickRefreshStepViewData("3","yijianxuanze",0,"0",2,"","","")</v>
      </c>
      <c r="W292" s="5" t="str">
        <f t="shared" si="382"/>
        <v>"3"</v>
      </c>
      <c r="X292" s="5" t="str">
        <f t="shared" si="375"/>
        <v>,"yijianxuanze"</v>
      </c>
      <c r="Y292" s="5" t="str">
        <f t="shared" si="376"/>
        <v>,0</v>
      </c>
      <c r="Z292" s="5" t="str">
        <f t="shared" si="377"/>
        <v>,"0"</v>
      </c>
      <c r="AA292" s="5" t="str">
        <f t="shared" si="378"/>
        <v>,2</v>
      </c>
      <c r="AB292" s="5" t="str">
        <f t="shared" si="379"/>
        <v>,""</v>
      </c>
      <c r="AC292" s="5" t="str">
        <f t="shared" si="380"/>
        <v>,""</v>
      </c>
      <c r="AD292" s="5" t="str">
        <f t="shared" si="381"/>
        <v>,""</v>
      </c>
    </row>
    <row r="293" spans="1:31" s="1" customFormat="1">
      <c r="A293" s="2" t="s">
        <v>66</v>
      </c>
      <c r="B293" s="5">
        <f t="shared" si="373"/>
        <v>41006</v>
      </c>
      <c r="C293" s="20">
        <v>41</v>
      </c>
      <c r="D293" s="17" t="s">
        <v>468</v>
      </c>
      <c r="E293" s="54">
        <v>1</v>
      </c>
      <c r="F293" s="54">
        <v>1</v>
      </c>
      <c r="G293" s="54">
        <v>0</v>
      </c>
      <c r="I293" s="3" t="s">
        <v>466</v>
      </c>
      <c r="J293" s="3" t="s">
        <v>466</v>
      </c>
      <c r="K293" s="54">
        <v>1</v>
      </c>
      <c r="L293" s="1">
        <v>1</v>
      </c>
      <c r="M293" s="1">
        <v>3</v>
      </c>
      <c r="N293" s="1">
        <v>0</v>
      </c>
      <c r="O293" s="1" t="s">
        <v>469</v>
      </c>
      <c r="P293" s="66">
        <v>0</v>
      </c>
      <c r="Q293" s="5">
        <v>0</v>
      </c>
      <c r="R293" s="5">
        <v>2</v>
      </c>
      <c r="S293" s="47"/>
      <c r="V293" s="48" t="str">
        <f t="shared" si="374"/>
        <v>client.guideMgr:QuickRefreshStepViewData("3","kaishiweipai",0,"0",2,"","","")</v>
      </c>
      <c r="W293" s="5" t="str">
        <f t="shared" si="382"/>
        <v>"3"</v>
      </c>
      <c r="X293" s="5" t="str">
        <f t="shared" si="375"/>
        <v>,"kaishiweipai"</v>
      </c>
      <c r="Y293" s="5" t="str">
        <f t="shared" si="376"/>
        <v>,0</v>
      </c>
      <c r="Z293" s="5" t="str">
        <f t="shared" si="377"/>
        <v>,"0"</v>
      </c>
      <c r="AA293" s="5" t="str">
        <f t="shared" si="378"/>
        <v>,2</v>
      </c>
      <c r="AB293" s="5" t="str">
        <f t="shared" si="379"/>
        <v>,""</v>
      </c>
      <c r="AC293" s="5" t="str">
        <f t="shared" si="380"/>
        <v>,""</v>
      </c>
      <c r="AD293" s="5" t="str">
        <f t="shared" si="381"/>
        <v>,""</v>
      </c>
    </row>
    <row r="294" spans="1:31" s="1" customFormat="1">
      <c r="A294" s="2" t="s">
        <v>66</v>
      </c>
      <c r="B294" s="5">
        <f t="shared" si="373"/>
        <v>41007</v>
      </c>
      <c r="C294" s="20">
        <v>41</v>
      </c>
      <c r="D294" s="17" t="s">
        <v>373</v>
      </c>
      <c r="E294" s="54">
        <v>0</v>
      </c>
      <c r="F294" s="54">
        <v>1</v>
      </c>
      <c r="G294" s="54">
        <v>0</v>
      </c>
      <c r="I294" s="3" t="s">
        <v>470</v>
      </c>
      <c r="J294" s="3" t="s">
        <v>470</v>
      </c>
      <c r="K294" s="54">
        <v>1</v>
      </c>
      <c r="L294" s="1">
        <v>1</v>
      </c>
      <c r="M294" s="1">
        <v>3</v>
      </c>
      <c r="N294" s="1">
        <v>0</v>
      </c>
      <c r="O294" s="5" t="s">
        <v>374</v>
      </c>
      <c r="P294" s="66">
        <v>0</v>
      </c>
      <c r="Q294" s="5">
        <v>0</v>
      </c>
      <c r="R294" s="5">
        <v>2</v>
      </c>
      <c r="S294" s="47"/>
      <c r="V294" s="48" t="str">
        <f t="shared" si="374"/>
        <v>client.guideMgr:QuickRefreshStepViewData("3","close_btn",0,"0",2,"","","")</v>
      </c>
      <c r="W294" s="5" t="str">
        <f t="shared" si="382"/>
        <v>"3"</v>
      </c>
      <c r="X294" s="5" t="str">
        <f t="shared" si="375"/>
        <v>,"close_btn"</v>
      </c>
      <c r="Y294" s="5" t="str">
        <f t="shared" si="376"/>
        <v>,0</v>
      </c>
      <c r="Z294" s="5" t="str">
        <f t="shared" si="377"/>
        <v>,"0"</v>
      </c>
      <c r="AA294" s="5" t="str">
        <f t="shared" si="378"/>
        <v>,2</v>
      </c>
      <c r="AB294" s="5" t="str">
        <f t="shared" si="379"/>
        <v>,""</v>
      </c>
      <c r="AC294" s="5" t="str">
        <f t="shared" si="380"/>
        <v>,""</v>
      </c>
      <c r="AD294" s="5" t="str">
        <f t="shared" si="381"/>
        <v>,""</v>
      </c>
    </row>
    <row r="295" spans="1:31" s="75" customFormat="1">
      <c r="A295" s="75" t="s">
        <v>66</v>
      </c>
      <c r="B295" s="5">
        <f t="shared" si="373"/>
        <v>41008</v>
      </c>
      <c r="C295" s="20">
        <v>41</v>
      </c>
      <c r="D295" s="90" t="s">
        <v>314</v>
      </c>
      <c r="E295" s="75">
        <v>0</v>
      </c>
      <c r="F295" s="75">
        <v>7</v>
      </c>
      <c r="G295" s="91" t="s">
        <v>471</v>
      </c>
      <c r="H295" s="92">
        <v>2</v>
      </c>
      <c r="I295" s="3" t="s">
        <v>463</v>
      </c>
      <c r="J295" s="3" t="s">
        <v>463</v>
      </c>
      <c r="K295" s="75">
        <v>1</v>
      </c>
      <c r="L295" s="76">
        <v>1</v>
      </c>
      <c r="M295" s="75">
        <v>3</v>
      </c>
      <c r="N295" s="76">
        <v>0</v>
      </c>
      <c r="P295" s="75">
        <v>0</v>
      </c>
      <c r="Q295" s="75">
        <v>0</v>
      </c>
      <c r="R295" s="75">
        <v>1</v>
      </c>
      <c r="S295" s="112"/>
      <c r="U295" s="113"/>
      <c r="V295" s="114" t="str">
        <f t="shared" ref="V295" si="412">"client.guideMgr:QuickRefreshStepViewData("&amp;CONCATENATE(W295,X295,Y295,Z295,AA295,AB295,AC295,AD295)&amp;")"</f>
        <v>client.guideMgr:QuickRefreshStepViewData("3","",0,"0",1,"","","")</v>
      </c>
      <c r="W295" s="75" t="str">
        <f t="shared" ref="W295" si="413">IF(W$3="STRING",""""&amp;M295&amp;"""",M295)</f>
        <v>"3"</v>
      </c>
      <c r="X295" s="75" t="str">
        <f t="shared" ref="X295" si="414">","&amp;IF(X$3="STRING",""""&amp;O295&amp;"""",O295)</f>
        <v>,""</v>
      </c>
      <c r="Y295" s="75" t="str">
        <f t="shared" ref="Y295" si="415">","&amp;IF(Y$3="STRING",""""&amp;P295&amp;"""",P295)</f>
        <v>,0</v>
      </c>
      <c r="Z295" s="75" t="str">
        <f t="shared" ref="Z295" si="416">","&amp;IF(Z$3="STRING",""""&amp;Q295&amp;"""",Q295)</f>
        <v>,"0"</v>
      </c>
      <c r="AA295" s="75" t="str">
        <f t="shared" ref="AA295" si="417">","&amp;IF(AA$3="STRING",""""&amp;R295&amp;"""",R295)</f>
        <v>,1</v>
      </c>
      <c r="AB295" s="75" t="str">
        <f t="shared" ref="AB295" si="418">","&amp;IF(AB$3="STRING",""""&amp;S295&amp;"""",S295)</f>
        <v>,""</v>
      </c>
      <c r="AC295" s="75" t="str">
        <f t="shared" ref="AC295" si="419">","&amp;IF(AC$3="STRING",""""&amp;T295&amp;"""",T295)</f>
        <v>,""</v>
      </c>
      <c r="AD295" s="75" t="str">
        <f t="shared" ref="AD295" si="420">","&amp;IF(AD$3="STRING",""""&amp;U295&amp;"""",U295)</f>
        <v>,""</v>
      </c>
    </row>
    <row r="296" spans="1:31" s="1" customFormat="1">
      <c r="A296" s="2" t="s">
        <v>66</v>
      </c>
      <c r="B296" s="5">
        <f t="shared" si="373"/>
        <v>41009</v>
      </c>
      <c r="C296" s="20">
        <v>41</v>
      </c>
      <c r="D296" s="17" t="s">
        <v>472</v>
      </c>
      <c r="E296" s="54">
        <v>0</v>
      </c>
      <c r="F296" s="54">
        <v>1</v>
      </c>
      <c r="G296" s="54">
        <v>0</v>
      </c>
      <c r="I296" s="3" t="s">
        <v>463</v>
      </c>
      <c r="J296" s="3" t="s">
        <v>463</v>
      </c>
      <c r="K296" s="54">
        <v>1</v>
      </c>
      <c r="L296" s="1">
        <v>1</v>
      </c>
      <c r="M296" s="1">
        <v>3</v>
      </c>
      <c r="N296" s="1">
        <v>0</v>
      </c>
      <c r="O296" s="1" t="s">
        <v>473</v>
      </c>
      <c r="P296" s="66">
        <v>0</v>
      </c>
      <c r="Q296" s="5">
        <v>0</v>
      </c>
      <c r="R296" s="5">
        <v>2</v>
      </c>
      <c r="S296" s="47"/>
      <c r="V296" s="48" t="str">
        <f t="shared" si="374"/>
        <v>client.guideMgr:QuickRefreshStepViewData("3","kuaisushouyi",0,"0",2,"","","")</v>
      </c>
      <c r="W296" s="5" t="str">
        <f t="shared" si="382"/>
        <v>"3"</v>
      </c>
      <c r="X296" s="5" t="str">
        <f t="shared" si="375"/>
        <v>,"kuaisushouyi"</v>
      </c>
      <c r="Y296" s="5" t="str">
        <f t="shared" si="376"/>
        <v>,0</v>
      </c>
      <c r="Z296" s="5" t="str">
        <f t="shared" si="377"/>
        <v>,"0"</v>
      </c>
      <c r="AA296" s="5" t="str">
        <f t="shared" si="378"/>
        <v>,2</v>
      </c>
      <c r="AB296" s="5" t="str">
        <f t="shared" si="379"/>
        <v>,""</v>
      </c>
      <c r="AC296" s="5" t="str">
        <f t="shared" si="380"/>
        <v>,""</v>
      </c>
      <c r="AD296" s="5" t="str">
        <f t="shared" si="381"/>
        <v>,""</v>
      </c>
    </row>
    <row r="297" spans="1:31" s="1" customFormat="1">
      <c r="A297" s="2" t="s">
        <v>66</v>
      </c>
      <c r="B297" s="5">
        <f t="shared" si="373"/>
        <v>41010</v>
      </c>
      <c r="C297" s="20">
        <v>41</v>
      </c>
      <c r="D297" s="17" t="s">
        <v>347</v>
      </c>
      <c r="E297" s="54">
        <v>0</v>
      </c>
      <c r="F297" s="54">
        <v>1</v>
      </c>
      <c r="G297" s="54">
        <v>0</v>
      </c>
      <c r="I297" s="1" t="s">
        <v>474</v>
      </c>
      <c r="J297" s="1" t="s">
        <v>474</v>
      </c>
      <c r="K297" s="54">
        <v>1</v>
      </c>
      <c r="L297" s="1">
        <v>1</v>
      </c>
      <c r="M297" s="1">
        <v>3</v>
      </c>
      <c r="N297" s="1">
        <v>0</v>
      </c>
      <c r="O297" s="1" t="s">
        <v>348</v>
      </c>
      <c r="P297" s="66">
        <v>0</v>
      </c>
      <c r="Q297" s="5">
        <v>0</v>
      </c>
      <c r="R297" s="5">
        <v>2</v>
      </c>
      <c r="S297" s="47"/>
      <c r="V297" s="48" t="str">
        <f t="shared" si="374"/>
        <v>client.guideMgr:QuickRefreshStepViewData("3","lingqu",0,"0",2,"","","")</v>
      </c>
      <c r="W297" s="5" t="str">
        <f t="shared" si="382"/>
        <v>"3"</v>
      </c>
      <c r="X297" s="5" t="str">
        <f t="shared" si="375"/>
        <v>,"lingqu"</v>
      </c>
      <c r="Y297" s="5" t="str">
        <f t="shared" si="376"/>
        <v>,0</v>
      </c>
      <c r="Z297" s="5" t="str">
        <f t="shared" si="377"/>
        <v>,"0"</v>
      </c>
      <c r="AA297" s="5" t="str">
        <f t="shared" si="378"/>
        <v>,2</v>
      </c>
      <c r="AB297" s="5" t="str">
        <f t="shared" si="379"/>
        <v>,""</v>
      </c>
      <c r="AC297" s="5" t="str">
        <f t="shared" si="380"/>
        <v>,""</v>
      </c>
      <c r="AD297" s="5" t="str">
        <f t="shared" si="381"/>
        <v>,""</v>
      </c>
    </row>
    <row r="298" spans="1:31" s="2" customFormat="1">
      <c r="A298" s="2" t="s">
        <v>66</v>
      </c>
      <c r="B298" s="5">
        <f t="shared" ref="B298:B299" si="421">IFERROR(IF(C298=C297,B297+1,C298*1000+1),"")</f>
        <v>41011</v>
      </c>
      <c r="C298" s="20">
        <v>41</v>
      </c>
      <c r="D298" s="50" t="s">
        <v>475</v>
      </c>
      <c r="E298" s="2">
        <v>0</v>
      </c>
      <c r="F298" s="2">
        <v>5</v>
      </c>
      <c r="G298" s="2">
        <v>0</v>
      </c>
      <c r="I298" s="3" t="s">
        <v>463</v>
      </c>
      <c r="J298" s="3" t="s">
        <v>463</v>
      </c>
      <c r="K298" s="2">
        <v>1</v>
      </c>
      <c r="L298" s="1">
        <v>1</v>
      </c>
      <c r="M298" s="2">
        <v>10</v>
      </c>
      <c r="N298" s="1">
        <v>0</v>
      </c>
      <c r="O298" s="142"/>
      <c r="P298" s="32">
        <v>0</v>
      </c>
      <c r="Q298" s="3"/>
      <c r="R298" s="68" t="s">
        <v>476</v>
      </c>
      <c r="S298" s="39"/>
      <c r="T298" s="3"/>
      <c r="U298" s="111" t="s">
        <v>477</v>
      </c>
      <c r="V298" s="37"/>
      <c r="W298" s="38" t="str">
        <f t="shared" ref="W298" si="422">IF(W$3="STRING",""""&amp;M298&amp;"""",M298)</f>
        <v>"10"</v>
      </c>
      <c r="X298" s="38"/>
      <c r="Y298" s="38" t="str">
        <f t="shared" ref="Y298" si="423">","&amp;IF(Y$3="STRING",""""&amp;P298&amp;"""",P298)</f>
        <v>,0</v>
      </c>
      <c r="Z298" s="38"/>
      <c r="AA298" s="38" t="str">
        <f t="shared" ref="AA298" si="424">","&amp;IF(AA$3="STRING",""""&amp;R298&amp;"""",R298)</f>
        <v>,2</v>
      </c>
      <c r="AB298" s="38"/>
      <c r="AC298" s="38"/>
      <c r="AD298" s="38" t="str">
        <f t="shared" ref="AD298" si="425">","&amp;IF(AD$3="STRING",""""&amp;U298&amp;"""",U298)</f>
        <v>,"12小时后记得领取挂机收益！"</v>
      </c>
      <c r="AE298" s="7"/>
    </row>
    <row r="299" spans="1:31" s="1" customFormat="1">
      <c r="A299" s="2" t="s">
        <v>66</v>
      </c>
      <c r="B299" s="5">
        <f t="shared" si="421"/>
        <v>41012</v>
      </c>
      <c r="C299" s="20">
        <v>41</v>
      </c>
      <c r="D299" s="27" t="s">
        <v>110</v>
      </c>
      <c r="E299" s="54">
        <v>1</v>
      </c>
      <c r="F299" s="54">
        <v>1</v>
      </c>
      <c r="G299" s="54">
        <v>0</v>
      </c>
      <c r="I299" s="3" t="s">
        <v>463</v>
      </c>
      <c r="J299" s="3" t="s">
        <v>463</v>
      </c>
      <c r="K299" s="54">
        <v>1</v>
      </c>
      <c r="L299" s="1">
        <v>1</v>
      </c>
      <c r="M299" s="1">
        <v>3</v>
      </c>
      <c r="N299" s="1">
        <v>0</v>
      </c>
      <c r="O299" s="1" t="s">
        <v>111</v>
      </c>
      <c r="P299" s="66">
        <v>0</v>
      </c>
      <c r="Q299" s="5">
        <v>0</v>
      </c>
      <c r="R299" s="5">
        <v>2</v>
      </c>
      <c r="S299" s="47"/>
      <c r="V299" s="48" t="str">
        <f t="shared" si="374"/>
        <v>client.guideMgr:QuickRefreshStepViewData("3","yiwendiaocha",0,"0",2,"","","")</v>
      </c>
      <c r="W299" s="5" t="str">
        <f t="shared" si="382"/>
        <v>"3"</v>
      </c>
      <c r="X299" s="5" t="str">
        <f t="shared" si="375"/>
        <v>,"yiwendiaocha"</v>
      </c>
      <c r="Y299" s="5" t="str">
        <f t="shared" si="376"/>
        <v>,0</v>
      </c>
      <c r="Z299" s="5" t="str">
        <f t="shared" si="377"/>
        <v>,"0"</v>
      </c>
      <c r="AA299" s="5" t="str">
        <f t="shared" si="378"/>
        <v>,2</v>
      </c>
      <c r="AB299" s="5" t="str">
        <f t="shared" si="379"/>
        <v>,""</v>
      </c>
      <c r="AC299" s="5" t="str">
        <f t="shared" si="380"/>
        <v>,""</v>
      </c>
      <c r="AD299" s="5" t="str">
        <f t="shared" si="381"/>
        <v>,""</v>
      </c>
    </row>
    <row r="300" spans="1:31" s="3" customFormat="1">
      <c r="A300" s="3" t="s">
        <v>66</v>
      </c>
      <c r="B300" s="5">
        <f t="shared" si="373"/>
        <v>42001</v>
      </c>
      <c r="C300" s="20">
        <v>42</v>
      </c>
      <c r="D300" s="21" t="s">
        <v>398</v>
      </c>
      <c r="E300" s="3">
        <v>0</v>
      </c>
      <c r="F300" s="3">
        <v>1</v>
      </c>
      <c r="G300" s="3">
        <v>0</v>
      </c>
      <c r="H300" s="3">
        <v>2</v>
      </c>
      <c r="I300" s="6" t="s">
        <v>149</v>
      </c>
      <c r="J300" s="6" t="s">
        <v>149</v>
      </c>
      <c r="K300" s="3">
        <v>1</v>
      </c>
      <c r="L300" s="1">
        <v>1</v>
      </c>
      <c r="M300" s="3">
        <v>9</v>
      </c>
      <c r="N300" s="1">
        <v>0</v>
      </c>
      <c r="O300" s="6" t="s">
        <v>399</v>
      </c>
      <c r="P300" s="3">
        <v>0</v>
      </c>
      <c r="Q300" s="3">
        <v>0</v>
      </c>
      <c r="R300" s="5">
        <v>2</v>
      </c>
      <c r="S300" s="166" t="s">
        <v>971</v>
      </c>
      <c r="T300" s="7"/>
      <c r="U300" s="42" t="s">
        <v>479</v>
      </c>
      <c r="V300" s="43" t="str">
        <f t="shared" si="374"/>
        <v>client.guideMgr:QuickRefreshStepViewData("9","waichu",0,"0",2,"0,-100","","据说新的武装系统已经完成了，上级正在寻找测试的适格者。")</v>
      </c>
      <c r="W300" s="3" t="str">
        <f t="shared" si="382"/>
        <v>"9"</v>
      </c>
      <c r="X300" s="3" t="str">
        <f t="shared" si="375"/>
        <v>,"waichu"</v>
      </c>
      <c r="Y300" s="3" t="str">
        <f t="shared" si="376"/>
        <v>,0</v>
      </c>
      <c r="Z300" s="3" t="str">
        <f t="shared" si="377"/>
        <v>,"0"</v>
      </c>
      <c r="AA300" s="3" t="str">
        <f t="shared" si="378"/>
        <v>,2</v>
      </c>
      <c r="AB300" s="3" t="str">
        <f t="shared" si="379"/>
        <v>,"0,-100"</v>
      </c>
      <c r="AC300" s="3" t="str">
        <f t="shared" si="380"/>
        <v>,""</v>
      </c>
      <c r="AD300" s="3" t="str">
        <f t="shared" si="381"/>
        <v>,"据说新的武装系统已经完成了，上级正在寻找测试的适格者。"</v>
      </c>
      <c r="AE300" s="6"/>
    </row>
    <row r="301" spans="1:31" s="3" customFormat="1">
      <c r="A301" s="3" t="s">
        <v>66</v>
      </c>
      <c r="B301" s="5">
        <f t="shared" si="373"/>
        <v>42002</v>
      </c>
      <c r="C301" s="20">
        <v>42</v>
      </c>
      <c r="D301" s="21" t="s">
        <v>480</v>
      </c>
      <c r="E301" s="3">
        <v>0</v>
      </c>
      <c r="F301" s="3">
        <v>1</v>
      </c>
      <c r="G301" s="3">
        <v>0</v>
      </c>
      <c r="H301" s="3">
        <v>0</v>
      </c>
      <c r="I301" s="6">
        <v>0</v>
      </c>
      <c r="J301" s="1" t="s">
        <v>385</v>
      </c>
      <c r="K301" s="3">
        <v>1</v>
      </c>
      <c r="L301" s="1">
        <v>1</v>
      </c>
      <c r="M301" s="3">
        <v>3</v>
      </c>
      <c r="N301" s="1">
        <v>0</v>
      </c>
      <c r="O301" s="3" t="s">
        <v>481</v>
      </c>
      <c r="P301" s="3">
        <v>0</v>
      </c>
      <c r="Q301" s="3">
        <v>0</v>
      </c>
      <c r="R301" s="3">
        <v>1</v>
      </c>
      <c r="S301" s="44"/>
      <c r="U301" s="42"/>
      <c r="V301" s="43" t="str">
        <f t="shared" si="374"/>
        <v>client.guideMgr:QuickRefreshStepViewData("3","HeroTrial",0,"0",1,"","","")</v>
      </c>
      <c r="W301" s="3" t="str">
        <f t="shared" si="382"/>
        <v>"3"</v>
      </c>
      <c r="X301" s="3" t="str">
        <f t="shared" si="375"/>
        <v>,"HeroTrial"</v>
      </c>
      <c r="Y301" s="3" t="str">
        <f t="shared" si="376"/>
        <v>,0</v>
      </c>
      <c r="Z301" s="3" t="str">
        <f t="shared" si="377"/>
        <v>,"0"</v>
      </c>
      <c r="AA301" s="3" t="str">
        <f t="shared" si="378"/>
        <v>,1</v>
      </c>
      <c r="AB301" s="3" t="str">
        <f t="shared" si="379"/>
        <v>,""</v>
      </c>
      <c r="AC301" s="3" t="str">
        <f t="shared" si="380"/>
        <v>,""</v>
      </c>
      <c r="AD301" s="3" t="str">
        <f t="shared" si="381"/>
        <v>,""</v>
      </c>
      <c r="AE301" s="6"/>
    </row>
    <row r="302" spans="1:31" s="6" customFormat="1">
      <c r="A302" s="3" t="s">
        <v>66</v>
      </c>
      <c r="B302" s="5">
        <f t="shared" si="373"/>
        <v>42003</v>
      </c>
      <c r="C302" s="20">
        <v>42</v>
      </c>
      <c r="D302" s="29" t="s">
        <v>414</v>
      </c>
      <c r="E302" s="30">
        <v>0</v>
      </c>
      <c r="F302" s="30">
        <v>1</v>
      </c>
      <c r="G302" s="30">
        <v>0</v>
      </c>
      <c r="J302" s="6" t="s">
        <v>482</v>
      </c>
      <c r="K302" s="30">
        <v>1</v>
      </c>
      <c r="L302" s="1">
        <v>1</v>
      </c>
      <c r="M302" s="6">
        <v>3</v>
      </c>
      <c r="N302" s="1">
        <v>0</v>
      </c>
      <c r="O302" s="6" t="s">
        <v>415</v>
      </c>
      <c r="P302" s="3">
        <v>0</v>
      </c>
      <c r="Q302" s="3">
        <v>0</v>
      </c>
      <c r="R302" s="3">
        <v>2</v>
      </c>
      <c r="S302" s="44"/>
      <c r="V302" s="43" t="str">
        <f t="shared" si="374"/>
        <v>client.guideMgr:QuickRefreshStepViewData("3","danrentiaozhan",0,"0",2,"","","")</v>
      </c>
      <c r="W302" s="3" t="str">
        <f t="shared" si="382"/>
        <v>"3"</v>
      </c>
      <c r="X302" s="3" t="str">
        <f t="shared" si="375"/>
        <v>,"danrentiaozhan"</v>
      </c>
      <c r="Y302" s="3" t="str">
        <f t="shared" si="376"/>
        <v>,0</v>
      </c>
      <c r="Z302" s="3" t="str">
        <f t="shared" si="377"/>
        <v>,"0"</v>
      </c>
      <c r="AA302" s="3" t="str">
        <f t="shared" si="378"/>
        <v>,2</v>
      </c>
      <c r="AB302" s="3" t="str">
        <f t="shared" si="379"/>
        <v>,""</v>
      </c>
      <c r="AC302" s="3" t="str">
        <f t="shared" si="380"/>
        <v>,""</v>
      </c>
      <c r="AD302" s="3" t="str">
        <f t="shared" si="381"/>
        <v>,""</v>
      </c>
    </row>
    <row r="303" spans="1:31" s="6" customFormat="1">
      <c r="A303" s="3" t="s">
        <v>66</v>
      </c>
      <c r="B303" s="5">
        <f t="shared" si="373"/>
        <v>42004</v>
      </c>
      <c r="C303" s="20">
        <v>42</v>
      </c>
      <c r="D303" s="29" t="s">
        <v>483</v>
      </c>
      <c r="E303" s="30">
        <v>0</v>
      </c>
      <c r="F303" s="30">
        <v>0</v>
      </c>
      <c r="G303" s="30">
        <v>0</v>
      </c>
      <c r="H303" s="3">
        <v>2</v>
      </c>
      <c r="I303" s="3" t="s">
        <v>146</v>
      </c>
      <c r="J303" s="3" t="s">
        <v>146</v>
      </c>
      <c r="K303" s="30">
        <v>0</v>
      </c>
      <c r="L303" s="1">
        <v>0</v>
      </c>
      <c r="M303" s="6">
        <v>1</v>
      </c>
      <c r="N303" s="1">
        <v>0</v>
      </c>
      <c r="P303" s="3">
        <v>0</v>
      </c>
      <c r="Q303" s="3">
        <v>0</v>
      </c>
      <c r="R303" s="3">
        <v>2</v>
      </c>
      <c r="S303" s="44"/>
      <c r="V303" s="43" t="str">
        <f t="shared" si="374"/>
        <v>client.guideMgr:QuickRefreshStepViewData("1","",0,"0",2,"","","")</v>
      </c>
      <c r="W303" s="3" t="str">
        <f t="shared" si="382"/>
        <v>"1"</v>
      </c>
      <c r="X303" s="3" t="str">
        <f t="shared" si="375"/>
        <v>,""</v>
      </c>
      <c r="Y303" s="3" t="str">
        <f t="shared" si="376"/>
        <v>,0</v>
      </c>
      <c r="Z303" s="3" t="str">
        <f t="shared" si="377"/>
        <v>,"0"</v>
      </c>
      <c r="AA303" s="3" t="str">
        <f t="shared" si="378"/>
        <v>,2</v>
      </c>
      <c r="AB303" s="3" t="str">
        <f t="shared" si="379"/>
        <v>,""</v>
      </c>
      <c r="AC303" s="3" t="str">
        <f t="shared" si="380"/>
        <v>,""</v>
      </c>
      <c r="AD303" s="3" t="str">
        <f t="shared" si="381"/>
        <v>,""</v>
      </c>
    </row>
    <row r="304" spans="1:31" s="6" customFormat="1">
      <c r="A304" s="3" t="s">
        <v>66</v>
      </c>
      <c r="B304" s="5">
        <f t="shared" si="373"/>
        <v>42005</v>
      </c>
      <c r="C304" s="20">
        <v>42</v>
      </c>
      <c r="D304" s="29" t="s">
        <v>383</v>
      </c>
      <c r="E304" s="30">
        <v>0</v>
      </c>
      <c r="F304" s="30">
        <v>1</v>
      </c>
      <c r="G304" s="30">
        <v>0</v>
      </c>
      <c r="J304" s="6" t="s">
        <v>482</v>
      </c>
      <c r="K304" s="30">
        <v>0</v>
      </c>
      <c r="L304" s="1">
        <v>0</v>
      </c>
      <c r="M304" s="6">
        <v>3</v>
      </c>
      <c r="N304" s="1">
        <v>0</v>
      </c>
      <c r="O304" s="6" t="s">
        <v>109</v>
      </c>
      <c r="P304" s="3">
        <v>0</v>
      </c>
      <c r="Q304" s="3">
        <v>0</v>
      </c>
      <c r="R304" s="3">
        <v>2</v>
      </c>
      <c r="S304" s="44"/>
      <c r="V304" s="43" t="str">
        <f t="shared" si="374"/>
        <v>client.guideMgr:QuickRefreshStepViewData("3","back",0,"0",2,"","","")</v>
      </c>
      <c r="W304" s="3" t="str">
        <f t="shared" si="382"/>
        <v>"3"</v>
      </c>
      <c r="X304" s="3" t="str">
        <f t="shared" si="375"/>
        <v>,"back"</v>
      </c>
      <c r="Y304" s="3" t="str">
        <f t="shared" si="376"/>
        <v>,0</v>
      </c>
      <c r="Z304" s="3" t="str">
        <f t="shared" si="377"/>
        <v>,"0"</v>
      </c>
      <c r="AA304" s="3" t="str">
        <f t="shared" si="378"/>
        <v>,2</v>
      </c>
      <c r="AB304" s="3" t="str">
        <f t="shared" si="379"/>
        <v>,""</v>
      </c>
      <c r="AC304" s="3" t="str">
        <f t="shared" si="380"/>
        <v>,""</v>
      </c>
      <c r="AD304" s="3" t="str">
        <f t="shared" si="381"/>
        <v>,""</v>
      </c>
    </row>
    <row r="305" spans="1:32" s="6" customFormat="1">
      <c r="A305" s="3" t="s">
        <v>66</v>
      </c>
      <c r="B305" s="5">
        <f t="shared" si="373"/>
        <v>42006</v>
      </c>
      <c r="C305" s="20">
        <v>42</v>
      </c>
      <c r="D305" s="29" t="s">
        <v>384</v>
      </c>
      <c r="E305" s="30">
        <v>0</v>
      </c>
      <c r="F305" s="30">
        <v>1</v>
      </c>
      <c r="G305" s="30">
        <v>0</v>
      </c>
      <c r="H305" s="1">
        <v>2</v>
      </c>
      <c r="I305" s="1" t="s">
        <v>385</v>
      </c>
      <c r="J305" s="1" t="s">
        <v>385</v>
      </c>
      <c r="K305" s="30">
        <v>1</v>
      </c>
      <c r="L305" s="1">
        <v>1</v>
      </c>
      <c r="M305" s="6">
        <v>3</v>
      </c>
      <c r="N305" s="1">
        <v>0</v>
      </c>
      <c r="O305" s="6" t="s">
        <v>109</v>
      </c>
      <c r="P305" s="3">
        <v>0</v>
      </c>
      <c r="Q305" s="3">
        <v>0</v>
      </c>
      <c r="R305" s="3">
        <v>2</v>
      </c>
      <c r="S305" s="44"/>
      <c r="V305" s="43" t="str">
        <f t="shared" si="374"/>
        <v>client.guideMgr:QuickRefreshStepViewData("3","back",0,"0",2,"","","")</v>
      </c>
      <c r="W305" s="3" t="str">
        <f t="shared" si="382"/>
        <v>"3"</v>
      </c>
      <c r="X305" s="3" t="str">
        <f t="shared" si="375"/>
        <v>,"back"</v>
      </c>
      <c r="Y305" s="3" t="str">
        <f t="shared" si="376"/>
        <v>,0</v>
      </c>
      <c r="Z305" s="3" t="str">
        <f t="shared" si="377"/>
        <v>,"0"</v>
      </c>
      <c r="AA305" s="3" t="str">
        <f t="shared" si="378"/>
        <v>,2</v>
      </c>
      <c r="AB305" s="3" t="str">
        <f t="shared" si="379"/>
        <v>,""</v>
      </c>
      <c r="AC305" s="3" t="str">
        <f t="shared" si="380"/>
        <v>,""</v>
      </c>
      <c r="AD305" s="3" t="str">
        <f t="shared" si="381"/>
        <v>,""</v>
      </c>
    </row>
    <row r="306" spans="1:32" s="4" customFormat="1">
      <c r="A306" s="4" t="s">
        <v>66</v>
      </c>
      <c r="B306" s="5">
        <f t="shared" ref="B306:B307" si="426">IFERROR(IF(C306=C305,B305+1,C306*1000+1),"")</f>
        <v>43001</v>
      </c>
      <c r="C306" s="20">
        <v>43</v>
      </c>
      <c r="D306" s="120" t="s">
        <v>484</v>
      </c>
      <c r="E306" s="4">
        <v>0</v>
      </c>
      <c r="F306" s="4">
        <v>7</v>
      </c>
      <c r="G306" s="151" t="s">
        <v>485</v>
      </c>
      <c r="H306" s="4">
        <v>2</v>
      </c>
      <c r="I306" s="7" t="s">
        <v>149</v>
      </c>
      <c r="J306" s="7" t="s">
        <v>149</v>
      </c>
      <c r="K306" s="4">
        <v>1</v>
      </c>
      <c r="L306" s="8">
        <v>1</v>
      </c>
      <c r="M306" s="4">
        <v>3</v>
      </c>
      <c r="N306" s="8">
        <v>0</v>
      </c>
      <c r="P306" s="4">
        <v>0</v>
      </c>
      <c r="Q306" s="4">
        <v>0</v>
      </c>
      <c r="R306" s="4">
        <v>5</v>
      </c>
      <c r="S306" s="153" t="s">
        <v>486</v>
      </c>
      <c r="U306" s="154"/>
      <c r="V306" s="46" t="str">
        <f t="shared" ref="V306" si="427">"client.guideMgr:QuickRefreshStepViewData("&amp;CONCATENATE(W306,X306,Y306,Z306,AA306,AB306,AC306,AD306)&amp;")"</f>
        <v>client.guideMgr:QuickRefreshStepViewData("3","",0,"0",5,"0,-60","","")</v>
      </c>
      <c r="W306" s="4" t="str">
        <f t="shared" ref="W306" si="428">IF(W$3="STRING",""""&amp;M306&amp;"""",M306)</f>
        <v>"3"</v>
      </c>
      <c r="X306" s="4" t="str">
        <f t="shared" ref="X306" si="429">","&amp;IF(X$3="STRING",""""&amp;O306&amp;"""",O306)</f>
        <v>,""</v>
      </c>
      <c r="Y306" s="4" t="str">
        <f t="shared" ref="Y306" si="430">","&amp;IF(Y$3="STRING",""""&amp;P306&amp;"""",P306)</f>
        <v>,0</v>
      </c>
      <c r="Z306" s="4" t="str">
        <f t="shared" ref="Z306" si="431">","&amp;IF(Z$3="STRING",""""&amp;Q306&amp;"""",Q306)</f>
        <v>,"0"</v>
      </c>
      <c r="AA306" s="4" t="str">
        <f t="shared" ref="AA306" si="432">","&amp;IF(AA$3="STRING",""""&amp;R306&amp;"""",R306)</f>
        <v>,5</v>
      </c>
      <c r="AB306" s="4" t="str">
        <f t="shared" ref="AB306" si="433">","&amp;IF(AB$3="STRING",""""&amp;S306&amp;"""",S306)</f>
        <v>,"0,-60"</v>
      </c>
      <c r="AC306" s="4" t="str">
        <f t="shared" ref="AC306" si="434">","&amp;IF(AC$3="STRING",""""&amp;T306&amp;"""",T306)</f>
        <v>,""</v>
      </c>
      <c r="AD306" s="4" t="str">
        <f t="shared" ref="AD306" si="435">","&amp;IF(AD$3="STRING",""""&amp;U306&amp;"""",U306)</f>
        <v>,""</v>
      </c>
    </row>
    <row r="307" spans="1:32" s="5" customFormat="1">
      <c r="A307" s="2" t="s">
        <v>66</v>
      </c>
      <c r="B307" s="5">
        <f t="shared" si="426"/>
        <v>43002</v>
      </c>
      <c r="C307" s="20">
        <v>43</v>
      </c>
      <c r="D307" s="25" t="s">
        <v>214</v>
      </c>
      <c r="E307" s="5">
        <v>0</v>
      </c>
      <c r="F307" s="5">
        <v>1</v>
      </c>
      <c r="G307" s="5">
        <v>0</v>
      </c>
      <c r="H307" s="5">
        <v>2</v>
      </c>
      <c r="I307" s="7" t="s">
        <v>149</v>
      </c>
      <c r="J307" s="7" t="s">
        <v>149</v>
      </c>
      <c r="K307" s="5">
        <v>1</v>
      </c>
      <c r="L307" s="1">
        <v>1</v>
      </c>
      <c r="M307" s="5">
        <v>3</v>
      </c>
      <c r="N307" s="1">
        <v>0</v>
      </c>
      <c r="O307" s="2" t="s">
        <v>215</v>
      </c>
      <c r="P307" s="5">
        <v>0</v>
      </c>
      <c r="Q307" s="102" t="s">
        <v>185</v>
      </c>
      <c r="R307" s="2">
        <v>10</v>
      </c>
      <c r="S307" s="39"/>
      <c r="T307" s="2"/>
      <c r="U307" s="40" t="s">
        <v>487</v>
      </c>
      <c r="V307" s="43" t="str">
        <f t="shared" si="374"/>
        <v>client.guideMgr:QuickRefreshStepViewData("3","yingxiong",0,"1,0,20",10,"","","上级对新的武装系统十分满意。他们将其取名为“源核”，并希望我们能够使用这种武装进行日常作战。")</v>
      </c>
      <c r="W307" s="3" t="str">
        <f t="shared" si="382"/>
        <v>"3"</v>
      </c>
      <c r="X307" s="3" t="str">
        <f t="shared" si="375"/>
        <v>,"yingxiong"</v>
      </c>
      <c r="Y307" s="3" t="str">
        <f t="shared" si="376"/>
        <v>,0</v>
      </c>
      <c r="Z307" s="3" t="str">
        <f t="shared" si="377"/>
        <v>,"1,0,20"</v>
      </c>
      <c r="AA307" s="3" t="str">
        <f t="shared" si="378"/>
        <v>,10</v>
      </c>
      <c r="AB307" s="3" t="str">
        <f t="shared" si="379"/>
        <v>,""</v>
      </c>
      <c r="AC307" s="3" t="str">
        <f t="shared" si="380"/>
        <v>,""</v>
      </c>
      <c r="AD307" s="3" t="str">
        <f t="shared" si="381"/>
        <v>,"上级对新的武装系统十分满意。他们将其取名为“源核”，并希望我们能够使用这种武装进行日常作战。"</v>
      </c>
      <c r="AE307" s="3"/>
      <c r="AF307" s="3"/>
    </row>
    <row r="308" spans="1:32" s="3" customFormat="1">
      <c r="A308" s="2" t="s">
        <v>66</v>
      </c>
      <c r="B308" s="5">
        <f t="shared" si="373"/>
        <v>43003</v>
      </c>
      <c r="C308" s="20">
        <v>43</v>
      </c>
      <c r="D308" s="21" t="s">
        <v>488</v>
      </c>
      <c r="E308" s="3">
        <v>0</v>
      </c>
      <c r="F308" s="3">
        <v>1</v>
      </c>
      <c r="G308" s="3">
        <v>0</v>
      </c>
      <c r="H308" s="3">
        <v>0</v>
      </c>
      <c r="I308" s="6">
        <v>0</v>
      </c>
      <c r="J308" s="1" t="s">
        <v>217</v>
      </c>
      <c r="K308" s="3">
        <v>1</v>
      </c>
      <c r="L308" s="1">
        <v>1</v>
      </c>
      <c r="M308" s="3">
        <v>3</v>
      </c>
      <c r="N308" s="1">
        <v>0</v>
      </c>
      <c r="O308" s="7" t="s">
        <v>489</v>
      </c>
      <c r="P308" s="3">
        <v>1</v>
      </c>
      <c r="Q308" s="5">
        <v>0</v>
      </c>
      <c r="R308" s="3">
        <v>1</v>
      </c>
      <c r="S308" s="44"/>
      <c r="U308" s="42"/>
      <c r="V308" s="43" t="str">
        <f t="shared" si="374"/>
        <v>client.guideMgr:QuickRefreshStepViewData("3","findpos",1,"0",1,"","","")</v>
      </c>
      <c r="W308" s="3" t="str">
        <f t="shared" si="382"/>
        <v>"3"</v>
      </c>
      <c r="X308" s="3" t="str">
        <f t="shared" si="375"/>
        <v>,"findpos"</v>
      </c>
      <c r="Y308" s="3" t="str">
        <f t="shared" si="376"/>
        <v>,1</v>
      </c>
      <c r="Z308" s="3" t="str">
        <f t="shared" si="377"/>
        <v>,"0"</v>
      </c>
      <c r="AA308" s="3" t="str">
        <f t="shared" si="378"/>
        <v>,1</v>
      </c>
      <c r="AB308" s="3" t="str">
        <f t="shared" si="379"/>
        <v>,""</v>
      </c>
      <c r="AC308" s="3" t="str">
        <f t="shared" si="380"/>
        <v>,""</v>
      </c>
      <c r="AD308" s="3" t="str">
        <f t="shared" si="381"/>
        <v>,""</v>
      </c>
    </row>
    <row r="309" spans="1:32" s="5" customFormat="1">
      <c r="A309" s="2" t="s">
        <v>66</v>
      </c>
      <c r="B309" s="5">
        <f t="shared" si="373"/>
        <v>43004</v>
      </c>
      <c r="C309" s="20">
        <v>43</v>
      </c>
      <c r="D309" s="25" t="s">
        <v>490</v>
      </c>
      <c r="E309" s="5">
        <v>0</v>
      </c>
      <c r="F309" s="5">
        <v>2</v>
      </c>
      <c r="G309" s="5">
        <v>0.3</v>
      </c>
      <c r="H309" s="5">
        <v>0</v>
      </c>
      <c r="I309" s="1">
        <v>0</v>
      </c>
      <c r="J309" s="1" t="s">
        <v>221</v>
      </c>
      <c r="K309" s="5">
        <v>1</v>
      </c>
      <c r="L309" s="1">
        <v>1</v>
      </c>
      <c r="M309" s="5">
        <v>3</v>
      </c>
      <c r="N309" s="1">
        <v>0</v>
      </c>
      <c r="O309" s="5" t="s">
        <v>491</v>
      </c>
      <c r="P309" s="5">
        <v>0</v>
      </c>
      <c r="Q309" s="5">
        <v>0</v>
      </c>
      <c r="R309" s="5">
        <v>1</v>
      </c>
      <c r="S309" s="47"/>
      <c r="U309" s="40"/>
      <c r="V309" s="43" t="str">
        <f t="shared" si="374"/>
        <v>client.guideMgr:QuickRefreshStepViewData("3","yuanhe_page",0,"0",1,"","","")</v>
      </c>
      <c r="W309" s="3" t="str">
        <f t="shared" si="382"/>
        <v>"3"</v>
      </c>
      <c r="X309" s="3" t="str">
        <f t="shared" si="375"/>
        <v>,"yuanhe_page"</v>
      </c>
      <c r="Y309" s="3" t="str">
        <f t="shared" si="376"/>
        <v>,0</v>
      </c>
      <c r="Z309" s="3" t="str">
        <f t="shared" si="377"/>
        <v>,"0"</v>
      </c>
      <c r="AA309" s="3" t="str">
        <f t="shared" si="378"/>
        <v>,1</v>
      </c>
      <c r="AB309" s="3" t="str">
        <f t="shared" si="379"/>
        <v>,""</v>
      </c>
      <c r="AC309" s="3" t="str">
        <f t="shared" si="380"/>
        <v>,""</v>
      </c>
      <c r="AD309" s="3" t="str">
        <f t="shared" si="381"/>
        <v>,""</v>
      </c>
      <c r="AE309" s="3"/>
      <c r="AF309" s="3"/>
    </row>
    <row r="310" spans="1:32" s="5" customFormat="1">
      <c r="A310" s="2" t="s">
        <v>66</v>
      </c>
      <c r="B310" s="5">
        <f t="shared" si="373"/>
        <v>43005</v>
      </c>
      <c r="C310" s="20">
        <v>43</v>
      </c>
      <c r="D310" s="11" t="s">
        <v>492</v>
      </c>
      <c r="E310">
        <v>0</v>
      </c>
      <c r="F310" s="1">
        <v>4</v>
      </c>
      <c r="G310" s="1">
        <v>18</v>
      </c>
      <c r="I310" s="1"/>
      <c r="J310" s="1" t="s">
        <v>493</v>
      </c>
      <c r="K310" s="5">
        <v>1</v>
      </c>
      <c r="L310" s="1">
        <v>0</v>
      </c>
      <c r="M310" s="5">
        <v>3</v>
      </c>
      <c r="N310" s="1">
        <v>0</v>
      </c>
      <c r="R310" s="5">
        <v>2</v>
      </c>
      <c r="S310" s="47"/>
      <c r="U310" s="40"/>
      <c r="V310" s="43"/>
      <c r="W310" s="3" t="str">
        <f t="shared" si="382"/>
        <v>"3"</v>
      </c>
      <c r="X310" s="3"/>
      <c r="Y310" s="3"/>
      <c r="Z310" s="3"/>
      <c r="AA310" s="3" t="str">
        <f t="shared" ref="AA310:AA340" si="436">","&amp;IF(AA$3="STRING",""""&amp;R310&amp;"""",R310)</f>
        <v>,2</v>
      </c>
      <c r="AB310" s="3"/>
      <c r="AC310" s="3"/>
      <c r="AD310" s="3"/>
      <c r="AE310" s="3"/>
      <c r="AF310" s="3"/>
    </row>
    <row r="311" spans="1:32" s="5" customFormat="1">
      <c r="A311" s="2" t="s">
        <v>66</v>
      </c>
      <c r="B311" s="5">
        <f t="shared" si="373"/>
        <v>43006</v>
      </c>
      <c r="C311" s="20">
        <v>43</v>
      </c>
      <c r="D311" s="25" t="s">
        <v>494</v>
      </c>
      <c r="E311" s="5">
        <v>0</v>
      </c>
      <c r="F311" s="5">
        <v>1</v>
      </c>
      <c r="G311" s="5">
        <v>0</v>
      </c>
      <c r="H311" s="5">
        <v>2</v>
      </c>
      <c r="I311" s="1" t="s">
        <v>493</v>
      </c>
      <c r="J311" s="1" t="s">
        <v>493</v>
      </c>
      <c r="K311" s="5">
        <v>1</v>
      </c>
      <c r="L311" s="1">
        <v>1</v>
      </c>
      <c r="M311" s="5">
        <v>3</v>
      </c>
      <c r="N311" s="1">
        <v>0</v>
      </c>
      <c r="O311" s="5" t="s">
        <v>495</v>
      </c>
      <c r="P311" s="5">
        <v>0</v>
      </c>
      <c r="Q311" s="5">
        <v>0</v>
      </c>
      <c r="R311" s="5">
        <v>10</v>
      </c>
      <c r="S311" s="47"/>
      <c r="U311" s="40" t="s">
        <v>496</v>
      </c>
      <c r="V311" s="43" t="str">
        <f>"client.guideMgr:QuickRefreshStepViewData("&amp;CONCATENATE(W311,X311,Y311,Z311,AA311,AB311,AC311,AD311)&amp;")"</f>
        <v>client.guideMgr:QuickRefreshStepViewData("3","btn_quick_cloth",0,"0",10,"","","源核能够以力场的形式支援战斗。装备后可以获得各种属性加成以及特殊效果。")</v>
      </c>
      <c r="W311" s="3" t="str">
        <f t="shared" si="382"/>
        <v>"3"</v>
      </c>
      <c r="X311" s="3" t="str">
        <f t="shared" ref="X311:Z313" si="437">","&amp;IF(X$3="STRING",""""&amp;O311&amp;"""",O311)</f>
        <v>,"btn_quick_cloth"</v>
      </c>
      <c r="Y311" s="3" t="str">
        <f t="shared" si="437"/>
        <v>,0</v>
      </c>
      <c r="Z311" s="3" t="str">
        <f t="shared" si="437"/>
        <v>,"0"</v>
      </c>
      <c r="AA311" s="3" t="str">
        <f t="shared" si="436"/>
        <v>,10</v>
      </c>
      <c r="AB311" s="3" t="str">
        <f t="shared" ref="AB311:AD313" si="438">","&amp;IF(AB$3="STRING",""""&amp;S311&amp;"""",S311)</f>
        <v>,""</v>
      </c>
      <c r="AC311" s="3" t="str">
        <f t="shared" si="438"/>
        <v>,""</v>
      </c>
      <c r="AD311" s="3" t="str">
        <f t="shared" si="438"/>
        <v>,"源核能够以力场的形式支援战斗。装备后可以获得各种属性加成以及特殊效果。"</v>
      </c>
      <c r="AE311" s="3"/>
      <c r="AF311" s="3"/>
    </row>
    <row r="312" spans="1:32" s="4" customFormat="1">
      <c r="A312" s="4" t="s">
        <v>66</v>
      </c>
      <c r="B312" s="5">
        <f t="shared" si="373"/>
        <v>43007</v>
      </c>
      <c r="C312" s="20">
        <v>43</v>
      </c>
      <c r="D312" s="120" t="s">
        <v>484</v>
      </c>
      <c r="E312" s="4">
        <v>1</v>
      </c>
      <c r="F312" s="4">
        <v>7</v>
      </c>
      <c r="G312" s="151" t="s">
        <v>497</v>
      </c>
      <c r="H312" s="4">
        <v>2</v>
      </c>
      <c r="I312" s="1" t="s">
        <v>493</v>
      </c>
      <c r="J312" s="1" t="s">
        <v>493</v>
      </c>
      <c r="K312" s="4">
        <v>1</v>
      </c>
      <c r="L312" s="8">
        <v>1</v>
      </c>
      <c r="M312" s="4">
        <v>3</v>
      </c>
      <c r="N312" s="8">
        <v>0</v>
      </c>
      <c r="P312" s="4">
        <v>0</v>
      </c>
      <c r="Q312" s="4">
        <v>0</v>
      </c>
      <c r="R312" s="4">
        <v>5</v>
      </c>
      <c r="S312" s="153" t="s">
        <v>486</v>
      </c>
      <c r="U312" s="154"/>
      <c r="V312" s="46" t="str">
        <f t="shared" ref="V312:V313" si="439">"client.guideMgr:QuickRefreshStepViewData("&amp;CONCATENATE(W312,X312,Y312,Z312,AA312,AB312,AC312,AD312)&amp;")"</f>
        <v>client.guideMgr:QuickRefreshStepViewData("3","",0,"0",5,"0,-60","","")</v>
      </c>
      <c r="W312" s="4" t="str">
        <f t="shared" ref="W312" si="440">IF(W$3="STRING",""""&amp;M312&amp;"""",M312)</f>
        <v>"3"</v>
      </c>
      <c r="X312" s="4" t="str">
        <f t="shared" si="437"/>
        <v>,""</v>
      </c>
      <c r="Y312" s="4" t="str">
        <f t="shared" si="437"/>
        <v>,0</v>
      </c>
      <c r="Z312" s="4" t="str">
        <f t="shared" si="437"/>
        <v>,"0"</v>
      </c>
      <c r="AA312" s="4" t="str">
        <f t="shared" si="436"/>
        <v>,5</v>
      </c>
      <c r="AB312" s="4" t="str">
        <f t="shared" si="438"/>
        <v>,"0,-60"</v>
      </c>
      <c r="AC312" s="4" t="str">
        <f t="shared" si="438"/>
        <v>,""</v>
      </c>
      <c r="AD312" s="4" t="str">
        <f t="shared" si="438"/>
        <v>,""</v>
      </c>
    </row>
    <row r="313" spans="1:32" s="5" customFormat="1">
      <c r="A313" s="2" t="s">
        <v>66</v>
      </c>
      <c r="B313" s="5">
        <f t="shared" si="373"/>
        <v>43008</v>
      </c>
      <c r="C313" s="20">
        <v>43</v>
      </c>
      <c r="D313" s="25" t="s">
        <v>498</v>
      </c>
      <c r="E313" s="5">
        <v>1</v>
      </c>
      <c r="F313" s="5">
        <v>1</v>
      </c>
      <c r="G313" s="5">
        <v>0</v>
      </c>
      <c r="H313" s="5">
        <v>2</v>
      </c>
      <c r="I313" s="1" t="s">
        <v>493</v>
      </c>
      <c r="J313" s="1" t="s">
        <v>493</v>
      </c>
      <c r="K313" s="5">
        <v>1</v>
      </c>
      <c r="L313" s="1">
        <v>1</v>
      </c>
      <c r="M313" s="5">
        <v>3</v>
      </c>
      <c r="N313" s="1">
        <v>0</v>
      </c>
      <c r="O313" s="5" t="s">
        <v>499</v>
      </c>
      <c r="P313" s="5">
        <v>0</v>
      </c>
      <c r="Q313" s="102" t="s">
        <v>500</v>
      </c>
      <c r="R313" s="5">
        <v>9</v>
      </c>
      <c r="S313" s="47"/>
      <c r="U313" s="40" t="s">
        <v>501</v>
      </c>
      <c r="V313" s="43" t="str">
        <f t="shared" si="439"/>
        <v>client.guideMgr:QuickRefreshStepViewData("3","btn_page_pkg",0,"1,-45,0",9,"","","多余的源核可以在库存中用于强化升级")</v>
      </c>
      <c r="W313" s="3" t="str">
        <f t="shared" si="382"/>
        <v>"3"</v>
      </c>
      <c r="X313" s="3" t="str">
        <f t="shared" si="437"/>
        <v>,"btn_page_pkg"</v>
      </c>
      <c r="Y313" s="3" t="str">
        <f t="shared" si="437"/>
        <v>,0</v>
      </c>
      <c r="Z313" s="3" t="str">
        <f t="shared" si="437"/>
        <v>,"1,-45,0"</v>
      </c>
      <c r="AA313" s="3" t="str">
        <f t="shared" si="436"/>
        <v>,9</v>
      </c>
      <c r="AB313" s="3" t="str">
        <f t="shared" si="438"/>
        <v>,""</v>
      </c>
      <c r="AC313" s="3" t="str">
        <f t="shared" si="438"/>
        <v>,""</v>
      </c>
      <c r="AD313" s="3" t="str">
        <f t="shared" si="438"/>
        <v>,"多余的源核可以在库存中用于强化升级"</v>
      </c>
      <c r="AE313" s="3"/>
      <c r="AF313" s="3"/>
    </row>
    <row r="314" spans="1:32" s="5" customFormat="1">
      <c r="A314" s="2" t="s">
        <v>66</v>
      </c>
      <c r="B314" s="5">
        <f t="shared" si="373"/>
        <v>43009</v>
      </c>
      <c r="C314" s="20">
        <v>43</v>
      </c>
      <c r="D314" s="11" t="s">
        <v>492</v>
      </c>
      <c r="E314">
        <v>1</v>
      </c>
      <c r="F314" s="1">
        <v>4</v>
      </c>
      <c r="G314" s="1">
        <v>22</v>
      </c>
      <c r="I314" s="1"/>
      <c r="J314" s="1" t="s">
        <v>493</v>
      </c>
      <c r="K314" s="5">
        <v>1</v>
      </c>
      <c r="L314" s="1">
        <v>0</v>
      </c>
      <c r="M314" s="5">
        <v>3</v>
      </c>
      <c r="N314" s="1">
        <v>0</v>
      </c>
      <c r="R314" s="5">
        <v>2</v>
      </c>
      <c r="S314" s="47"/>
      <c r="U314" s="40"/>
      <c r="V314" s="43"/>
      <c r="W314" s="3" t="str">
        <f t="shared" si="382"/>
        <v>"3"</v>
      </c>
      <c r="X314" s="3"/>
      <c r="Y314" s="3"/>
      <c r="Z314" s="3"/>
      <c r="AA314" s="3" t="str">
        <f t="shared" si="436"/>
        <v>,2</v>
      </c>
      <c r="AB314" s="3"/>
      <c r="AC314" s="3"/>
      <c r="AD314" s="3"/>
      <c r="AE314" s="3"/>
      <c r="AF314" s="3"/>
    </row>
    <row r="315" spans="1:32" s="5" customFormat="1">
      <c r="A315" s="2" t="s">
        <v>66</v>
      </c>
      <c r="B315" s="5">
        <f t="shared" ref="B315:B317" si="441">IFERROR(IF(C315=C314,B314+1,C315*1000+1),"")</f>
        <v>43010</v>
      </c>
      <c r="C315" s="20">
        <v>43</v>
      </c>
      <c r="D315" s="26" t="s">
        <v>502</v>
      </c>
      <c r="E315" s="5">
        <v>1</v>
      </c>
      <c r="F315" s="5">
        <v>1</v>
      </c>
      <c r="G315" s="5">
        <v>0</v>
      </c>
      <c r="H315" s="5">
        <v>2</v>
      </c>
      <c r="I315" s="1" t="s">
        <v>493</v>
      </c>
      <c r="J315" s="1" t="s">
        <v>493</v>
      </c>
      <c r="K315" s="5">
        <v>1</v>
      </c>
      <c r="L315" s="1">
        <v>1</v>
      </c>
      <c r="M315" s="5">
        <v>3</v>
      </c>
      <c r="N315" s="1">
        <v>0</v>
      </c>
      <c r="O315" s="5" t="s">
        <v>503</v>
      </c>
      <c r="P315" s="5">
        <v>0</v>
      </c>
      <c r="Q315" s="102" t="s">
        <v>500</v>
      </c>
      <c r="R315" s="5">
        <v>9</v>
      </c>
      <c r="S315" s="47"/>
      <c r="U315" s="40" t="s">
        <v>501</v>
      </c>
      <c r="V315" s="43" t="str">
        <f>"client.guideMgr:QuickRefreshStepViewData("&amp;CONCATENATE(W315,X315,Y315,Z315,AA315,AB315,AC315,AD315)&amp;")"</f>
        <v>client.guideMgr:QuickRefreshStepViewData("3","btn_page_rsv",0,"1,-45,0",9,"","","多余的源核可以在库存中用于强化升级")</v>
      </c>
      <c r="W315" s="3" t="str">
        <f t="shared" ref="W315:W316" si="442">IF(W$3="STRING",""""&amp;M315&amp;"""",M315)</f>
        <v>"3"</v>
      </c>
      <c r="X315" s="3" t="str">
        <f t="shared" ref="X315" si="443">","&amp;IF(X$3="STRING",""""&amp;O315&amp;"""",O315)</f>
        <v>,"btn_page_rsv"</v>
      </c>
      <c r="Y315" s="3" t="str">
        <f t="shared" ref="Y315" si="444">","&amp;IF(Y$3="STRING",""""&amp;P315&amp;"""",P315)</f>
        <v>,0</v>
      </c>
      <c r="Z315" s="3" t="str">
        <f t="shared" ref="Z315" si="445">","&amp;IF(Z$3="STRING",""""&amp;Q315&amp;"""",Q315)</f>
        <v>,"1,-45,0"</v>
      </c>
      <c r="AA315" s="3" t="str">
        <f t="shared" ref="AA315:AA316" si="446">","&amp;IF(AA$3="STRING",""""&amp;R315&amp;"""",R315)</f>
        <v>,9</v>
      </c>
      <c r="AB315" s="3" t="str">
        <f t="shared" ref="AB315" si="447">","&amp;IF(AB$3="STRING",""""&amp;S315&amp;"""",S315)</f>
        <v>,""</v>
      </c>
      <c r="AC315" s="3" t="str">
        <f t="shared" ref="AC315" si="448">","&amp;IF(AC$3="STRING",""""&amp;T315&amp;"""",T315)</f>
        <v>,""</v>
      </c>
      <c r="AD315" s="3" t="str">
        <f t="shared" ref="AD315" si="449">","&amp;IF(AD$3="STRING",""""&amp;U315&amp;"""",U315)</f>
        <v>,"多余的源核可以在库存中用于强化升级"</v>
      </c>
      <c r="AE315" s="3"/>
      <c r="AF315" s="3"/>
    </row>
    <row r="316" spans="1:32" s="5" customFormat="1">
      <c r="A316" s="2" t="s">
        <v>66</v>
      </c>
      <c r="B316" s="5">
        <f t="shared" si="441"/>
        <v>43011</v>
      </c>
      <c r="C316" s="20">
        <v>43</v>
      </c>
      <c r="D316" s="11" t="s">
        <v>492</v>
      </c>
      <c r="E316">
        <v>1</v>
      </c>
      <c r="F316" s="1">
        <v>4</v>
      </c>
      <c r="G316" s="1">
        <v>31</v>
      </c>
      <c r="I316" s="1"/>
      <c r="J316" s="1" t="s">
        <v>493</v>
      </c>
      <c r="K316" s="5">
        <v>1</v>
      </c>
      <c r="L316" s="1">
        <v>0</v>
      </c>
      <c r="M316" s="5">
        <v>3</v>
      </c>
      <c r="N316" s="1">
        <v>0</v>
      </c>
      <c r="R316" s="5">
        <v>2</v>
      </c>
      <c r="S316" s="47"/>
      <c r="U316" s="40"/>
      <c r="V316" s="43"/>
      <c r="W316" s="3" t="str">
        <f t="shared" si="442"/>
        <v>"3"</v>
      </c>
      <c r="X316" s="3"/>
      <c r="Y316" s="3"/>
      <c r="Z316" s="3"/>
      <c r="AA316" s="3" t="str">
        <f t="shared" si="446"/>
        <v>,2</v>
      </c>
      <c r="AB316" s="3"/>
      <c r="AC316" s="3"/>
      <c r="AD316" s="3"/>
      <c r="AE316" s="3"/>
      <c r="AF316" s="3"/>
    </row>
    <row r="317" spans="1:32" s="1" customFormat="1">
      <c r="A317" s="2" t="s">
        <v>66</v>
      </c>
      <c r="B317" s="5">
        <f t="shared" si="441"/>
        <v>44001</v>
      </c>
      <c r="C317" s="20">
        <v>44</v>
      </c>
      <c r="D317" s="17" t="s">
        <v>214</v>
      </c>
      <c r="E317" s="54">
        <v>0</v>
      </c>
      <c r="F317" s="54">
        <v>1</v>
      </c>
      <c r="G317" s="54">
        <v>0</v>
      </c>
      <c r="J317" s="7" t="s">
        <v>149</v>
      </c>
      <c r="K317" s="54">
        <v>1</v>
      </c>
      <c r="L317" s="1">
        <v>1</v>
      </c>
      <c r="M317" s="1">
        <v>9</v>
      </c>
      <c r="N317" s="1">
        <v>0</v>
      </c>
      <c r="O317" s="1" t="s">
        <v>215</v>
      </c>
      <c r="P317" s="5">
        <v>0</v>
      </c>
      <c r="Q317" s="102" t="s">
        <v>185</v>
      </c>
      <c r="R317" s="5">
        <v>10</v>
      </c>
      <c r="S317" s="68"/>
      <c r="T317" s="5"/>
      <c r="U317" s="1" t="s">
        <v>504</v>
      </c>
      <c r="V317" s="48" t="str">
        <f t="shared" ref="V317:V340" si="450">"client.guideMgr:QuickRefreshStepViewData("&amp;CONCATENATE(W317,X317,Y317,Z317,AA317,AB317,AC317,AD317)&amp;")"</f>
        <v>client.guideMgr:QuickRefreshStepViewData("9","yingxiong",0,"1,0,20",10,"","","协同系统已经解锁。经验丰富的角色可以利用指导程序为新人提供临场经验，去看看吧。")</v>
      </c>
      <c r="W317" s="5" t="str">
        <f t="shared" si="382"/>
        <v>"9"</v>
      </c>
      <c r="X317" s="5" t="str">
        <f t="shared" ref="X317:X340" si="451">","&amp;IF(X$3="STRING",""""&amp;O317&amp;"""",O317)</f>
        <v>,"yingxiong"</v>
      </c>
      <c r="Y317" s="5" t="str">
        <f t="shared" ref="Y317:Y340" si="452">","&amp;IF(Y$3="STRING",""""&amp;P317&amp;"""",P317)</f>
        <v>,0</v>
      </c>
      <c r="Z317" s="5" t="str">
        <f t="shared" ref="Z317:Z340" si="453">","&amp;IF(Z$3="STRING",""""&amp;Q317&amp;"""",Q317)</f>
        <v>,"1,0,20"</v>
      </c>
      <c r="AA317" s="5" t="str">
        <f t="shared" si="436"/>
        <v>,10</v>
      </c>
      <c r="AB317" s="5" t="str">
        <f t="shared" ref="AB317:AB340" si="454">","&amp;IF(AB$3="STRING",""""&amp;S317&amp;"""",S317)</f>
        <v>,""</v>
      </c>
      <c r="AC317" s="5" t="str">
        <f t="shared" ref="AC317:AC340" si="455">","&amp;IF(AC$3="STRING",""""&amp;T317&amp;"""",T317)</f>
        <v>,""</v>
      </c>
      <c r="AD317" s="5" t="str">
        <f t="shared" ref="AD317:AD340" si="456">","&amp;IF(AD$3="STRING",""""&amp;U317&amp;"""",U317)</f>
        <v>,"协同系统已经解锁。经验丰富的角色可以利用指导程序为新人提供临场经验，去看看吧。"</v>
      </c>
    </row>
    <row r="318" spans="1:32" s="1" customFormat="1">
      <c r="A318" s="2" t="s">
        <v>66</v>
      </c>
      <c r="B318" s="5">
        <f t="shared" si="373"/>
        <v>44002</v>
      </c>
      <c r="C318" s="20">
        <v>44</v>
      </c>
      <c r="D318" s="17" t="s">
        <v>505</v>
      </c>
      <c r="E318" s="54">
        <v>0</v>
      </c>
      <c r="F318" s="54">
        <v>1</v>
      </c>
      <c r="G318" s="54">
        <v>0</v>
      </c>
      <c r="J318" s="1" t="s">
        <v>506</v>
      </c>
      <c r="K318" s="54">
        <v>1</v>
      </c>
      <c r="L318" s="1">
        <v>1</v>
      </c>
      <c r="M318" s="1">
        <v>3</v>
      </c>
      <c r="N318" s="1">
        <v>0</v>
      </c>
      <c r="O318" s="1" t="s">
        <v>507</v>
      </c>
      <c r="P318" s="5">
        <v>0</v>
      </c>
      <c r="Q318" s="106" t="s">
        <v>508</v>
      </c>
      <c r="R318" s="5">
        <v>2</v>
      </c>
      <c r="S318" s="47"/>
      <c r="V318" s="48" t="str">
        <f t="shared" si="450"/>
        <v>client.guideMgr:QuickRefreshStepViewData("3","xietong",0,"1,100,0",2,"","","")</v>
      </c>
      <c r="W318" s="5" t="str">
        <f t="shared" si="382"/>
        <v>"3"</v>
      </c>
      <c r="X318" s="5" t="str">
        <f t="shared" si="451"/>
        <v>,"xietong"</v>
      </c>
      <c r="Y318" s="5" t="str">
        <f t="shared" si="452"/>
        <v>,0</v>
      </c>
      <c r="Z318" s="5" t="str">
        <f t="shared" si="453"/>
        <v>,"1,100,0"</v>
      </c>
      <c r="AA318" s="5" t="str">
        <f t="shared" si="436"/>
        <v>,2</v>
      </c>
      <c r="AB318" s="5" t="str">
        <f t="shared" si="454"/>
        <v>,""</v>
      </c>
      <c r="AC318" s="5" t="str">
        <f t="shared" si="455"/>
        <v>,""</v>
      </c>
      <c r="AD318" s="5" t="str">
        <f t="shared" si="456"/>
        <v>,""</v>
      </c>
    </row>
    <row r="319" spans="1:32" s="9" customFormat="1">
      <c r="A319" s="2" t="s">
        <v>66</v>
      </c>
      <c r="B319" s="5">
        <f t="shared" si="373"/>
        <v>44003</v>
      </c>
      <c r="C319" s="20">
        <v>44</v>
      </c>
      <c r="D319" s="64" t="s">
        <v>196</v>
      </c>
      <c r="E319" s="65">
        <v>0</v>
      </c>
      <c r="F319" s="5">
        <v>4</v>
      </c>
      <c r="G319" s="5">
        <v>14</v>
      </c>
      <c r="J319" s="1" t="s">
        <v>509</v>
      </c>
      <c r="K319" s="65">
        <v>1</v>
      </c>
      <c r="L319" s="1">
        <v>1</v>
      </c>
      <c r="M319" s="9">
        <v>3</v>
      </c>
      <c r="N319" s="1">
        <v>0</v>
      </c>
      <c r="P319" s="5">
        <v>0</v>
      </c>
      <c r="Q319" s="5">
        <v>0</v>
      </c>
      <c r="R319" s="5">
        <v>2</v>
      </c>
      <c r="S319" s="47"/>
      <c r="V319" s="48" t="str">
        <f t="shared" si="450"/>
        <v>client.guideMgr:QuickRefreshStepViewData("3","",0,"0",2,"","","")</v>
      </c>
      <c r="W319" s="5" t="str">
        <f t="shared" ref="W319:W340" si="457">IF(W$3="STRING",""""&amp;M319&amp;"""",M319)</f>
        <v>"3"</v>
      </c>
      <c r="X319" s="5" t="str">
        <f t="shared" si="451"/>
        <v>,""</v>
      </c>
      <c r="Y319" s="5" t="str">
        <f t="shared" si="452"/>
        <v>,0</v>
      </c>
      <c r="Z319" s="5" t="str">
        <f t="shared" si="453"/>
        <v>,"0"</v>
      </c>
      <c r="AA319" s="5" t="str">
        <f t="shared" si="436"/>
        <v>,2</v>
      </c>
      <c r="AB319" s="5" t="str">
        <f t="shared" si="454"/>
        <v>,""</v>
      </c>
      <c r="AC319" s="5" t="str">
        <f t="shared" si="455"/>
        <v>,""</v>
      </c>
      <c r="AD319" s="5" t="str">
        <f t="shared" si="456"/>
        <v>,""</v>
      </c>
    </row>
    <row r="320" spans="1:32" s="2" customFormat="1">
      <c r="A320" s="2" t="s">
        <v>66</v>
      </c>
      <c r="B320" s="5">
        <f t="shared" si="373"/>
        <v>44004</v>
      </c>
      <c r="C320" s="20">
        <v>44</v>
      </c>
      <c r="D320" s="50" t="s">
        <v>510</v>
      </c>
      <c r="E320" s="2">
        <v>0</v>
      </c>
      <c r="F320" s="2">
        <v>5</v>
      </c>
      <c r="G320" s="2">
        <v>0</v>
      </c>
      <c r="I320" s="1"/>
      <c r="J320" s="1" t="s">
        <v>509</v>
      </c>
      <c r="K320" s="2">
        <v>1</v>
      </c>
      <c r="L320" s="1">
        <v>1</v>
      </c>
      <c r="M320" s="2">
        <v>10</v>
      </c>
      <c r="N320" s="1">
        <v>0</v>
      </c>
      <c r="O320" s="142" t="s">
        <v>511</v>
      </c>
      <c r="P320" s="32">
        <v>1</v>
      </c>
      <c r="Q320" s="3"/>
      <c r="R320" s="68" t="s">
        <v>512</v>
      </c>
      <c r="S320" s="39" t="s">
        <v>513</v>
      </c>
      <c r="T320" s="3"/>
      <c r="U320" s="111" t="s">
        <v>514</v>
      </c>
      <c r="V320" s="37"/>
      <c r="W320" s="38" t="str">
        <f t="shared" si="457"/>
        <v>"10"</v>
      </c>
      <c r="X320" s="38"/>
      <c r="Y320" s="38" t="str">
        <f t="shared" si="452"/>
        <v>,1</v>
      </c>
      <c r="Z320" s="38"/>
      <c r="AA320" s="38" t="str">
        <f t="shared" si="436"/>
        <v>,6</v>
      </c>
      <c r="AB320" s="38"/>
      <c r="AC320" s="38"/>
      <c r="AD320" s="38" t="str">
        <f t="shared" si="456"/>
        <v>,"等级最高的6名角色自动成为施助角色。"</v>
      </c>
      <c r="AE320" s="7"/>
    </row>
    <row r="321" spans="1:31" s="1" customFormat="1">
      <c r="A321" s="2" t="s">
        <v>66</v>
      </c>
      <c r="B321" s="5">
        <f t="shared" ref="B321:B323" si="458">IFERROR(IF(C321=C320,B320+1,C321*1000+1),"")</f>
        <v>44005</v>
      </c>
      <c r="C321" s="20">
        <v>44</v>
      </c>
      <c r="D321" s="27" t="s">
        <v>515</v>
      </c>
      <c r="E321" s="54">
        <v>1</v>
      </c>
      <c r="F321" s="54">
        <v>1</v>
      </c>
      <c r="G321" s="54">
        <v>0</v>
      </c>
      <c r="J321" s="1" t="s">
        <v>509</v>
      </c>
      <c r="K321" s="54">
        <v>1</v>
      </c>
      <c r="L321" s="1">
        <v>1</v>
      </c>
      <c r="M321" s="1">
        <v>3</v>
      </c>
      <c r="N321" s="1">
        <v>0</v>
      </c>
      <c r="O321" s="152" t="s">
        <v>516</v>
      </c>
      <c r="P321" s="5">
        <v>1</v>
      </c>
      <c r="Q321" s="5">
        <v>0</v>
      </c>
      <c r="R321" s="5">
        <v>2</v>
      </c>
      <c r="S321" s="47"/>
      <c r="V321" s="48" t="str">
        <f t="shared" ref="V321" si="459">"client.guideMgr:QuickRefreshStepViewData("&amp;CONCATENATE(W321,X321,Y321,Z321,AA321,AB321,AC321,AD321)&amp;")"</f>
        <v>client.guideMgr:QuickRefreshStepViewData("3","assist_pos",1,"0",2,"","","")</v>
      </c>
      <c r="W321" s="5" t="str">
        <f t="shared" si="457"/>
        <v>"3"</v>
      </c>
      <c r="X321" s="5" t="str">
        <f t="shared" ref="X321" si="460">","&amp;IF(X$3="STRING",""""&amp;O321&amp;"""",O321)</f>
        <v>,"assist_pos"</v>
      </c>
      <c r="Y321" s="5" t="str">
        <f t="shared" ref="Y321:Y322" si="461">","&amp;IF(Y$3="STRING",""""&amp;P321&amp;"""",P321)</f>
        <v>,1</v>
      </c>
      <c r="Z321" s="5" t="str">
        <f t="shared" ref="Z321" si="462">","&amp;IF(Z$3="STRING",""""&amp;Q321&amp;"""",Q321)</f>
        <v>,"0"</v>
      </c>
      <c r="AA321" s="5" t="str">
        <f t="shared" ref="AA321:AA322" si="463">","&amp;IF(AA$3="STRING",""""&amp;R321&amp;"""",R321)</f>
        <v>,2</v>
      </c>
      <c r="AB321" s="5" t="str">
        <f t="shared" ref="AB321" si="464">","&amp;IF(AB$3="STRING",""""&amp;S321&amp;"""",S321)</f>
        <v>,""</v>
      </c>
      <c r="AC321" s="5" t="str">
        <f t="shared" ref="AC321" si="465">","&amp;IF(AC$3="STRING",""""&amp;T321&amp;"""",T321)</f>
        <v>,""</v>
      </c>
      <c r="AD321" s="5" t="str">
        <f t="shared" ref="AD321:AD322" si="466">","&amp;IF(AD$3="STRING",""""&amp;U321&amp;"""",U321)</f>
        <v>,""</v>
      </c>
    </row>
    <row r="322" spans="1:31" s="2" customFormat="1">
      <c r="A322" s="2" t="s">
        <v>66</v>
      </c>
      <c r="B322" s="5">
        <f t="shared" si="458"/>
        <v>44006</v>
      </c>
      <c r="C322" s="20">
        <v>44</v>
      </c>
      <c r="D322" s="50" t="s">
        <v>517</v>
      </c>
      <c r="E322" s="2">
        <v>0</v>
      </c>
      <c r="F322" s="2">
        <v>5</v>
      </c>
      <c r="G322" s="2">
        <v>0</v>
      </c>
      <c r="I322" s="1"/>
      <c r="J322" s="106" t="s">
        <v>518</v>
      </c>
      <c r="K322" s="2">
        <v>0</v>
      </c>
      <c r="L322" s="1">
        <v>1</v>
      </c>
      <c r="M322" s="2">
        <v>10</v>
      </c>
      <c r="N322" s="1">
        <v>0</v>
      </c>
      <c r="O322" s="142"/>
      <c r="P322" s="32">
        <v>0</v>
      </c>
      <c r="Q322" s="3"/>
      <c r="R322" s="68" t="s">
        <v>476</v>
      </c>
      <c r="S322" s="39"/>
      <c r="T322" s="3"/>
      <c r="U322" s="111" t="s">
        <v>519</v>
      </c>
      <c r="V322" s="37"/>
      <c r="W322" s="38" t="str">
        <f t="shared" ref="W322" si="467">IF(W$3="STRING",""""&amp;M322&amp;"""",M322)</f>
        <v>"10"</v>
      </c>
      <c r="X322" s="38"/>
      <c r="Y322" s="38" t="str">
        <f t="shared" si="461"/>
        <v>,0</v>
      </c>
      <c r="Z322" s="38"/>
      <c r="AA322" s="38" t="str">
        <f t="shared" si="463"/>
        <v>,2</v>
      </c>
      <c r="AB322" s="38"/>
      <c r="AC322" s="38"/>
      <c r="AD322" s="38" t="str">
        <f t="shared" si="466"/>
        <v>,"将角色设置为受助角色后，受助角色的等级将提升到施助角色中的最低等级。"</v>
      </c>
      <c r="AE322" s="7"/>
    </row>
    <row r="323" spans="1:31" s="6" customFormat="1">
      <c r="A323" s="2" t="s">
        <v>66</v>
      </c>
      <c r="B323" s="5">
        <f t="shared" si="458"/>
        <v>45001</v>
      </c>
      <c r="C323" s="20">
        <v>45</v>
      </c>
      <c r="D323" s="6" t="s">
        <v>398</v>
      </c>
      <c r="E323" s="30">
        <v>0</v>
      </c>
      <c r="F323" s="30">
        <v>1</v>
      </c>
      <c r="G323" s="30">
        <v>0</v>
      </c>
      <c r="J323" s="7" t="s">
        <v>149</v>
      </c>
      <c r="K323" s="30">
        <v>1</v>
      </c>
      <c r="L323" s="1">
        <v>1</v>
      </c>
      <c r="M323" s="6">
        <v>3</v>
      </c>
      <c r="N323" s="1">
        <v>0</v>
      </c>
      <c r="O323" s="6" t="s">
        <v>399</v>
      </c>
      <c r="P323" s="3">
        <v>0</v>
      </c>
      <c r="Q323" s="3">
        <v>0</v>
      </c>
      <c r="R323" s="3">
        <v>2</v>
      </c>
      <c r="S323" s="44"/>
      <c r="V323" s="43" t="str">
        <f t="shared" si="450"/>
        <v>client.guideMgr:QuickRefreshStepViewData("3","waichu",0,"0",2,"","","")</v>
      </c>
      <c r="W323" s="3" t="str">
        <f t="shared" si="457"/>
        <v>"3"</v>
      </c>
      <c r="X323" s="3" t="str">
        <f t="shared" si="451"/>
        <v>,"waichu"</v>
      </c>
      <c r="Y323" s="3" t="str">
        <f t="shared" si="452"/>
        <v>,0</v>
      </c>
      <c r="Z323" s="3" t="str">
        <f t="shared" si="453"/>
        <v>,"0"</v>
      </c>
      <c r="AA323" s="3" t="str">
        <f t="shared" si="436"/>
        <v>,2</v>
      </c>
      <c r="AB323" s="3" t="str">
        <f t="shared" si="454"/>
        <v>,""</v>
      </c>
      <c r="AC323" s="3" t="str">
        <f t="shared" si="455"/>
        <v>,""</v>
      </c>
      <c r="AD323" s="3" t="str">
        <f t="shared" si="456"/>
        <v>,""</v>
      </c>
    </row>
    <row r="324" spans="1:31" s="1" customFormat="1">
      <c r="A324" s="2" t="s">
        <v>66</v>
      </c>
      <c r="B324" s="5">
        <f t="shared" si="373"/>
        <v>45002</v>
      </c>
      <c r="C324" s="20">
        <v>45</v>
      </c>
      <c r="D324" s="17" t="s">
        <v>520</v>
      </c>
      <c r="E324" s="54">
        <v>0</v>
      </c>
      <c r="F324" s="54">
        <v>1</v>
      </c>
      <c r="G324" s="54">
        <v>0</v>
      </c>
      <c r="J324" s="1" t="s">
        <v>385</v>
      </c>
      <c r="K324" s="54">
        <v>1</v>
      </c>
      <c r="L324" s="1">
        <v>1</v>
      </c>
      <c r="M324" s="1">
        <v>3</v>
      </c>
      <c r="N324" s="1">
        <v>0</v>
      </c>
      <c r="O324" s="1" t="s">
        <v>521</v>
      </c>
      <c r="P324" s="3">
        <v>0</v>
      </c>
      <c r="Q324" s="5">
        <v>0</v>
      </c>
      <c r="R324" s="5">
        <v>2</v>
      </c>
      <c r="S324" s="47"/>
      <c r="V324" s="48" t="str">
        <f t="shared" si="450"/>
        <v>client.guideMgr:QuickRefreshStepViewData("3","zhengyizhixing",0,"0",2,"","","")</v>
      </c>
      <c r="W324" s="5" t="str">
        <f t="shared" si="457"/>
        <v>"3"</v>
      </c>
      <c r="X324" s="5" t="str">
        <f t="shared" si="451"/>
        <v>,"zhengyizhixing"</v>
      </c>
      <c r="Y324" s="5" t="str">
        <f t="shared" si="452"/>
        <v>,0</v>
      </c>
      <c r="Z324" s="5" t="str">
        <f t="shared" si="453"/>
        <v>,"0"</v>
      </c>
      <c r="AA324" s="5" t="str">
        <f t="shared" si="436"/>
        <v>,2</v>
      </c>
      <c r="AB324" s="5" t="str">
        <f t="shared" si="454"/>
        <v>,""</v>
      </c>
      <c r="AC324" s="5" t="str">
        <f t="shared" si="455"/>
        <v>,""</v>
      </c>
      <c r="AD324" s="5" t="str">
        <f t="shared" si="456"/>
        <v>,""</v>
      </c>
    </row>
    <row r="325" spans="1:31" s="83" customFormat="1">
      <c r="A325" s="83" t="s">
        <v>66</v>
      </c>
      <c r="B325" s="5">
        <f t="shared" si="373"/>
        <v>45003</v>
      </c>
      <c r="C325" s="20">
        <v>45</v>
      </c>
      <c r="D325" s="177" t="s">
        <v>484</v>
      </c>
      <c r="E325" s="83">
        <v>0</v>
      </c>
      <c r="F325" s="83">
        <v>7</v>
      </c>
      <c r="G325" s="178" t="s">
        <v>969</v>
      </c>
      <c r="J325" s="152" t="s">
        <v>523</v>
      </c>
      <c r="K325" s="83">
        <v>1</v>
      </c>
      <c r="L325" s="185">
        <v>1</v>
      </c>
      <c r="M325" s="83">
        <v>3</v>
      </c>
      <c r="N325" s="185">
        <v>0</v>
      </c>
      <c r="P325" s="83">
        <v>0</v>
      </c>
      <c r="Q325" s="83">
        <v>0</v>
      </c>
      <c r="R325" s="83">
        <v>5</v>
      </c>
      <c r="S325" s="192" t="s">
        <v>486</v>
      </c>
      <c r="U325" s="193"/>
      <c r="V325" s="191" t="str">
        <f t="shared" si="450"/>
        <v>client.guideMgr:QuickRefreshStepViewData("3","",0,"0",5,"0,-60","","")</v>
      </c>
      <c r="W325" s="83" t="str">
        <f t="shared" si="457"/>
        <v>"3"</v>
      </c>
      <c r="X325" s="83" t="str">
        <f t="shared" si="451"/>
        <v>,""</v>
      </c>
      <c r="Y325" s="83" t="str">
        <f t="shared" si="452"/>
        <v>,0</v>
      </c>
      <c r="Z325" s="83" t="str">
        <f t="shared" si="453"/>
        <v>,"0"</v>
      </c>
      <c r="AA325" s="83" t="str">
        <f t="shared" si="436"/>
        <v>,5</v>
      </c>
      <c r="AB325" s="83" t="str">
        <f t="shared" si="454"/>
        <v>,"0,-60"</v>
      </c>
      <c r="AC325" s="83" t="str">
        <f t="shared" si="455"/>
        <v>,""</v>
      </c>
      <c r="AD325" s="83" t="str">
        <f t="shared" si="456"/>
        <v>,""</v>
      </c>
    </row>
    <row r="326" spans="1:31" s="1" customFormat="1">
      <c r="A326" s="2" t="s">
        <v>66</v>
      </c>
      <c r="B326" s="5">
        <f t="shared" si="373"/>
        <v>45004</v>
      </c>
      <c r="C326" s="20">
        <v>45</v>
      </c>
      <c r="D326" s="27" t="s">
        <v>522</v>
      </c>
      <c r="E326" s="54">
        <v>0</v>
      </c>
      <c r="F326" s="54">
        <v>1</v>
      </c>
      <c r="G326" s="54">
        <v>0</v>
      </c>
      <c r="J326" s="152" t="s">
        <v>523</v>
      </c>
      <c r="K326" s="54">
        <v>1</v>
      </c>
      <c r="L326" s="1">
        <v>1</v>
      </c>
      <c r="M326" s="1">
        <v>3</v>
      </c>
      <c r="N326" s="1">
        <v>0</v>
      </c>
      <c r="O326" s="152" t="s">
        <v>524</v>
      </c>
      <c r="P326" s="3">
        <v>0</v>
      </c>
      <c r="Q326" s="5">
        <v>0</v>
      </c>
      <c r="R326" s="5">
        <v>2</v>
      </c>
      <c r="S326" s="47"/>
      <c r="V326" s="48" t="str">
        <f t="shared" ref="V326" si="468">"client.guideMgr:QuickRefreshStepViewData("&amp;CONCATENATE(W326,X326,Y326,Z326,AA326,AB326,AC326,AD326)&amp;")"</f>
        <v>client.guideMgr:QuickRefreshStepViewData("3","start_battle_btn",0,"0",2,"","","")</v>
      </c>
      <c r="W326" s="5" t="str">
        <f t="shared" ref="W326" si="469">IF(W$3="STRING",""""&amp;M326&amp;"""",M326)</f>
        <v>"3"</v>
      </c>
      <c r="X326" s="5" t="str">
        <f t="shared" ref="X326" si="470">","&amp;IF(X$3="STRING",""""&amp;O326&amp;"""",O326)</f>
        <v>,"start_battle_btn"</v>
      </c>
      <c r="Y326" s="5" t="str">
        <f t="shared" ref="Y326" si="471">","&amp;IF(Y$3="STRING",""""&amp;P326&amp;"""",P326)</f>
        <v>,0</v>
      </c>
      <c r="Z326" s="5" t="str">
        <f t="shared" ref="Z326" si="472">","&amp;IF(Z$3="STRING",""""&amp;Q326&amp;"""",Q326)</f>
        <v>,"0"</v>
      </c>
      <c r="AA326" s="5" t="str">
        <f t="shared" ref="AA326" si="473">","&amp;IF(AA$3="STRING",""""&amp;R326&amp;"""",R326)</f>
        <v>,2</v>
      </c>
      <c r="AB326" s="5" t="str">
        <f t="shared" ref="AB326" si="474">","&amp;IF(AB$3="STRING",""""&amp;S326&amp;"""",S326)</f>
        <v>,""</v>
      </c>
      <c r="AC326" s="5" t="str">
        <f t="shared" ref="AC326" si="475">","&amp;IF(AC$3="STRING",""""&amp;T326&amp;"""",T326)</f>
        <v>,""</v>
      </c>
      <c r="AD326" s="5" t="str">
        <f t="shared" ref="AD326" si="476">","&amp;IF(AD$3="STRING",""""&amp;U326&amp;"""",U326)</f>
        <v>,""</v>
      </c>
    </row>
    <row r="327" spans="1:31" s="1" customFormat="1">
      <c r="A327" s="2" t="s">
        <v>66</v>
      </c>
      <c r="B327" s="5">
        <f t="shared" ref="B327" si="477">IFERROR(IF(C327=C326,B326+1,C327*1000+1),"")</f>
        <v>45005</v>
      </c>
      <c r="C327" s="20">
        <v>45</v>
      </c>
      <c r="D327" s="27" t="s">
        <v>183</v>
      </c>
      <c r="E327" s="54">
        <v>0</v>
      </c>
      <c r="F327" s="54">
        <v>1</v>
      </c>
      <c r="G327" s="54">
        <v>0</v>
      </c>
      <c r="J327" s="152" t="s">
        <v>525</v>
      </c>
      <c r="K327" s="54">
        <v>1</v>
      </c>
      <c r="L327" s="1">
        <v>1</v>
      </c>
      <c r="M327" s="1">
        <v>3</v>
      </c>
      <c r="N327" s="1">
        <v>0</v>
      </c>
      <c r="O327" s="152" t="s">
        <v>526</v>
      </c>
      <c r="P327" s="3">
        <v>0</v>
      </c>
      <c r="Q327" s="5">
        <v>0</v>
      </c>
      <c r="R327" s="5">
        <v>2</v>
      </c>
      <c r="S327" s="47"/>
      <c r="V327" s="48" t="str">
        <f t="shared" ref="V327" si="478">"client.guideMgr:QuickRefreshStepViewData("&amp;CONCATENATE(W327,X327,Y327,Z327,AA327,AB327,AC327,AD327)&amp;")"</f>
        <v>client.guideMgr:QuickRefreshStepViewData("3","lineup_btn",0,"0",2,"","","")</v>
      </c>
      <c r="W327" s="5" t="str">
        <f t="shared" ref="W327" si="479">IF(W$3="STRING",""""&amp;M327&amp;"""",M327)</f>
        <v>"3"</v>
      </c>
      <c r="X327" s="5" t="str">
        <f t="shared" ref="X327" si="480">","&amp;IF(X$3="STRING",""""&amp;O327&amp;"""",O327)</f>
        <v>,"lineup_btn"</v>
      </c>
      <c r="Y327" s="5" t="str">
        <f t="shared" ref="Y327" si="481">","&amp;IF(Y$3="STRING",""""&amp;P327&amp;"""",P327)</f>
        <v>,0</v>
      </c>
      <c r="Z327" s="5" t="str">
        <f t="shared" ref="Z327" si="482">","&amp;IF(Z$3="STRING",""""&amp;Q327&amp;"""",Q327)</f>
        <v>,"0"</v>
      </c>
      <c r="AA327" s="5" t="str">
        <f t="shared" ref="AA327" si="483">","&amp;IF(AA$3="STRING",""""&amp;R327&amp;"""",R327)</f>
        <v>,2</v>
      </c>
      <c r="AB327" s="5" t="str">
        <f t="shared" ref="AB327" si="484">","&amp;IF(AB$3="STRING",""""&amp;S327&amp;"""",S327)</f>
        <v>,""</v>
      </c>
      <c r="AC327" s="5" t="str">
        <f t="shared" ref="AC327" si="485">","&amp;IF(AC$3="STRING",""""&amp;T327&amp;"""",T327)</f>
        <v>,""</v>
      </c>
      <c r="AD327" s="5" t="str">
        <f t="shared" ref="AD327" si="486">","&amp;IF(AD$3="STRING",""""&amp;U327&amp;"""",U327)</f>
        <v>,""</v>
      </c>
    </row>
    <row r="328" spans="1:31" s="1" customFormat="1">
      <c r="A328" s="2" t="s">
        <v>66</v>
      </c>
      <c r="B328" s="5">
        <f t="shared" ref="B328" si="487">IFERROR(IF(C328=C327,B327+1,C328*1000+1),"")</f>
        <v>45006</v>
      </c>
      <c r="C328" s="20">
        <v>45</v>
      </c>
      <c r="D328" s="27" t="s">
        <v>527</v>
      </c>
      <c r="E328" s="54">
        <v>0</v>
      </c>
      <c r="F328" s="54">
        <v>1</v>
      </c>
      <c r="G328" s="54">
        <v>0</v>
      </c>
      <c r="J328" s="152" t="s">
        <v>528</v>
      </c>
      <c r="K328" s="54">
        <v>1</v>
      </c>
      <c r="L328" s="1">
        <v>1</v>
      </c>
      <c r="M328" s="1">
        <v>3</v>
      </c>
      <c r="N328" s="1">
        <v>0</v>
      </c>
      <c r="O328" s="152" t="s">
        <v>529</v>
      </c>
      <c r="P328" s="3">
        <v>0</v>
      </c>
      <c r="Q328" s="5">
        <v>0</v>
      </c>
      <c r="R328" s="5">
        <v>2</v>
      </c>
      <c r="S328" s="47"/>
      <c r="V328" s="48" t="str">
        <f t="shared" ref="V328" si="488">"client.guideMgr:QuickRefreshStepViewData("&amp;CONCATENATE(W328,X328,Y328,Z328,AA328,AB328,AC328,AD328)&amp;")"</f>
        <v>client.guideMgr:QuickRefreshStepViewData("3","quick_lineup_btn",0,"0",2,"","","")</v>
      </c>
      <c r="W328" s="5" t="str">
        <f t="shared" ref="W328" si="489">IF(W$3="STRING",""""&amp;M328&amp;"""",M328)</f>
        <v>"3"</v>
      </c>
      <c r="X328" s="5" t="str">
        <f t="shared" ref="X328" si="490">","&amp;IF(X$3="STRING",""""&amp;O328&amp;"""",O328)</f>
        <v>,"quick_lineup_btn"</v>
      </c>
      <c r="Y328" s="5" t="str">
        <f t="shared" ref="Y328" si="491">","&amp;IF(Y$3="STRING",""""&amp;P328&amp;"""",P328)</f>
        <v>,0</v>
      </c>
      <c r="Z328" s="5" t="str">
        <f t="shared" ref="Z328" si="492">","&amp;IF(Z$3="STRING",""""&amp;Q328&amp;"""",Q328)</f>
        <v>,"0"</v>
      </c>
      <c r="AA328" s="5" t="str">
        <f t="shared" ref="AA328" si="493">","&amp;IF(AA$3="STRING",""""&amp;R328&amp;"""",R328)</f>
        <v>,2</v>
      </c>
      <c r="AB328" s="5" t="str">
        <f t="shared" ref="AB328" si="494">","&amp;IF(AB$3="STRING",""""&amp;S328&amp;"""",S328)</f>
        <v>,""</v>
      </c>
      <c r="AC328" s="5" t="str">
        <f t="shared" ref="AC328" si="495">","&amp;IF(AC$3="STRING",""""&amp;T328&amp;"""",T328)</f>
        <v>,""</v>
      </c>
      <c r="AD328" s="5" t="str">
        <f t="shared" ref="AD328" si="496">","&amp;IF(AD$3="STRING",""""&amp;U328&amp;"""",U328)</f>
        <v>,""</v>
      </c>
    </row>
    <row r="329" spans="1:31" s="1" customFormat="1">
      <c r="A329" s="2" t="s">
        <v>66</v>
      </c>
      <c r="B329" s="5">
        <f t="shared" ref="B329:B330" si="497">IFERROR(IF(C329=C328,B328+1,C329*1000+1),"")</f>
        <v>45007</v>
      </c>
      <c r="C329" s="20">
        <v>45</v>
      </c>
      <c r="D329" s="27" t="s">
        <v>191</v>
      </c>
      <c r="E329" s="54">
        <v>1</v>
      </c>
      <c r="F329" s="54">
        <v>1</v>
      </c>
      <c r="G329" s="54">
        <v>0</v>
      </c>
      <c r="J329" s="152" t="s">
        <v>528</v>
      </c>
      <c r="K329" s="54">
        <v>1</v>
      </c>
      <c r="L329" s="1">
        <v>1</v>
      </c>
      <c r="M329" s="1">
        <v>3</v>
      </c>
      <c r="N329" s="1">
        <v>0</v>
      </c>
      <c r="O329" s="152" t="s">
        <v>192</v>
      </c>
      <c r="P329" s="3">
        <v>0</v>
      </c>
      <c r="Q329" s="5">
        <v>0</v>
      </c>
      <c r="R329" s="5">
        <v>2</v>
      </c>
      <c r="S329" s="47"/>
      <c r="V329" s="48" t="str">
        <f t="shared" ref="V329" si="498">"client.guideMgr:QuickRefreshStepViewData("&amp;CONCATENATE(W329,X329,Y329,Z329,AA329,AB329,AC329,AD329)&amp;")"</f>
        <v>client.guideMgr:QuickRefreshStepViewData("3","save_btn",0,"0",2,"","","")</v>
      </c>
      <c r="W329" s="5" t="str">
        <f t="shared" ref="W329" si="499">IF(W$3="STRING",""""&amp;M329&amp;"""",M329)</f>
        <v>"3"</v>
      </c>
      <c r="X329" s="5" t="str">
        <f t="shared" ref="X329" si="500">","&amp;IF(X$3="STRING",""""&amp;O329&amp;"""",O329)</f>
        <v>,"save_btn"</v>
      </c>
      <c r="Y329" s="5" t="str">
        <f t="shared" ref="Y329" si="501">","&amp;IF(Y$3="STRING",""""&amp;P329&amp;"""",P329)</f>
        <v>,0</v>
      </c>
      <c r="Z329" s="5" t="str">
        <f t="shared" ref="Z329" si="502">","&amp;IF(Z$3="STRING",""""&amp;Q329&amp;"""",Q329)</f>
        <v>,"0"</v>
      </c>
      <c r="AA329" s="5" t="str">
        <f t="shared" ref="AA329" si="503">","&amp;IF(AA$3="STRING",""""&amp;R329&amp;"""",R329)</f>
        <v>,2</v>
      </c>
      <c r="AB329" s="5" t="str">
        <f t="shared" ref="AB329" si="504">","&amp;IF(AB$3="STRING",""""&amp;S329&amp;"""",S329)</f>
        <v>,""</v>
      </c>
      <c r="AC329" s="5" t="str">
        <f t="shared" ref="AC329" si="505">","&amp;IF(AC$3="STRING",""""&amp;T329&amp;"""",T329)</f>
        <v>,""</v>
      </c>
      <c r="AD329" s="5" t="str">
        <f t="shared" ref="AD329" si="506">","&amp;IF(AD$3="STRING",""""&amp;U329&amp;"""",U329)</f>
        <v>,""</v>
      </c>
    </row>
    <row r="330" spans="1:31" s="1" customFormat="1">
      <c r="A330" s="2" t="s">
        <v>66</v>
      </c>
      <c r="B330" s="5">
        <f t="shared" si="497"/>
        <v>45008</v>
      </c>
      <c r="C330" s="20">
        <v>45</v>
      </c>
      <c r="D330" s="27" t="s">
        <v>108</v>
      </c>
      <c r="E330" s="54">
        <v>1</v>
      </c>
      <c r="F330" s="54">
        <v>1</v>
      </c>
      <c r="G330" s="54">
        <v>0</v>
      </c>
      <c r="J330" s="152" t="s">
        <v>528</v>
      </c>
      <c r="K330" s="54">
        <v>1</v>
      </c>
      <c r="L330" s="1">
        <v>1</v>
      </c>
      <c r="M330" s="1">
        <v>3</v>
      </c>
      <c r="N330" s="1">
        <v>0</v>
      </c>
      <c r="O330" s="152" t="s">
        <v>109</v>
      </c>
      <c r="P330" s="3">
        <v>0</v>
      </c>
      <c r="Q330" s="5">
        <v>0</v>
      </c>
      <c r="R330" s="5">
        <v>2</v>
      </c>
      <c r="S330" s="47"/>
      <c r="V330" s="48" t="str">
        <f t="shared" ref="V330" si="507">"client.guideMgr:QuickRefreshStepViewData("&amp;CONCATENATE(W330,X330,Y330,Z330,AA330,AB330,AC330,AD330)&amp;")"</f>
        <v>client.guideMgr:QuickRefreshStepViewData("3","back",0,"0",2,"","","")</v>
      </c>
      <c r="W330" s="5" t="str">
        <f t="shared" ref="W330" si="508">IF(W$3="STRING",""""&amp;M330&amp;"""",M330)</f>
        <v>"3"</v>
      </c>
      <c r="X330" s="5" t="str">
        <f t="shared" ref="X330" si="509">","&amp;IF(X$3="STRING",""""&amp;O330&amp;"""",O330)</f>
        <v>,"back"</v>
      </c>
      <c r="Y330" s="5" t="str">
        <f t="shared" ref="Y330" si="510">","&amp;IF(Y$3="STRING",""""&amp;P330&amp;"""",P330)</f>
        <v>,0</v>
      </c>
      <c r="Z330" s="5" t="str">
        <f t="shared" ref="Z330" si="511">","&amp;IF(Z$3="STRING",""""&amp;Q330&amp;"""",Q330)</f>
        <v>,"0"</v>
      </c>
      <c r="AA330" s="5" t="str">
        <f t="shared" ref="AA330" si="512">","&amp;IF(AA$3="STRING",""""&amp;R330&amp;"""",R330)</f>
        <v>,2</v>
      </c>
      <c r="AB330" s="5" t="str">
        <f t="shared" ref="AB330" si="513">","&amp;IF(AB$3="STRING",""""&amp;S330&amp;"""",S330)</f>
        <v>,""</v>
      </c>
      <c r="AC330" s="5" t="str">
        <f t="shared" ref="AC330" si="514">","&amp;IF(AC$3="STRING",""""&amp;T330&amp;"""",T330)</f>
        <v>,""</v>
      </c>
      <c r="AD330" s="5" t="str">
        <f t="shared" ref="AD330" si="515">","&amp;IF(AD$3="STRING",""""&amp;U330&amp;"""",U330)</f>
        <v>,""</v>
      </c>
    </row>
    <row r="331" spans="1:31" s="1" customFormat="1">
      <c r="A331" s="2" t="s">
        <v>66</v>
      </c>
      <c r="B331" s="5">
        <f t="shared" ref="B331" si="516">IFERROR(IF(C331=C330,B330+1,C331*1000+1),"")</f>
        <v>45009</v>
      </c>
      <c r="C331" s="20">
        <v>45</v>
      </c>
      <c r="D331" s="27" t="s">
        <v>505</v>
      </c>
      <c r="E331" s="54">
        <v>0</v>
      </c>
      <c r="F331" s="54">
        <v>1</v>
      </c>
      <c r="G331" s="54">
        <v>0</v>
      </c>
      <c r="J331" s="152" t="s">
        <v>525</v>
      </c>
      <c r="K331" s="54">
        <v>1</v>
      </c>
      <c r="L331" s="1">
        <v>1</v>
      </c>
      <c r="M331" s="1">
        <v>3</v>
      </c>
      <c r="N331" s="1">
        <v>0</v>
      </c>
      <c r="O331" s="152" t="s">
        <v>530</v>
      </c>
      <c r="P331" s="3">
        <v>0</v>
      </c>
      <c r="Q331" s="5">
        <v>0</v>
      </c>
      <c r="R331" s="5">
        <v>2</v>
      </c>
      <c r="S331" s="47"/>
      <c r="V331" s="48" t="str">
        <f t="shared" ref="V331" si="517">"client.guideMgr:QuickRefreshStepViewData("&amp;CONCATENATE(W331,X331,Y331,Z331,AA331,AB331,AC331,AD331)&amp;")"</f>
        <v>client.guideMgr:QuickRefreshStepViewData("3","synergy_btn",0,"0",2,"","","")</v>
      </c>
      <c r="W331" s="5" t="str">
        <f t="shared" ref="W331" si="518">IF(W$3="STRING",""""&amp;M331&amp;"""",M331)</f>
        <v>"3"</v>
      </c>
      <c r="X331" s="5" t="str">
        <f t="shared" ref="X331" si="519">","&amp;IF(X$3="STRING",""""&amp;O331&amp;"""",O331)</f>
        <v>,"synergy_btn"</v>
      </c>
      <c r="Y331" s="5" t="str">
        <f t="shared" ref="Y331" si="520">","&amp;IF(Y$3="STRING",""""&amp;P331&amp;"""",P331)</f>
        <v>,0</v>
      </c>
      <c r="Z331" s="5" t="str">
        <f t="shared" ref="Z331" si="521">","&amp;IF(Z$3="STRING",""""&amp;Q331&amp;"""",Q331)</f>
        <v>,"0"</v>
      </c>
      <c r="AA331" s="5" t="str">
        <f t="shared" ref="AA331" si="522">","&amp;IF(AA$3="STRING",""""&amp;R331&amp;"""",R331)</f>
        <v>,2</v>
      </c>
      <c r="AB331" s="5" t="str">
        <f t="shared" ref="AB331" si="523">","&amp;IF(AB$3="STRING",""""&amp;S331&amp;"""",S331)</f>
        <v>,""</v>
      </c>
      <c r="AC331" s="5" t="str">
        <f t="shared" ref="AC331" si="524">","&amp;IF(AC$3="STRING",""""&amp;T331&amp;"""",T331)</f>
        <v>,""</v>
      </c>
      <c r="AD331" s="5" t="str">
        <f t="shared" ref="AD331" si="525">","&amp;IF(AD$3="STRING",""""&amp;U331&amp;"""",U331)</f>
        <v>,""</v>
      </c>
    </row>
    <row r="332" spans="1:31" s="1" customFormat="1">
      <c r="A332" s="2" t="s">
        <v>66</v>
      </c>
      <c r="B332" s="5">
        <f t="shared" ref="B332:B334" si="526">IFERROR(IF(C332=C331,B331+1,C332*1000+1),"")</f>
        <v>45010</v>
      </c>
      <c r="C332" s="20">
        <v>45</v>
      </c>
      <c r="D332" s="27" t="s">
        <v>531</v>
      </c>
      <c r="E332" s="54">
        <v>0</v>
      </c>
      <c r="F332" s="54">
        <v>1</v>
      </c>
      <c r="G332" s="54">
        <v>0</v>
      </c>
      <c r="J332" s="1" t="s">
        <v>509</v>
      </c>
      <c r="K332" s="54">
        <v>1</v>
      </c>
      <c r="L332" s="1">
        <v>1</v>
      </c>
      <c r="M332" s="1">
        <v>3</v>
      </c>
      <c r="N332" s="1">
        <v>0</v>
      </c>
      <c r="O332" s="152" t="s">
        <v>516</v>
      </c>
      <c r="P332" s="3">
        <v>4</v>
      </c>
      <c r="Q332" s="5">
        <v>0</v>
      </c>
      <c r="R332" s="5">
        <v>2</v>
      </c>
      <c r="S332" s="47"/>
      <c r="V332" s="48" t="str">
        <f t="shared" ref="V332" si="527">"client.guideMgr:QuickRefreshStepViewData("&amp;CONCATENATE(W332,X332,Y332,Z332,AA332,AB332,AC332,AD332)&amp;")"</f>
        <v>client.guideMgr:QuickRefreshStepViewData("3","assist_pos",4,"0",2,"","","")</v>
      </c>
      <c r="W332" s="5" t="str">
        <f t="shared" ref="W332:W333" si="528">IF(W$3="STRING",""""&amp;M332&amp;"""",M332)</f>
        <v>"3"</v>
      </c>
      <c r="X332" s="5" t="str">
        <f t="shared" ref="X332" si="529">","&amp;IF(X$3="STRING",""""&amp;O332&amp;"""",O332)</f>
        <v>,"assist_pos"</v>
      </c>
      <c r="Y332" s="5" t="str">
        <f t="shared" ref="Y332:Y333" si="530">","&amp;IF(Y$3="STRING",""""&amp;P332&amp;"""",P332)</f>
        <v>,4</v>
      </c>
      <c r="Z332" s="5" t="str">
        <f t="shared" ref="Z332" si="531">","&amp;IF(Z$3="STRING",""""&amp;Q332&amp;"""",Q332)</f>
        <v>,"0"</v>
      </c>
      <c r="AA332" s="5" t="str">
        <f t="shared" ref="AA332:AA333" si="532">","&amp;IF(AA$3="STRING",""""&amp;R332&amp;"""",R332)</f>
        <v>,2</v>
      </c>
      <c r="AB332" s="5" t="str">
        <f t="shared" ref="AB332" si="533">","&amp;IF(AB$3="STRING",""""&amp;S332&amp;"""",S332)</f>
        <v>,""</v>
      </c>
      <c r="AC332" s="5" t="str">
        <f t="shared" ref="AC332" si="534">","&amp;IF(AC$3="STRING",""""&amp;T332&amp;"""",T332)</f>
        <v>,""</v>
      </c>
      <c r="AD332" s="5" t="str">
        <f t="shared" ref="AD332:AD333" si="535">","&amp;IF(AD$3="STRING",""""&amp;U332&amp;"""",U332)</f>
        <v>,""</v>
      </c>
    </row>
    <row r="333" spans="1:31" s="2" customFormat="1">
      <c r="A333" s="2" t="s">
        <v>66</v>
      </c>
      <c r="B333" s="5">
        <f t="shared" si="526"/>
        <v>45011</v>
      </c>
      <c r="C333" s="20">
        <v>45</v>
      </c>
      <c r="D333" s="50" t="s">
        <v>517</v>
      </c>
      <c r="E333" s="2">
        <v>0</v>
      </c>
      <c r="F333" s="2">
        <v>5</v>
      </c>
      <c r="G333" s="2">
        <v>0</v>
      </c>
      <c r="I333" s="1"/>
      <c r="J333" s="106" t="s">
        <v>518</v>
      </c>
      <c r="K333" s="2">
        <v>0</v>
      </c>
      <c r="L333" s="1">
        <v>1</v>
      </c>
      <c r="M333" s="2">
        <v>10</v>
      </c>
      <c r="N333" s="1">
        <v>0</v>
      </c>
      <c r="O333" s="142"/>
      <c r="P333" s="32">
        <v>0</v>
      </c>
      <c r="Q333" s="3"/>
      <c r="R333" s="68" t="s">
        <v>476</v>
      </c>
      <c r="S333" s="39"/>
      <c r="T333" s="3"/>
      <c r="U333" s="111" t="s">
        <v>532</v>
      </c>
      <c r="V333" s="37"/>
      <c r="W333" s="38" t="str">
        <f t="shared" si="528"/>
        <v>"10"</v>
      </c>
      <c r="X333" s="38"/>
      <c r="Y333" s="38" t="str">
        <f t="shared" si="530"/>
        <v>,0</v>
      </c>
      <c r="Z333" s="38"/>
      <c r="AA333" s="38" t="str">
        <f t="shared" si="532"/>
        <v>,2</v>
      </c>
      <c r="AB333" s="38"/>
      <c r="AC333" s="38"/>
      <c r="AD333" s="38" t="str">
        <f t="shared" si="535"/>
        <v>,"将正义角逐上阵中的角色设置为受助角色吧。"</v>
      </c>
      <c r="AE333" s="7"/>
    </row>
    <row r="334" spans="1:31" s="6" customFormat="1">
      <c r="A334" s="2" t="s">
        <v>66</v>
      </c>
      <c r="B334" s="5">
        <f t="shared" si="526"/>
        <v>46001</v>
      </c>
      <c r="C334" s="20">
        <v>46</v>
      </c>
      <c r="D334" s="6" t="s">
        <v>398</v>
      </c>
      <c r="E334" s="30">
        <v>0</v>
      </c>
      <c r="F334" s="30">
        <v>1</v>
      </c>
      <c r="G334" s="30">
        <v>0</v>
      </c>
      <c r="J334" s="7" t="s">
        <v>149</v>
      </c>
      <c r="K334" s="30">
        <v>1</v>
      </c>
      <c r="L334" s="1">
        <v>1</v>
      </c>
      <c r="M334" s="6">
        <v>3</v>
      </c>
      <c r="N334" s="1">
        <v>0</v>
      </c>
      <c r="O334" s="6" t="s">
        <v>399</v>
      </c>
      <c r="P334" s="3">
        <v>0</v>
      </c>
      <c r="Q334" s="3">
        <v>0</v>
      </c>
      <c r="R334" s="3">
        <v>2</v>
      </c>
      <c r="S334" s="44"/>
      <c r="V334" s="43" t="str">
        <f t="shared" si="450"/>
        <v>client.guideMgr:QuickRefreshStepViewData("3","waichu",0,"0",2,"","","")</v>
      </c>
      <c r="W334" s="3" t="str">
        <f t="shared" si="457"/>
        <v>"3"</v>
      </c>
      <c r="X334" s="3" t="str">
        <f t="shared" si="451"/>
        <v>,"waichu"</v>
      </c>
      <c r="Y334" s="3" t="str">
        <f t="shared" si="452"/>
        <v>,0</v>
      </c>
      <c r="Z334" s="3" t="str">
        <f t="shared" si="453"/>
        <v>,"0"</v>
      </c>
      <c r="AA334" s="3" t="str">
        <f t="shared" si="436"/>
        <v>,2</v>
      </c>
      <c r="AB334" s="3" t="str">
        <f t="shared" si="454"/>
        <v>,""</v>
      </c>
      <c r="AC334" s="3" t="str">
        <f t="shared" si="455"/>
        <v>,""</v>
      </c>
      <c r="AD334" s="3" t="str">
        <f t="shared" si="456"/>
        <v>,""</v>
      </c>
    </row>
    <row r="335" spans="1:31" s="6" customFormat="1" ht="13.5" customHeight="1">
      <c r="A335" s="2" t="s">
        <v>66</v>
      </c>
      <c r="B335" s="5">
        <f t="shared" si="373"/>
        <v>46002</v>
      </c>
      <c r="C335" s="20">
        <v>46</v>
      </c>
      <c r="D335" s="29" t="s">
        <v>533</v>
      </c>
      <c r="E335" s="30">
        <v>0</v>
      </c>
      <c r="F335" s="30">
        <v>1</v>
      </c>
      <c r="G335" s="30">
        <v>0</v>
      </c>
      <c r="J335" s="1" t="s">
        <v>385</v>
      </c>
      <c r="K335" s="30">
        <v>1</v>
      </c>
      <c r="L335" s="1">
        <v>1</v>
      </c>
      <c r="M335" s="6">
        <v>3</v>
      </c>
      <c r="N335" s="1">
        <v>0</v>
      </c>
      <c r="O335" s="6" t="s">
        <v>534</v>
      </c>
      <c r="P335" s="3">
        <v>0</v>
      </c>
      <c r="Q335" s="3">
        <v>0</v>
      </c>
      <c r="R335" s="3">
        <v>2</v>
      </c>
      <c r="S335" s="44"/>
      <c r="V335" s="43" t="str">
        <f t="shared" si="450"/>
        <v>client.guideMgr:QuickRefreshStepViewData("3","Wurenqu",0,"0",2,"","","")</v>
      </c>
      <c r="W335" s="3" t="str">
        <f t="shared" si="457"/>
        <v>"3"</v>
      </c>
      <c r="X335" s="3" t="str">
        <f t="shared" si="451"/>
        <v>,"Wurenqu"</v>
      </c>
      <c r="Y335" s="3" t="str">
        <f t="shared" si="452"/>
        <v>,0</v>
      </c>
      <c r="Z335" s="3" t="str">
        <f t="shared" si="453"/>
        <v>,"0"</v>
      </c>
      <c r="AA335" s="3" t="str">
        <f t="shared" si="436"/>
        <v>,2</v>
      </c>
      <c r="AB335" s="3" t="str">
        <f t="shared" si="454"/>
        <v>,""</v>
      </c>
      <c r="AC335" s="3" t="str">
        <f t="shared" si="455"/>
        <v>,""</v>
      </c>
      <c r="AD335" s="3" t="str">
        <f t="shared" si="456"/>
        <v>,""</v>
      </c>
    </row>
    <row r="336" spans="1:31" s="6" customFormat="1">
      <c r="A336" s="2" t="s">
        <v>66</v>
      </c>
      <c r="B336" s="5">
        <f t="shared" si="373"/>
        <v>46003</v>
      </c>
      <c r="C336" s="20">
        <v>46</v>
      </c>
      <c r="D336" s="29" t="s">
        <v>196</v>
      </c>
      <c r="E336" s="30">
        <v>0</v>
      </c>
      <c r="F336" s="3">
        <v>4</v>
      </c>
      <c r="G336" s="3">
        <v>11</v>
      </c>
      <c r="J336" s="6" t="s">
        <v>535</v>
      </c>
      <c r="K336" s="30">
        <v>1</v>
      </c>
      <c r="L336" s="1">
        <v>1</v>
      </c>
      <c r="M336" s="6">
        <v>3</v>
      </c>
      <c r="N336" s="1">
        <v>0</v>
      </c>
      <c r="P336" s="3">
        <v>0</v>
      </c>
      <c r="Q336" s="3">
        <v>0</v>
      </c>
      <c r="R336" s="3">
        <v>2</v>
      </c>
      <c r="S336" s="44"/>
      <c r="V336" s="43" t="str">
        <f t="shared" si="450"/>
        <v>client.guideMgr:QuickRefreshStepViewData("3","",0,"0",2,"","","")</v>
      </c>
      <c r="W336" s="3" t="str">
        <f t="shared" si="457"/>
        <v>"3"</v>
      </c>
      <c r="X336" s="3" t="str">
        <f t="shared" si="451"/>
        <v>,""</v>
      </c>
      <c r="Y336" s="3" t="str">
        <f t="shared" si="452"/>
        <v>,0</v>
      </c>
      <c r="Z336" s="3" t="str">
        <f t="shared" si="453"/>
        <v>,"0"</v>
      </c>
      <c r="AA336" s="3" t="str">
        <f t="shared" si="436"/>
        <v>,2</v>
      </c>
      <c r="AB336" s="3" t="str">
        <f t="shared" si="454"/>
        <v>,""</v>
      </c>
      <c r="AC336" s="3" t="str">
        <f t="shared" si="455"/>
        <v>,""</v>
      </c>
      <c r="AD336" s="3" t="str">
        <f t="shared" si="456"/>
        <v>,""</v>
      </c>
    </row>
    <row r="337" spans="1:33" s="6" customFormat="1">
      <c r="A337" s="2" t="s">
        <v>66</v>
      </c>
      <c r="B337" s="5">
        <f t="shared" si="373"/>
        <v>47001</v>
      </c>
      <c r="C337" s="20">
        <v>47</v>
      </c>
      <c r="D337" s="6" t="s">
        <v>398</v>
      </c>
      <c r="E337" s="30">
        <v>0</v>
      </c>
      <c r="F337" s="30">
        <v>1</v>
      </c>
      <c r="G337" s="30">
        <v>0</v>
      </c>
      <c r="J337" s="7" t="s">
        <v>149</v>
      </c>
      <c r="K337" s="30">
        <v>1</v>
      </c>
      <c r="L337" s="1">
        <v>1</v>
      </c>
      <c r="M337" s="6">
        <v>3</v>
      </c>
      <c r="N337" s="1">
        <v>0</v>
      </c>
      <c r="O337" s="6" t="s">
        <v>399</v>
      </c>
      <c r="P337" s="3">
        <v>0</v>
      </c>
      <c r="Q337" s="3">
        <v>0</v>
      </c>
      <c r="R337" s="3">
        <v>2</v>
      </c>
      <c r="S337" s="44"/>
      <c r="V337" s="43" t="str">
        <f t="shared" si="450"/>
        <v>client.guideMgr:QuickRefreshStepViewData("3","waichu",0,"0",2,"","","")</v>
      </c>
      <c r="W337" s="3" t="str">
        <f t="shared" si="457"/>
        <v>"3"</v>
      </c>
      <c r="X337" s="3" t="str">
        <f t="shared" si="451"/>
        <v>,"waichu"</v>
      </c>
      <c r="Y337" s="3" t="str">
        <f t="shared" si="452"/>
        <v>,0</v>
      </c>
      <c r="Z337" s="3" t="str">
        <f t="shared" si="453"/>
        <v>,"0"</v>
      </c>
      <c r="AA337" s="3" t="str">
        <f t="shared" si="436"/>
        <v>,2</v>
      </c>
      <c r="AB337" s="3" t="str">
        <f t="shared" si="454"/>
        <v>,""</v>
      </c>
      <c r="AC337" s="3" t="str">
        <f t="shared" si="455"/>
        <v>,""</v>
      </c>
      <c r="AD337" s="3" t="str">
        <f t="shared" si="456"/>
        <v>,""</v>
      </c>
    </row>
    <row r="338" spans="1:33" s="6" customFormat="1" ht="13.5" customHeight="1">
      <c r="A338" s="2" t="s">
        <v>66</v>
      </c>
      <c r="B338" s="5">
        <f t="shared" si="373"/>
        <v>47002</v>
      </c>
      <c r="C338" s="20">
        <v>47</v>
      </c>
      <c r="D338" s="29" t="s">
        <v>536</v>
      </c>
      <c r="E338" s="30">
        <v>0</v>
      </c>
      <c r="F338" s="30">
        <v>1</v>
      </c>
      <c r="G338" s="30">
        <v>0</v>
      </c>
      <c r="J338" s="1" t="s">
        <v>385</v>
      </c>
      <c r="K338" s="30">
        <v>1</v>
      </c>
      <c r="L338" s="1">
        <v>1</v>
      </c>
      <c r="M338" s="6">
        <v>3</v>
      </c>
      <c r="N338" s="1">
        <v>0</v>
      </c>
      <c r="O338" s="6" t="s">
        <v>537</v>
      </c>
      <c r="P338" s="3">
        <v>0</v>
      </c>
      <c r="Q338" s="3">
        <v>0</v>
      </c>
      <c r="R338" s="3">
        <v>2</v>
      </c>
      <c r="S338" s="44"/>
      <c r="V338" s="43" t="str">
        <f t="shared" si="450"/>
        <v>client.guideMgr:QuickRefreshStepViewData("3","Dreamland",0,"0",2,"","","")</v>
      </c>
      <c r="W338" s="3" t="str">
        <f t="shared" si="457"/>
        <v>"3"</v>
      </c>
      <c r="X338" s="3" t="str">
        <f t="shared" si="451"/>
        <v>,"Dreamland"</v>
      </c>
      <c r="Y338" s="3" t="str">
        <f t="shared" si="452"/>
        <v>,0</v>
      </c>
      <c r="Z338" s="3" t="str">
        <f t="shared" si="453"/>
        <v>,"0"</v>
      </c>
      <c r="AA338" s="3" t="str">
        <f t="shared" si="436"/>
        <v>,2</v>
      </c>
      <c r="AB338" s="3" t="str">
        <f t="shared" si="454"/>
        <v>,""</v>
      </c>
      <c r="AC338" s="3" t="str">
        <f t="shared" si="455"/>
        <v>,""</v>
      </c>
      <c r="AD338" s="3" t="str">
        <f t="shared" si="456"/>
        <v>,""</v>
      </c>
    </row>
    <row r="339" spans="1:33" s="6" customFormat="1">
      <c r="A339" s="2" t="s">
        <v>66</v>
      </c>
      <c r="B339" s="5">
        <f t="shared" si="373"/>
        <v>47003</v>
      </c>
      <c r="C339" s="20">
        <v>47</v>
      </c>
      <c r="D339" s="29" t="s">
        <v>196</v>
      </c>
      <c r="E339" s="30">
        <v>0</v>
      </c>
      <c r="F339" s="3">
        <v>4</v>
      </c>
      <c r="G339" s="3">
        <v>9</v>
      </c>
      <c r="J339" s="6" t="s">
        <v>538</v>
      </c>
      <c r="K339" s="30">
        <v>1</v>
      </c>
      <c r="L339" s="1">
        <v>1</v>
      </c>
      <c r="M339" s="6">
        <v>3</v>
      </c>
      <c r="N339" s="1">
        <v>0</v>
      </c>
      <c r="P339" s="3">
        <v>0</v>
      </c>
      <c r="Q339" s="3">
        <v>0</v>
      </c>
      <c r="R339" s="3">
        <v>2</v>
      </c>
      <c r="S339" s="44"/>
      <c r="V339" s="43" t="str">
        <f t="shared" si="450"/>
        <v>client.guideMgr:QuickRefreshStepViewData("3","",0,"0",2,"","","")</v>
      </c>
      <c r="W339" s="3" t="str">
        <f t="shared" si="457"/>
        <v>"3"</v>
      </c>
      <c r="X339" s="3" t="str">
        <f t="shared" si="451"/>
        <v>,""</v>
      </c>
      <c r="Y339" s="3" t="str">
        <f t="shared" si="452"/>
        <v>,0</v>
      </c>
      <c r="Z339" s="3" t="str">
        <f t="shared" si="453"/>
        <v>,"0"</v>
      </c>
      <c r="AA339" s="3" t="str">
        <f t="shared" si="436"/>
        <v>,2</v>
      </c>
      <c r="AB339" s="3" t="str">
        <f t="shared" si="454"/>
        <v>,""</v>
      </c>
      <c r="AC339" s="3" t="str">
        <f t="shared" si="455"/>
        <v>,""</v>
      </c>
      <c r="AD339" s="3" t="str">
        <f t="shared" si="456"/>
        <v>,""</v>
      </c>
    </row>
    <row r="340" spans="1:33" s="6" customFormat="1">
      <c r="A340" s="2" t="s">
        <v>66</v>
      </c>
      <c r="B340" s="5">
        <f t="shared" si="373"/>
        <v>48001</v>
      </c>
      <c r="C340" s="20">
        <v>48</v>
      </c>
      <c r="D340" s="29" t="s">
        <v>196</v>
      </c>
      <c r="E340" s="30">
        <v>0</v>
      </c>
      <c r="F340" s="3">
        <v>4</v>
      </c>
      <c r="G340" s="3">
        <v>19</v>
      </c>
      <c r="H340" s="6">
        <v>2</v>
      </c>
      <c r="I340" s="6" t="s">
        <v>70</v>
      </c>
      <c r="J340" s="6" t="s">
        <v>70</v>
      </c>
      <c r="K340" s="30">
        <v>1</v>
      </c>
      <c r="L340" s="1">
        <v>0</v>
      </c>
      <c r="M340" s="6">
        <v>3</v>
      </c>
      <c r="N340" s="1">
        <v>0</v>
      </c>
      <c r="P340" s="3">
        <v>0</v>
      </c>
      <c r="Q340" s="3">
        <v>0</v>
      </c>
      <c r="R340" s="3">
        <v>2</v>
      </c>
      <c r="S340" s="44"/>
      <c r="V340" s="43" t="str">
        <f t="shared" si="450"/>
        <v>client.guideMgr:QuickRefreshStepViewData("3","",0,"0",2,"","","")</v>
      </c>
      <c r="W340" s="3" t="str">
        <f t="shared" si="457"/>
        <v>"3"</v>
      </c>
      <c r="X340" s="3" t="str">
        <f t="shared" si="451"/>
        <v>,""</v>
      </c>
      <c r="Y340" s="3" t="str">
        <f t="shared" si="452"/>
        <v>,0</v>
      </c>
      <c r="Z340" s="3" t="str">
        <f t="shared" si="453"/>
        <v>,"0"</v>
      </c>
      <c r="AA340" s="3" t="str">
        <f t="shared" si="436"/>
        <v>,2</v>
      </c>
      <c r="AB340" s="3" t="str">
        <f t="shared" si="454"/>
        <v>,""</v>
      </c>
      <c r="AC340" s="3" t="str">
        <f t="shared" si="455"/>
        <v>,""</v>
      </c>
      <c r="AD340" s="3" t="str">
        <f t="shared" si="456"/>
        <v>,""</v>
      </c>
    </row>
    <row r="341" spans="1:33" s="5" customFormat="1">
      <c r="A341" s="2" t="s">
        <v>66</v>
      </c>
      <c r="B341" s="5">
        <f t="shared" si="373"/>
        <v>49001</v>
      </c>
      <c r="C341" s="20">
        <v>49</v>
      </c>
      <c r="D341" s="25" t="s">
        <v>196</v>
      </c>
      <c r="E341" s="5">
        <v>0</v>
      </c>
      <c r="F341" s="5">
        <v>4</v>
      </c>
      <c r="G341" s="5">
        <v>27</v>
      </c>
      <c r="H341" s="6">
        <v>2</v>
      </c>
      <c r="I341" s="6" t="s">
        <v>70</v>
      </c>
      <c r="J341" s="6" t="s">
        <v>70</v>
      </c>
      <c r="K341" s="5">
        <v>1</v>
      </c>
      <c r="L341" s="1">
        <v>0</v>
      </c>
      <c r="M341" s="5">
        <v>3</v>
      </c>
      <c r="N341" s="1">
        <v>0</v>
      </c>
      <c r="P341" s="5">
        <v>0</v>
      </c>
      <c r="Q341" s="2">
        <v>0</v>
      </c>
      <c r="R341" s="5">
        <v>2</v>
      </c>
      <c r="S341" s="47"/>
      <c r="U341" s="40"/>
      <c r="V341" s="43" t="s">
        <v>539</v>
      </c>
      <c r="W341" s="3" t="s">
        <v>540</v>
      </c>
      <c r="X341" s="3" t="s">
        <v>413</v>
      </c>
      <c r="Y341" s="3" t="s">
        <v>410</v>
      </c>
      <c r="Z341" s="3" t="s">
        <v>409</v>
      </c>
      <c r="AA341" s="3" t="s">
        <v>541</v>
      </c>
      <c r="AB341" s="3" t="s">
        <v>413</v>
      </c>
      <c r="AC341" s="3" t="s">
        <v>413</v>
      </c>
      <c r="AD341" s="3" t="s">
        <v>413</v>
      </c>
      <c r="AE341" s="3"/>
      <c r="AF341" s="3"/>
      <c r="AG341" s="3"/>
    </row>
    <row r="342" spans="1:33" s="3" customFormat="1" ht="13.5" customHeight="1">
      <c r="A342" s="2" t="s">
        <v>66</v>
      </c>
      <c r="B342" s="5">
        <f t="shared" si="373"/>
        <v>50001</v>
      </c>
      <c r="C342" s="20">
        <v>50</v>
      </c>
      <c r="D342" s="155" t="s">
        <v>542</v>
      </c>
      <c r="E342" s="3">
        <v>0</v>
      </c>
      <c r="F342" s="3">
        <v>1</v>
      </c>
      <c r="G342" s="3">
        <v>0</v>
      </c>
      <c r="H342" s="3">
        <v>0</v>
      </c>
      <c r="I342" s="6">
        <v>0</v>
      </c>
      <c r="J342" s="7" t="s">
        <v>149</v>
      </c>
      <c r="K342" s="3">
        <v>1</v>
      </c>
      <c r="L342" s="1">
        <v>1</v>
      </c>
      <c r="M342" s="3">
        <v>3</v>
      </c>
      <c r="N342" s="1">
        <v>0</v>
      </c>
      <c r="O342" s="55" t="s">
        <v>175</v>
      </c>
      <c r="P342" s="3">
        <v>0</v>
      </c>
      <c r="Q342" s="106" t="s">
        <v>112</v>
      </c>
      <c r="R342" s="3">
        <v>1</v>
      </c>
      <c r="S342" s="44"/>
      <c r="U342" s="42"/>
      <c r="V342" s="43" t="str">
        <f t="shared" ref="V342:V352" si="536">"client.guideMgr:QuickRefreshStepViewData("&amp;CONCATENATE(W342,X342,Y342,Z342,AA342,AB342,AC342,AD342)&amp;")"</f>
        <v>client.guideMgr:QuickRefreshStepViewData("3","zhuxian_reward",0,"1,-90,0",1,"","","")</v>
      </c>
      <c r="W342" s="3" t="str">
        <f t="shared" ref="W342:W467" si="537">IF(W$3="STRING",""""&amp;M342&amp;"""",M342)</f>
        <v>"3"</v>
      </c>
      <c r="X342" s="3" t="str">
        <f t="shared" ref="X342:X352" si="538">","&amp;IF(X$3="STRING",""""&amp;O342&amp;"""",O342)</f>
        <v>,"zhuxian_reward"</v>
      </c>
      <c r="Y342" s="3" t="str">
        <f t="shared" ref="Y342:Y352" si="539">","&amp;IF(Y$3="STRING",""""&amp;P342&amp;"""",P342)</f>
        <v>,0</v>
      </c>
      <c r="Z342" s="3" t="str">
        <f t="shared" ref="Z342:Z352" si="540">","&amp;IF(Z$3="STRING",""""&amp;Q342&amp;"""",Q342)</f>
        <v>,"1,-90,0"</v>
      </c>
      <c r="AA342" s="3" t="str">
        <f t="shared" ref="AA342:AA352" si="541">","&amp;IF(AA$3="STRING",""""&amp;R342&amp;"""",R342)</f>
        <v>,1</v>
      </c>
      <c r="AB342" s="3" t="str">
        <f t="shared" ref="AB342:AB352" si="542">","&amp;IF(AB$3="STRING",""""&amp;S342&amp;"""",S342)</f>
        <v>,""</v>
      </c>
      <c r="AC342" s="3" t="str">
        <f t="shared" ref="AC342:AC352" si="543">","&amp;IF(AC$3="STRING",""""&amp;T342&amp;"""",T342)</f>
        <v>,""</v>
      </c>
      <c r="AD342" s="3" t="str">
        <f t="shared" ref="AD342:AD352" si="544">","&amp;IF(AD$3="STRING",""""&amp;U342&amp;"""",U342)</f>
        <v>,""</v>
      </c>
    </row>
    <row r="343" spans="1:33" s="5" customFormat="1">
      <c r="A343" s="2" t="s">
        <v>66</v>
      </c>
      <c r="B343" s="5">
        <f t="shared" si="373"/>
        <v>50002</v>
      </c>
      <c r="C343" s="20">
        <v>50</v>
      </c>
      <c r="D343" s="21" t="s">
        <v>110</v>
      </c>
      <c r="E343" s="5">
        <v>0</v>
      </c>
      <c r="F343" s="5">
        <v>1</v>
      </c>
      <c r="G343" s="5">
        <v>0</v>
      </c>
      <c r="H343" s="5">
        <v>2</v>
      </c>
      <c r="I343" s="7" t="s">
        <v>149</v>
      </c>
      <c r="J343" s="7" t="s">
        <v>149</v>
      </c>
      <c r="K343" s="5">
        <v>1</v>
      </c>
      <c r="L343" s="1">
        <v>1</v>
      </c>
      <c r="M343" s="5">
        <v>3</v>
      </c>
      <c r="N343" s="1">
        <v>0</v>
      </c>
      <c r="O343" s="3" t="s">
        <v>111</v>
      </c>
      <c r="P343" s="5">
        <v>0</v>
      </c>
      <c r="Q343" s="106" t="s">
        <v>112</v>
      </c>
      <c r="R343" s="5">
        <v>1</v>
      </c>
      <c r="S343" s="47"/>
      <c r="U343" s="40"/>
      <c r="V343" s="43" t="str">
        <f t="shared" si="536"/>
        <v>client.guideMgr:QuickRefreshStepViewData("3","yiwendiaocha",0,"1,-90,0",1,"","","")</v>
      </c>
      <c r="W343" s="3" t="str">
        <f t="shared" si="537"/>
        <v>"3"</v>
      </c>
      <c r="X343" s="3" t="str">
        <f t="shared" si="538"/>
        <v>,"yiwendiaocha"</v>
      </c>
      <c r="Y343" s="3" t="str">
        <f t="shared" si="539"/>
        <v>,0</v>
      </c>
      <c r="Z343" s="3" t="str">
        <f t="shared" si="540"/>
        <v>,"1,-90,0"</v>
      </c>
      <c r="AA343" s="3" t="str">
        <f t="shared" si="541"/>
        <v>,1</v>
      </c>
      <c r="AB343" s="3" t="str">
        <f t="shared" si="542"/>
        <v>,""</v>
      </c>
      <c r="AC343" s="3" t="str">
        <f t="shared" si="543"/>
        <v>,""</v>
      </c>
      <c r="AD343" s="3" t="str">
        <f t="shared" si="544"/>
        <v>,""</v>
      </c>
      <c r="AE343" s="3"/>
      <c r="AF343" s="3"/>
    </row>
    <row r="344" spans="1:33" s="2" customFormat="1">
      <c r="A344" s="2" t="s">
        <v>66</v>
      </c>
      <c r="B344" s="5">
        <f t="shared" si="373"/>
        <v>51001</v>
      </c>
      <c r="C344" s="18">
        <v>51</v>
      </c>
      <c r="D344" s="50" t="s">
        <v>543</v>
      </c>
      <c r="E344" s="2">
        <v>0</v>
      </c>
      <c r="F344" s="2">
        <v>1</v>
      </c>
      <c r="G344" s="2">
        <v>0</v>
      </c>
      <c r="H344" s="2">
        <v>2</v>
      </c>
      <c r="I344" s="5" t="s">
        <v>116</v>
      </c>
      <c r="J344" s="5" t="s">
        <v>116</v>
      </c>
      <c r="K344" s="2">
        <v>1</v>
      </c>
      <c r="L344" s="1">
        <v>1</v>
      </c>
      <c r="M344" s="2">
        <v>3</v>
      </c>
      <c r="N344" s="1">
        <v>0</v>
      </c>
      <c r="O344" s="2" t="s">
        <v>544</v>
      </c>
      <c r="P344" s="32">
        <v>0</v>
      </c>
      <c r="Q344" s="107" t="s">
        <v>85</v>
      </c>
      <c r="R344" s="2">
        <v>5</v>
      </c>
      <c r="S344" s="39"/>
      <c r="U344" s="41"/>
      <c r="V344" s="37" t="str">
        <f t="shared" si="536"/>
        <v>client.guideMgr:QuickRefreshStepViewData("3","xinrenyanlian",0,"1,0,0",5,"","","")</v>
      </c>
      <c r="W344" s="38" t="str">
        <f t="shared" si="537"/>
        <v>"3"</v>
      </c>
      <c r="X344" s="38" t="str">
        <f t="shared" si="538"/>
        <v>,"xinrenyanlian"</v>
      </c>
      <c r="Y344" s="38" t="str">
        <f t="shared" si="539"/>
        <v>,0</v>
      </c>
      <c r="Z344" s="38" t="str">
        <f t="shared" si="540"/>
        <v>,"1,0,0"</v>
      </c>
      <c r="AA344" s="38" t="str">
        <f t="shared" si="541"/>
        <v>,5</v>
      </c>
      <c r="AB344" s="38" t="str">
        <f t="shared" si="542"/>
        <v>,""</v>
      </c>
      <c r="AC344" s="38" t="str">
        <f t="shared" si="543"/>
        <v>,""</v>
      </c>
      <c r="AD344" s="38" t="str">
        <f t="shared" si="544"/>
        <v>,""</v>
      </c>
    </row>
    <row r="345" spans="1:33" s="2" customFormat="1">
      <c r="A345" s="2" t="s">
        <v>66</v>
      </c>
      <c r="B345" s="5">
        <f t="shared" si="373"/>
        <v>51002</v>
      </c>
      <c r="C345" s="18">
        <v>51</v>
      </c>
      <c r="D345" s="50" t="s">
        <v>545</v>
      </c>
      <c r="E345" s="2">
        <v>1</v>
      </c>
      <c r="F345" s="2">
        <v>1</v>
      </c>
      <c r="G345" s="2">
        <v>0</v>
      </c>
      <c r="H345" s="2">
        <v>2</v>
      </c>
      <c r="I345" s="5" t="s">
        <v>546</v>
      </c>
      <c r="J345" s="5" t="s">
        <v>546</v>
      </c>
      <c r="K345" s="2">
        <v>1</v>
      </c>
      <c r="L345" s="1">
        <v>1</v>
      </c>
      <c r="M345" s="2">
        <v>3</v>
      </c>
      <c r="N345" s="1">
        <v>0</v>
      </c>
      <c r="O345" s="2" t="s">
        <v>547</v>
      </c>
      <c r="P345" s="2">
        <v>99100399</v>
      </c>
      <c r="Q345" s="2">
        <v>0</v>
      </c>
      <c r="R345" s="2">
        <v>2</v>
      </c>
      <c r="S345" s="39"/>
      <c r="U345" s="41"/>
      <c r="V345" s="37" t="str">
        <f t="shared" si="536"/>
        <v>client.guideMgr:QuickRefreshStepViewData("3","nengliangyunyong",99100399,"0",2,"","","")</v>
      </c>
      <c r="W345" s="38" t="str">
        <f t="shared" si="537"/>
        <v>"3"</v>
      </c>
      <c r="X345" s="38" t="str">
        <f t="shared" si="538"/>
        <v>,"nengliangyunyong"</v>
      </c>
      <c r="Y345" s="38" t="str">
        <f t="shared" si="539"/>
        <v>,99100399</v>
      </c>
      <c r="Z345" s="38" t="str">
        <f t="shared" si="540"/>
        <v>,"0"</v>
      </c>
      <c r="AA345" s="38" t="str">
        <f t="shared" si="541"/>
        <v>,2</v>
      </c>
      <c r="AB345" s="38" t="str">
        <f t="shared" si="542"/>
        <v>,""</v>
      </c>
      <c r="AC345" s="38" t="str">
        <f t="shared" si="543"/>
        <v>,""</v>
      </c>
      <c r="AD345" s="38" t="str">
        <f t="shared" si="544"/>
        <v>,""</v>
      </c>
    </row>
    <row r="346" spans="1:33" s="2" customFormat="1">
      <c r="A346" s="2" t="s">
        <v>66</v>
      </c>
      <c r="B346" s="5">
        <f t="shared" si="373"/>
        <v>51003</v>
      </c>
      <c r="C346" s="18">
        <v>51</v>
      </c>
      <c r="D346" s="50" t="s">
        <v>548</v>
      </c>
      <c r="E346" s="2">
        <v>1</v>
      </c>
      <c r="F346" s="2">
        <v>1</v>
      </c>
      <c r="G346" s="2">
        <v>0</v>
      </c>
      <c r="H346" s="2">
        <v>2</v>
      </c>
      <c r="I346" s="5" t="s">
        <v>546</v>
      </c>
      <c r="J346" s="5" t="s">
        <v>546</v>
      </c>
      <c r="K346" s="2">
        <v>1</v>
      </c>
      <c r="L346" s="1">
        <v>1</v>
      </c>
      <c r="M346" s="2">
        <v>3</v>
      </c>
      <c r="N346" s="1">
        <v>0</v>
      </c>
      <c r="O346" s="2" t="s">
        <v>549</v>
      </c>
      <c r="P346" s="2">
        <v>0</v>
      </c>
      <c r="Q346" s="2">
        <v>0</v>
      </c>
      <c r="R346" s="2">
        <v>2</v>
      </c>
      <c r="S346" s="39"/>
      <c r="U346" s="41"/>
      <c r="V346" s="37" t="str">
        <f t="shared" si="536"/>
        <v>client.guideMgr:QuickRefreshStepViewData("3","kaishiyanlian",0,"0",2,"","","")</v>
      </c>
      <c r="W346" s="38" t="str">
        <f t="shared" si="537"/>
        <v>"3"</v>
      </c>
      <c r="X346" s="38" t="str">
        <f t="shared" si="538"/>
        <v>,"kaishiyanlian"</v>
      </c>
      <c r="Y346" s="38" t="str">
        <f t="shared" si="539"/>
        <v>,0</v>
      </c>
      <c r="Z346" s="38" t="str">
        <f t="shared" si="540"/>
        <v>,"0"</v>
      </c>
      <c r="AA346" s="38" t="str">
        <f t="shared" si="541"/>
        <v>,2</v>
      </c>
      <c r="AB346" s="38" t="str">
        <f t="shared" si="542"/>
        <v>,""</v>
      </c>
      <c r="AC346" s="38" t="str">
        <f t="shared" si="543"/>
        <v>,""</v>
      </c>
      <c r="AD346" s="38" t="str">
        <f t="shared" si="544"/>
        <v>,""</v>
      </c>
    </row>
    <row r="347" spans="1:33" s="2" customFormat="1">
      <c r="A347" s="2" t="s">
        <v>66</v>
      </c>
      <c r="B347" s="5">
        <f t="shared" si="373"/>
        <v>51004</v>
      </c>
      <c r="C347" s="18">
        <v>51</v>
      </c>
      <c r="D347" s="50" t="s">
        <v>550</v>
      </c>
      <c r="E347" s="2">
        <v>0</v>
      </c>
      <c r="F347" s="2">
        <v>1</v>
      </c>
      <c r="G347" s="2">
        <v>0</v>
      </c>
      <c r="H347" s="2" t="s">
        <v>68</v>
      </c>
      <c r="I347" s="1" t="s">
        <v>69</v>
      </c>
      <c r="J347" s="2" t="s">
        <v>70</v>
      </c>
      <c r="K347" s="2">
        <v>1</v>
      </c>
      <c r="L347" s="1">
        <v>1</v>
      </c>
      <c r="M347" s="2">
        <v>3</v>
      </c>
      <c r="N347" s="1">
        <v>0</v>
      </c>
      <c r="O347" s="102" t="s">
        <v>125</v>
      </c>
      <c r="P347" s="2">
        <v>0</v>
      </c>
      <c r="Q347" s="2">
        <v>0</v>
      </c>
      <c r="R347" s="2">
        <v>1</v>
      </c>
      <c r="S347" s="39"/>
      <c r="U347" s="41"/>
      <c r="V347" s="43" t="str">
        <f t="shared" si="536"/>
        <v>client.guideMgr:QuickRefreshStepViewData("3","skill3",0,"0",1,"","","")</v>
      </c>
      <c r="W347" s="3" t="str">
        <f t="shared" si="537"/>
        <v>"3"</v>
      </c>
      <c r="X347" s="3" t="str">
        <f t="shared" si="538"/>
        <v>,"skill3"</v>
      </c>
      <c r="Y347" s="3" t="str">
        <f t="shared" si="539"/>
        <v>,0</v>
      </c>
      <c r="Z347" s="3" t="str">
        <f t="shared" si="540"/>
        <v>,"0"</v>
      </c>
      <c r="AA347" s="3" t="str">
        <f t="shared" si="541"/>
        <v>,1</v>
      </c>
      <c r="AB347" s="3" t="str">
        <f t="shared" si="542"/>
        <v>,""</v>
      </c>
      <c r="AC347" s="3" t="str">
        <f t="shared" si="543"/>
        <v>,""</v>
      </c>
      <c r="AD347" s="3" t="str">
        <f t="shared" si="544"/>
        <v>,""</v>
      </c>
      <c r="AE347" s="3"/>
      <c r="AF347" s="3"/>
      <c r="AG347" s="3"/>
    </row>
    <row r="348" spans="1:33" s="2" customFormat="1">
      <c r="A348" s="2" t="s">
        <v>66</v>
      </c>
      <c r="B348" s="5">
        <f t="shared" si="373"/>
        <v>51005</v>
      </c>
      <c r="C348" s="18">
        <v>51</v>
      </c>
      <c r="D348" s="50" t="s">
        <v>127</v>
      </c>
      <c r="E348" s="2">
        <v>0</v>
      </c>
      <c r="F348" s="2">
        <v>1</v>
      </c>
      <c r="G348" s="2">
        <v>0</v>
      </c>
      <c r="H348" s="2" t="s">
        <v>68</v>
      </c>
      <c r="I348" s="1" t="s">
        <v>73</v>
      </c>
      <c r="J348" s="2" t="s">
        <v>70</v>
      </c>
      <c r="K348" s="2">
        <v>1</v>
      </c>
      <c r="L348" s="1">
        <v>1</v>
      </c>
      <c r="M348" s="2">
        <v>3</v>
      </c>
      <c r="N348" s="1">
        <v>0</v>
      </c>
      <c r="O348" s="2" t="s">
        <v>74</v>
      </c>
      <c r="P348" s="2">
        <v>7</v>
      </c>
      <c r="Q348" s="2">
        <v>0</v>
      </c>
      <c r="R348" s="2">
        <v>1</v>
      </c>
      <c r="S348" s="39"/>
      <c r="U348" s="41"/>
      <c r="V348" s="43" t="str">
        <f t="shared" si="536"/>
        <v>client.guideMgr:QuickRefreshStepViewData("3","diren1",7,"0",1,"","","")</v>
      </c>
      <c r="W348" s="3" t="str">
        <f t="shared" si="537"/>
        <v>"3"</v>
      </c>
      <c r="X348" s="3" t="str">
        <f t="shared" si="538"/>
        <v>,"diren1"</v>
      </c>
      <c r="Y348" s="3" t="str">
        <f t="shared" si="539"/>
        <v>,7</v>
      </c>
      <c r="Z348" s="3" t="str">
        <f t="shared" si="540"/>
        <v>,"0"</v>
      </c>
      <c r="AA348" s="3" t="str">
        <f t="shared" si="541"/>
        <v>,1</v>
      </c>
      <c r="AB348" s="3" t="str">
        <f t="shared" si="542"/>
        <v>,""</v>
      </c>
      <c r="AC348" s="3" t="str">
        <f t="shared" si="543"/>
        <v>,""</v>
      </c>
      <c r="AD348" s="3" t="str">
        <f t="shared" si="544"/>
        <v>,""</v>
      </c>
      <c r="AE348" s="3"/>
      <c r="AF348" s="3"/>
      <c r="AG348" s="3"/>
    </row>
    <row r="349" spans="1:33" s="2" customFormat="1">
      <c r="A349" s="2" t="s">
        <v>66</v>
      </c>
      <c r="B349" s="5">
        <f t="shared" ref="B349:B467" si="545">IFERROR(IF(C349=C348,B348+1,C349*1000+1),"")</f>
        <v>51006</v>
      </c>
      <c r="C349" s="18">
        <v>51</v>
      </c>
      <c r="D349" s="50" t="s">
        <v>551</v>
      </c>
      <c r="E349" s="2">
        <v>0</v>
      </c>
      <c r="F349" s="2">
        <v>0</v>
      </c>
      <c r="G349" s="2">
        <v>0</v>
      </c>
      <c r="H349" s="2" t="s">
        <v>68</v>
      </c>
      <c r="I349" s="7" t="s">
        <v>124</v>
      </c>
      <c r="J349" s="2" t="s">
        <v>70</v>
      </c>
      <c r="K349" s="2">
        <v>1</v>
      </c>
      <c r="L349" s="1">
        <v>1</v>
      </c>
      <c r="M349" s="2">
        <v>3</v>
      </c>
      <c r="N349" s="1">
        <v>0</v>
      </c>
      <c r="O349" s="102" t="s">
        <v>71</v>
      </c>
      <c r="P349" s="2">
        <v>0</v>
      </c>
      <c r="Q349" s="2">
        <v>0</v>
      </c>
      <c r="R349" s="2">
        <v>9</v>
      </c>
      <c r="S349" s="39"/>
      <c r="U349" s="41"/>
      <c r="V349" s="43" t="str">
        <f t="shared" si="536"/>
        <v>client.guideMgr:QuickRefreshStepViewData("3","skill1",0,"0",9,"","","")</v>
      </c>
      <c r="W349" s="3" t="str">
        <f t="shared" si="537"/>
        <v>"3"</v>
      </c>
      <c r="X349" s="3" t="str">
        <f t="shared" si="538"/>
        <v>,"skill1"</v>
      </c>
      <c r="Y349" s="3" t="str">
        <f t="shared" si="539"/>
        <v>,0</v>
      </c>
      <c r="Z349" s="3" t="str">
        <f t="shared" si="540"/>
        <v>,"0"</v>
      </c>
      <c r="AA349" s="3" t="str">
        <f t="shared" si="541"/>
        <v>,9</v>
      </c>
      <c r="AB349" s="3" t="str">
        <f t="shared" si="542"/>
        <v>,""</v>
      </c>
      <c r="AC349" s="3" t="str">
        <f t="shared" si="543"/>
        <v>,""</v>
      </c>
      <c r="AD349" s="3" t="str">
        <f t="shared" si="544"/>
        <v>,""</v>
      </c>
      <c r="AE349" s="3"/>
      <c r="AF349" s="3"/>
      <c r="AG349" s="3"/>
    </row>
    <row r="350" spans="1:33" s="2" customFormat="1">
      <c r="A350" s="2" t="s">
        <v>66</v>
      </c>
      <c r="B350" s="5">
        <f t="shared" si="545"/>
        <v>51007</v>
      </c>
      <c r="C350" s="18">
        <v>51</v>
      </c>
      <c r="D350" s="19" t="s">
        <v>127</v>
      </c>
      <c r="E350" s="2">
        <v>0</v>
      </c>
      <c r="F350" s="2">
        <v>1</v>
      </c>
      <c r="G350" s="2">
        <v>0</v>
      </c>
      <c r="H350" s="2" t="s">
        <v>68</v>
      </c>
      <c r="I350" s="7" t="s">
        <v>128</v>
      </c>
      <c r="J350" s="2" t="s">
        <v>70</v>
      </c>
      <c r="K350" s="2">
        <v>1</v>
      </c>
      <c r="L350" s="1">
        <v>1</v>
      </c>
      <c r="M350" s="2">
        <v>9</v>
      </c>
      <c r="N350" s="1">
        <v>0</v>
      </c>
      <c r="O350" s="2" t="s">
        <v>74</v>
      </c>
      <c r="P350" s="2">
        <v>7</v>
      </c>
      <c r="Q350" s="2">
        <v>0</v>
      </c>
      <c r="R350" s="2">
        <v>5</v>
      </c>
      <c r="S350" s="68" t="s">
        <v>552</v>
      </c>
      <c r="U350" s="111" t="s">
        <v>553</v>
      </c>
      <c r="V350" s="43" t="str">
        <f t="shared" si="536"/>
        <v>client.guideMgr:QuickRefreshStepViewData("9","diren1",7,"0",5,"-130,0","","能量不够释放技能，吹雪只能使用普通攻击。")</v>
      </c>
      <c r="W350" s="3" t="str">
        <f t="shared" si="537"/>
        <v>"9"</v>
      </c>
      <c r="X350" s="3" t="str">
        <f t="shared" si="538"/>
        <v>,"diren1"</v>
      </c>
      <c r="Y350" s="3" t="str">
        <f t="shared" si="539"/>
        <v>,7</v>
      </c>
      <c r="Z350" s="3" t="str">
        <f t="shared" si="540"/>
        <v>,"0"</v>
      </c>
      <c r="AA350" s="3" t="str">
        <f t="shared" si="541"/>
        <v>,5</v>
      </c>
      <c r="AB350" s="3" t="str">
        <f t="shared" si="542"/>
        <v>,"-130,0"</v>
      </c>
      <c r="AC350" s="3" t="str">
        <f t="shared" si="543"/>
        <v>,""</v>
      </c>
      <c r="AD350" s="3" t="str">
        <f t="shared" si="544"/>
        <v>,"能量不够释放技能，吹雪只能使用普通攻击。"</v>
      </c>
      <c r="AE350" s="3"/>
      <c r="AF350" s="3"/>
      <c r="AG350" s="3"/>
    </row>
    <row r="351" spans="1:33" s="2" customFormat="1">
      <c r="A351" s="2" t="s">
        <v>66</v>
      </c>
      <c r="B351" s="5">
        <f t="shared" si="545"/>
        <v>51008</v>
      </c>
      <c r="C351" s="18">
        <v>51</v>
      </c>
      <c r="D351" s="50" t="s">
        <v>554</v>
      </c>
      <c r="E351" s="2">
        <v>0</v>
      </c>
      <c r="F351" s="2">
        <v>1</v>
      </c>
      <c r="G351" s="2">
        <v>0</v>
      </c>
      <c r="H351" s="2" t="s">
        <v>68</v>
      </c>
      <c r="I351" s="7" t="s">
        <v>134</v>
      </c>
      <c r="J351" s="2" t="s">
        <v>70</v>
      </c>
      <c r="K351" s="2">
        <v>1</v>
      </c>
      <c r="L351" s="1">
        <v>0</v>
      </c>
      <c r="M351" s="2">
        <v>9</v>
      </c>
      <c r="N351" s="1">
        <v>0</v>
      </c>
      <c r="O351" s="102" t="s">
        <v>125</v>
      </c>
      <c r="P351" s="2">
        <v>0</v>
      </c>
      <c r="Q351" s="2">
        <v>0</v>
      </c>
      <c r="R351" s="2">
        <v>9</v>
      </c>
      <c r="S351" s="39"/>
      <c r="U351" s="111" t="s">
        <v>555</v>
      </c>
      <c r="V351" s="43" t="str">
        <f t="shared" si="536"/>
        <v>client.guideMgr:QuickRefreshStepViewData("9","skill3",0,"0",9,"","","火男面的技能【火男舞】可以让我方获得能量。")</v>
      </c>
      <c r="W351" s="3" t="str">
        <f t="shared" si="537"/>
        <v>"9"</v>
      </c>
      <c r="X351" s="3" t="str">
        <f t="shared" si="538"/>
        <v>,"skill3"</v>
      </c>
      <c r="Y351" s="3" t="str">
        <f t="shared" si="539"/>
        <v>,0</v>
      </c>
      <c r="Z351" s="3" t="str">
        <f t="shared" si="540"/>
        <v>,"0"</v>
      </c>
      <c r="AA351" s="3" t="str">
        <f t="shared" si="541"/>
        <v>,9</v>
      </c>
      <c r="AB351" s="3" t="str">
        <f t="shared" si="542"/>
        <v>,""</v>
      </c>
      <c r="AC351" s="3" t="str">
        <f t="shared" si="543"/>
        <v>,""</v>
      </c>
      <c r="AD351" s="3" t="str">
        <f t="shared" si="544"/>
        <v>,"火男面的技能【火男舞】可以让我方获得能量。"</v>
      </c>
      <c r="AE351" s="3"/>
      <c r="AF351" s="3"/>
      <c r="AG351" s="3"/>
    </row>
    <row r="352" spans="1:33" s="2" customFormat="1">
      <c r="A352" s="2" t="s">
        <v>66</v>
      </c>
      <c r="B352" s="5">
        <f t="shared" si="545"/>
        <v>51009</v>
      </c>
      <c r="C352" s="18">
        <v>51</v>
      </c>
      <c r="D352" s="19" t="s">
        <v>137</v>
      </c>
      <c r="E352" s="2">
        <v>0</v>
      </c>
      <c r="F352" s="2">
        <v>1</v>
      </c>
      <c r="G352" s="2">
        <v>0</v>
      </c>
      <c r="H352" s="2" t="s">
        <v>68</v>
      </c>
      <c r="I352" s="7" t="s">
        <v>138</v>
      </c>
      <c r="J352" s="2" t="s">
        <v>70</v>
      </c>
      <c r="K352" s="2">
        <v>1</v>
      </c>
      <c r="L352" s="1">
        <v>1</v>
      </c>
      <c r="M352" s="2">
        <v>3</v>
      </c>
      <c r="N352" s="1">
        <v>0</v>
      </c>
      <c r="O352" s="2" t="s">
        <v>159</v>
      </c>
      <c r="P352" s="2">
        <v>1</v>
      </c>
      <c r="Q352" s="2">
        <v>0</v>
      </c>
      <c r="R352" s="2">
        <v>5</v>
      </c>
      <c r="S352" s="39" t="s">
        <v>139</v>
      </c>
      <c r="U352" s="41"/>
      <c r="V352" s="43" t="str">
        <f t="shared" si="536"/>
        <v>client.guideMgr:QuickRefreshStepViewData("3","wofang1",1,"0",5,"-120,-140","","")</v>
      </c>
      <c r="W352" s="3" t="str">
        <f t="shared" si="537"/>
        <v>"3"</v>
      </c>
      <c r="X352" s="3" t="str">
        <f t="shared" si="538"/>
        <v>,"wofang1"</v>
      </c>
      <c r="Y352" s="3" t="str">
        <f t="shared" si="539"/>
        <v>,1</v>
      </c>
      <c r="Z352" s="3" t="str">
        <f t="shared" si="540"/>
        <v>,"0"</v>
      </c>
      <c r="AA352" s="3" t="str">
        <f t="shared" si="541"/>
        <v>,5</v>
      </c>
      <c r="AB352" s="3" t="str">
        <f t="shared" si="542"/>
        <v>,"-120,-140"</v>
      </c>
      <c r="AC352" s="3" t="str">
        <f t="shared" si="543"/>
        <v>,""</v>
      </c>
      <c r="AD352" s="3" t="str">
        <f t="shared" si="544"/>
        <v>,""</v>
      </c>
      <c r="AE352" s="3"/>
      <c r="AF352" s="3"/>
      <c r="AG352" s="3"/>
    </row>
    <row r="353" spans="1:33" s="4" customFormat="1">
      <c r="A353" s="4" t="s">
        <v>66</v>
      </c>
      <c r="B353" s="5">
        <f t="shared" si="545"/>
        <v>51010</v>
      </c>
      <c r="C353" s="18">
        <v>51</v>
      </c>
      <c r="D353" s="120" t="s">
        <v>556</v>
      </c>
      <c r="E353" s="4">
        <v>0</v>
      </c>
      <c r="F353" s="4">
        <v>5</v>
      </c>
      <c r="G353" s="4">
        <v>0</v>
      </c>
      <c r="H353" s="4">
        <v>1</v>
      </c>
      <c r="I353" s="8">
        <v>7</v>
      </c>
      <c r="J353" s="2" t="s">
        <v>70</v>
      </c>
      <c r="K353" s="4">
        <v>1</v>
      </c>
      <c r="L353" s="8">
        <v>0</v>
      </c>
      <c r="M353" s="2">
        <v>10</v>
      </c>
      <c r="N353" s="1">
        <v>0</v>
      </c>
      <c r="O353" s="2" t="s">
        <v>78</v>
      </c>
      <c r="P353" s="4">
        <v>0</v>
      </c>
      <c r="Q353" s="4">
        <v>0</v>
      </c>
      <c r="R353" s="2">
        <v>10</v>
      </c>
      <c r="S353" s="39"/>
      <c r="T353" s="2"/>
      <c r="U353" s="154" t="s">
        <v>557</v>
      </c>
      <c r="V353" s="46"/>
      <c r="W353" s="4" t="str">
        <f t="shared" si="537"/>
        <v>"10"</v>
      </c>
      <c r="Y353" s="4" t="str">
        <f t="shared" ref="Y353:Y467" si="546">","&amp;IF(Y$3="STRING",""""&amp;P353&amp;"""",P353)</f>
        <v>,0</v>
      </c>
      <c r="Z353" s="4" t="str">
        <f t="shared" ref="Z353:Z467" si="547">","&amp;IF(Z$3="STRING",""""&amp;Q353&amp;"""",Q353)</f>
        <v>,"0"</v>
      </c>
    </row>
    <row r="354" spans="1:33" s="2" customFormat="1">
      <c r="A354" s="2" t="s">
        <v>66</v>
      </c>
      <c r="B354" s="5">
        <f t="shared" si="545"/>
        <v>51011</v>
      </c>
      <c r="C354" s="18">
        <v>51</v>
      </c>
      <c r="D354" s="50" t="s">
        <v>558</v>
      </c>
      <c r="E354" s="2">
        <v>1</v>
      </c>
      <c r="F354" s="2">
        <v>1</v>
      </c>
      <c r="G354" s="2">
        <v>0</v>
      </c>
      <c r="H354" s="2" t="s">
        <v>68</v>
      </c>
      <c r="I354" s="7" t="s">
        <v>142</v>
      </c>
      <c r="J354" s="2" t="s">
        <v>70</v>
      </c>
      <c r="K354" s="2">
        <v>1</v>
      </c>
      <c r="L354" s="1">
        <v>1</v>
      </c>
      <c r="M354" s="2">
        <v>3</v>
      </c>
      <c r="N354" s="1">
        <v>0</v>
      </c>
      <c r="O354" s="2" t="s">
        <v>125</v>
      </c>
      <c r="P354" s="2">
        <v>0</v>
      </c>
      <c r="Q354" s="2">
        <v>0</v>
      </c>
      <c r="R354" s="2">
        <v>1</v>
      </c>
      <c r="S354" s="39"/>
      <c r="U354" s="41"/>
      <c r="V354" s="43" t="str">
        <f t="shared" ref="V354:V467" si="548">"client.guideMgr:QuickRefreshStepViewData("&amp;CONCATENATE(W354,X354,Y354,Z354,AA354,AB354,AC354,AD354)&amp;")"</f>
        <v>client.guideMgr:QuickRefreshStepViewData("3","skill3",0,"0",1,"","","")</v>
      </c>
      <c r="W354" s="3" t="str">
        <f t="shared" si="537"/>
        <v>"3"</v>
      </c>
      <c r="X354" s="3" t="str">
        <f t="shared" ref="X354:X467" si="549">","&amp;IF(X$3="STRING",""""&amp;O354&amp;"""",O354)</f>
        <v>,"skill3"</v>
      </c>
      <c r="Y354" s="3" t="str">
        <f t="shared" si="546"/>
        <v>,0</v>
      </c>
      <c r="Z354" s="3" t="str">
        <f t="shared" si="547"/>
        <v>,"0"</v>
      </c>
      <c r="AA354" s="3" t="str">
        <f t="shared" ref="AA354:AA467" si="550">","&amp;IF(AA$3="STRING",""""&amp;R354&amp;"""",R354)</f>
        <v>,1</v>
      </c>
      <c r="AB354" s="3" t="str">
        <f t="shared" ref="AB354:AB467" si="551">","&amp;IF(AB$3="STRING",""""&amp;S354&amp;"""",S354)</f>
        <v>,""</v>
      </c>
      <c r="AC354" s="3" t="str">
        <f t="shared" ref="AC354:AC467" si="552">","&amp;IF(AC$3="STRING",""""&amp;T354&amp;"""",T354)</f>
        <v>,""</v>
      </c>
      <c r="AD354" s="3" t="str">
        <f t="shared" ref="AD354:AD467" si="553">","&amp;IF(AD$3="STRING",""""&amp;U354&amp;"""",U354)</f>
        <v>,""</v>
      </c>
      <c r="AE354" s="3"/>
      <c r="AF354" s="3"/>
      <c r="AG354" s="3"/>
    </row>
    <row r="355" spans="1:33" s="2" customFormat="1">
      <c r="A355" s="2" t="s">
        <v>66</v>
      </c>
      <c r="B355" s="5">
        <f t="shared" si="545"/>
        <v>51012</v>
      </c>
      <c r="C355" s="18">
        <v>51</v>
      </c>
      <c r="D355" s="19" t="s">
        <v>143</v>
      </c>
      <c r="E355" s="2">
        <v>0</v>
      </c>
      <c r="F355" s="2">
        <v>1</v>
      </c>
      <c r="G355" s="2">
        <v>0</v>
      </c>
      <c r="H355" s="2" t="s">
        <v>68</v>
      </c>
      <c r="I355" s="7" t="s">
        <v>144</v>
      </c>
      <c r="J355" s="2" t="s">
        <v>70</v>
      </c>
      <c r="K355" s="2">
        <v>1</v>
      </c>
      <c r="L355" s="1">
        <v>1</v>
      </c>
      <c r="M355" s="2">
        <v>3</v>
      </c>
      <c r="N355" s="1">
        <v>0</v>
      </c>
      <c r="O355" s="102" t="s">
        <v>74</v>
      </c>
      <c r="P355" s="2">
        <v>7</v>
      </c>
      <c r="Q355" s="2">
        <v>0</v>
      </c>
      <c r="R355" s="2">
        <v>1</v>
      </c>
      <c r="S355" s="39"/>
      <c r="U355" s="41"/>
      <c r="V355" s="43" t="str">
        <f t="shared" si="548"/>
        <v>client.guideMgr:QuickRefreshStepViewData("3","diren1",7,"0",1,"","","")</v>
      </c>
      <c r="W355" s="3" t="str">
        <f t="shared" si="537"/>
        <v>"3"</v>
      </c>
      <c r="X355" s="3" t="str">
        <f t="shared" si="549"/>
        <v>,"diren1"</v>
      </c>
      <c r="Y355" s="3" t="str">
        <f t="shared" si="546"/>
        <v>,7</v>
      </c>
      <c r="Z355" s="3" t="str">
        <f t="shared" si="547"/>
        <v>,"0"</v>
      </c>
      <c r="AA355" s="3" t="str">
        <f t="shared" si="550"/>
        <v>,1</v>
      </c>
      <c r="AB355" s="3" t="str">
        <f t="shared" si="551"/>
        <v>,""</v>
      </c>
      <c r="AC355" s="3" t="str">
        <f t="shared" si="552"/>
        <v>,""</v>
      </c>
      <c r="AD355" s="3" t="str">
        <f t="shared" si="553"/>
        <v>,""</v>
      </c>
      <c r="AE355" s="3"/>
      <c r="AF355" s="3"/>
      <c r="AG355" s="3"/>
    </row>
    <row r="356" spans="1:33" s="2" customFormat="1">
      <c r="A356" s="2" t="s">
        <v>66</v>
      </c>
      <c r="B356" s="5">
        <f t="shared" si="545"/>
        <v>51013</v>
      </c>
      <c r="C356" s="18">
        <v>51</v>
      </c>
      <c r="D356" s="50" t="s">
        <v>559</v>
      </c>
      <c r="E356" s="2">
        <v>0</v>
      </c>
      <c r="F356" s="2">
        <v>1</v>
      </c>
      <c r="G356" s="2">
        <v>0</v>
      </c>
      <c r="H356" s="2" t="s">
        <v>68</v>
      </c>
      <c r="I356" s="142" t="s">
        <v>560</v>
      </c>
      <c r="J356" s="2" t="s">
        <v>70</v>
      </c>
      <c r="K356" s="2">
        <v>1</v>
      </c>
      <c r="L356" s="1">
        <v>1</v>
      </c>
      <c r="M356" s="2">
        <v>9</v>
      </c>
      <c r="N356" s="1">
        <v>0</v>
      </c>
      <c r="O356" s="2" t="s">
        <v>125</v>
      </c>
      <c r="P356" s="2">
        <v>0</v>
      </c>
      <c r="Q356" s="2">
        <v>0</v>
      </c>
      <c r="R356" s="2">
        <v>9</v>
      </c>
      <c r="S356" s="39"/>
      <c r="U356" s="111" t="s">
        <v>561</v>
      </c>
      <c r="V356" s="43" t="str">
        <f t="shared" si="548"/>
        <v>client.guideMgr:QuickRefreshStepViewData("9","skill3",0,"0",9,"","","能量已回复！使用吹雪的能量技结束战斗。")</v>
      </c>
      <c r="W356" s="3" t="str">
        <f t="shared" si="537"/>
        <v>"9"</v>
      </c>
      <c r="X356" s="3" t="str">
        <f t="shared" si="549"/>
        <v>,"skill3"</v>
      </c>
      <c r="Y356" s="3" t="str">
        <f t="shared" si="546"/>
        <v>,0</v>
      </c>
      <c r="Z356" s="3" t="str">
        <f t="shared" si="547"/>
        <v>,"0"</v>
      </c>
      <c r="AA356" s="3" t="str">
        <f t="shared" si="550"/>
        <v>,9</v>
      </c>
      <c r="AB356" s="3" t="str">
        <f t="shared" si="551"/>
        <v>,""</v>
      </c>
      <c r="AC356" s="3" t="str">
        <f t="shared" si="552"/>
        <v>,""</v>
      </c>
      <c r="AD356" s="3" t="str">
        <f t="shared" si="553"/>
        <v>,"能量已回复！使用吹雪的能量技结束战斗。"</v>
      </c>
      <c r="AE356" s="3"/>
      <c r="AF356" s="3"/>
      <c r="AG356" s="3"/>
    </row>
    <row r="357" spans="1:33" s="2" customFormat="1">
      <c r="A357" s="2" t="s">
        <v>66</v>
      </c>
      <c r="B357" s="5">
        <f t="shared" si="545"/>
        <v>51014</v>
      </c>
      <c r="C357" s="18">
        <v>51</v>
      </c>
      <c r="D357" s="50" t="s">
        <v>562</v>
      </c>
      <c r="E357" s="2">
        <v>0</v>
      </c>
      <c r="F357" s="2">
        <v>1</v>
      </c>
      <c r="G357" s="2">
        <v>0</v>
      </c>
      <c r="H357" s="2" t="s">
        <v>68</v>
      </c>
      <c r="I357" s="142" t="s">
        <v>563</v>
      </c>
      <c r="J357" s="2" t="s">
        <v>70</v>
      </c>
      <c r="K357" s="2">
        <v>1</v>
      </c>
      <c r="L357" s="1">
        <v>1</v>
      </c>
      <c r="M357" s="2">
        <v>3</v>
      </c>
      <c r="N357" s="1">
        <v>0</v>
      </c>
      <c r="O357" s="102" t="s">
        <v>74</v>
      </c>
      <c r="P357" s="2">
        <v>7</v>
      </c>
      <c r="Q357" s="2">
        <v>0</v>
      </c>
      <c r="R357" s="2">
        <v>1</v>
      </c>
      <c r="S357" s="39"/>
      <c r="U357" s="41"/>
      <c r="V357" s="43" t="str">
        <f t="shared" si="548"/>
        <v>client.guideMgr:QuickRefreshStepViewData("3","diren1",7,"0",1,"","","")</v>
      </c>
      <c r="W357" s="3" t="str">
        <f t="shared" si="537"/>
        <v>"3"</v>
      </c>
      <c r="X357" s="3" t="str">
        <f t="shared" si="549"/>
        <v>,"diren1"</v>
      </c>
      <c r="Y357" s="3" t="str">
        <f t="shared" si="546"/>
        <v>,7</v>
      </c>
      <c r="Z357" s="3" t="str">
        <f t="shared" si="547"/>
        <v>,"0"</v>
      </c>
      <c r="AA357" s="3" t="str">
        <f t="shared" si="550"/>
        <v>,1</v>
      </c>
      <c r="AB357" s="3" t="str">
        <f t="shared" si="551"/>
        <v>,""</v>
      </c>
      <c r="AC357" s="3" t="str">
        <f t="shared" si="552"/>
        <v>,""</v>
      </c>
      <c r="AD357" s="3" t="str">
        <f t="shared" si="553"/>
        <v>,""</v>
      </c>
      <c r="AE357" s="3"/>
      <c r="AF357" s="3"/>
      <c r="AG357" s="3"/>
    </row>
    <row r="358" spans="1:33" s="2" customFormat="1">
      <c r="A358" s="2" t="s">
        <v>66</v>
      </c>
      <c r="B358" s="5">
        <f t="shared" si="545"/>
        <v>51015</v>
      </c>
      <c r="C358" s="18">
        <v>51</v>
      </c>
      <c r="D358" s="19" t="s">
        <v>145</v>
      </c>
      <c r="E358" s="2">
        <v>0</v>
      </c>
      <c r="F358" s="2">
        <v>0</v>
      </c>
      <c r="G358" s="2">
        <v>0</v>
      </c>
      <c r="H358" s="2">
        <v>2</v>
      </c>
      <c r="I358" s="2" t="s">
        <v>146</v>
      </c>
      <c r="J358" s="2" t="s">
        <v>146</v>
      </c>
      <c r="K358" s="2">
        <v>1</v>
      </c>
      <c r="L358" s="1">
        <v>1</v>
      </c>
      <c r="M358" s="2">
        <v>1</v>
      </c>
      <c r="N358" s="1">
        <v>0</v>
      </c>
      <c r="P358" s="2">
        <v>0</v>
      </c>
      <c r="Q358" s="2">
        <v>0</v>
      </c>
      <c r="R358" s="2">
        <v>2</v>
      </c>
      <c r="S358" s="39"/>
      <c r="U358" s="41"/>
      <c r="V358" s="37" t="str">
        <f t="shared" si="548"/>
        <v>client.guideMgr:QuickRefreshStepViewData("1","",0,"0",2,"","","")</v>
      </c>
      <c r="W358" s="38" t="str">
        <f t="shared" si="537"/>
        <v>"1"</v>
      </c>
      <c r="X358" s="38" t="str">
        <f t="shared" si="549"/>
        <v>,""</v>
      </c>
      <c r="Y358" s="38" t="str">
        <f t="shared" si="546"/>
        <v>,0</v>
      </c>
      <c r="Z358" s="38" t="str">
        <f t="shared" si="547"/>
        <v>,"0"</v>
      </c>
      <c r="AA358" s="38" t="str">
        <f t="shared" si="550"/>
        <v>,2</v>
      </c>
      <c r="AB358" s="38" t="str">
        <f t="shared" si="551"/>
        <v>,""</v>
      </c>
      <c r="AC358" s="38" t="str">
        <f t="shared" si="552"/>
        <v>,""</v>
      </c>
      <c r="AD358" s="38" t="str">
        <f t="shared" si="553"/>
        <v>,""</v>
      </c>
    </row>
    <row r="359" spans="1:33" s="5" customFormat="1">
      <c r="A359" s="2" t="s">
        <v>66</v>
      </c>
      <c r="B359" s="5">
        <f t="shared" si="545"/>
        <v>51016</v>
      </c>
      <c r="C359" s="20">
        <v>51</v>
      </c>
      <c r="D359" s="21" t="s">
        <v>110</v>
      </c>
      <c r="E359" s="5">
        <v>0</v>
      </c>
      <c r="F359" s="5">
        <v>1</v>
      </c>
      <c r="G359" s="5">
        <v>0</v>
      </c>
      <c r="H359" s="5">
        <v>2</v>
      </c>
      <c r="I359" s="5" t="s">
        <v>546</v>
      </c>
      <c r="J359" s="5" t="s">
        <v>546</v>
      </c>
      <c r="K359" s="5">
        <v>0</v>
      </c>
      <c r="L359" s="1">
        <v>1</v>
      </c>
      <c r="M359" s="5">
        <v>9</v>
      </c>
      <c r="N359" s="1">
        <v>0</v>
      </c>
      <c r="O359" s="3" t="s">
        <v>111</v>
      </c>
      <c r="P359" s="5">
        <v>0</v>
      </c>
      <c r="Q359" s="5">
        <v>0</v>
      </c>
      <c r="R359" s="5">
        <v>5</v>
      </c>
      <c r="S359" s="166" t="s">
        <v>486</v>
      </c>
      <c r="U359" s="167" t="s">
        <v>564</v>
      </c>
      <c r="V359" s="43" t="str">
        <f t="shared" si="548"/>
        <v>client.guideMgr:QuickRefreshStepViewData("9","yiwendiaocha",0,"0",5,"0,-60","","火男面已自动上阵，灵活运用能量，继续战斗吧！")</v>
      </c>
      <c r="W359" s="3" t="str">
        <f t="shared" si="537"/>
        <v>"9"</v>
      </c>
      <c r="X359" s="3" t="str">
        <f t="shared" si="549"/>
        <v>,"yiwendiaocha"</v>
      </c>
      <c r="Y359" s="3" t="str">
        <f t="shared" si="546"/>
        <v>,0</v>
      </c>
      <c r="Z359" s="3" t="str">
        <f t="shared" si="547"/>
        <v>,"0"</v>
      </c>
      <c r="AA359" s="3" t="str">
        <f t="shared" si="550"/>
        <v>,5</v>
      </c>
      <c r="AB359" s="3" t="str">
        <f t="shared" si="551"/>
        <v>,"0,-60"</v>
      </c>
      <c r="AC359" s="3" t="str">
        <f t="shared" si="552"/>
        <v>,""</v>
      </c>
      <c r="AD359" s="3" t="str">
        <f t="shared" si="553"/>
        <v>,"火男面已自动上阵，灵活运用能量，继续战斗吧！"</v>
      </c>
      <c r="AE359" s="3"/>
      <c r="AF359" s="3"/>
    </row>
    <row r="360" spans="1:33" s="5" customFormat="1">
      <c r="A360" s="2" t="s">
        <v>66</v>
      </c>
      <c r="B360" s="5">
        <f t="shared" ref="B360:B430" si="554">IFERROR(IF(C360=C359,B359+1,C360*1000+1),"")</f>
        <v>52001</v>
      </c>
      <c r="C360" s="20">
        <v>52</v>
      </c>
      <c r="D360" s="155" t="s">
        <v>191</v>
      </c>
      <c r="E360" s="5">
        <v>0</v>
      </c>
      <c r="F360" s="5">
        <v>1</v>
      </c>
      <c r="G360" s="5">
        <v>0</v>
      </c>
      <c r="H360" s="5">
        <v>2</v>
      </c>
      <c r="I360" s="5" t="s">
        <v>187</v>
      </c>
      <c r="J360" s="5" t="s">
        <v>187</v>
      </c>
      <c r="K360" s="5">
        <v>1</v>
      </c>
      <c r="L360" s="1">
        <v>1</v>
      </c>
      <c r="M360" s="5">
        <v>3</v>
      </c>
      <c r="N360" s="1">
        <v>0</v>
      </c>
      <c r="O360" s="3" t="s">
        <v>192</v>
      </c>
      <c r="P360" s="5">
        <v>0</v>
      </c>
      <c r="Q360" s="5">
        <v>0</v>
      </c>
      <c r="R360" s="5">
        <v>1</v>
      </c>
      <c r="S360" s="166"/>
      <c r="U360" s="167"/>
      <c r="V360" s="43" t="str">
        <f t="shared" ref="V360:V430" si="555">"client.guideMgr:QuickRefreshStepViewData("&amp;CONCATENATE(W360,X360,Y360,Z360,AA360,AB360,AC360,AD360)&amp;")"</f>
        <v>client.guideMgr:QuickRefreshStepViewData("3","save_btn",0,"0",1,"","","")</v>
      </c>
      <c r="W360" s="3" t="str">
        <f t="shared" ref="W360:W430" si="556">IF(W$3="STRING",""""&amp;M360&amp;"""",M360)</f>
        <v>"3"</v>
      </c>
      <c r="X360" s="3" t="str">
        <f t="shared" ref="X360:X430" si="557">","&amp;IF(X$3="STRING",""""&amp;O360&amp;"""",O360)</f>
        <v>,"save_btn"</v>
      </c>
      <c r="Y360" s="3" t="str">
        <f t="shared" ref="Y360:Y430" si="558">","&amp;IF(Y$3="STRING",""""&amp;P360&amp;"""",P360)</f>
        <v>,0</v>
      </c>
      <c r="Z360" s="3" t="str">
        <f t="shared" ref="Z360:Z430" si="559">","&amp;IF(Z$3="STRING",""""&amp;Q360&amp;"""",Q360)</f>
        <v>,"0"</v>
      </c>
      <c r="AA360" s="3" t="str">
        <f t="shared" ref="AA360:AA430" si="560">","&amp;IF(AA$3="STRING",""""&amp;R360&amp;"""",R360)</f>
        <v>,1</v>
      </c>
      <c r="AB360" s="3" t="str">
        <f t="shared" ref="AB360:AB430" si="561">","&amp;IF(AB$3="STRING",""""&amp;S360&amp;"""",S360)</f>
        <v>,""</v>
      </c>
      <c r="AC360" s="3" t="str">
        <f t="shared" ref="AC360:AC430" si="562">","&amp;IF(AC$3="STRING",""""&amp;T360&amp;"""",T360)</f>
        <v>,""</v>
      </c>
      <c r="AD360" s="3" t="str">
        <f t="shared" ref="AD360:AD430" si="563">","&amp;IF(AD$3="STRING",""""&amp;U360&amp;"""",U360)</f>
        <v>,""</v>
      </c>
      <c r="AE360" s="3"/>
      <c r="AF360" s="3"/>
    </row>
    <row r="361" spans="1:33" s="6" customFormat="1">
      <c r="A361" s="2" t="s">
        <v>66</v>
      </c>
      <c r="B361" s="5">
        <f t="shared" si="554"/>
        <v>53001</v>
      </c>
      <c r="C361" s="20">
        <v>53</v>
      </c>
      <c r="D361" s="29" t="s">
        <v>196</v>
      </c>
      <c r="E361" s="30">
        <v>0</v>
      </c>
      <c r="F361" s="3">
        <v>4</v>
      </c>
      <c r="G361" s="3">
        <v>32</v>
      </c>
      <c r="H361" s="6">
        <v>2</v>
      </c>
      <c r="I361" s="6" t="s">
        <v>565</v>
      </c>
      <c r="J361" s="6" t="s">
        <v>565</v>
      </c>
      <c r="K361" s="30">
        <v>1</v>
      </c>
      <c r="L361" s="1">
        <v>0</v>
      </c>
      <c r="M361" s="6">
        <v>3</v>
      </c>
      <c r="N361" s="1">
        <v>0</v>
      </c>
      <c r="P361" s="3">
        <v>0</v>
      </c>
      <c r="Q361" s="3">
        <v>0</v>
      </c>
      <c r="R361" s="3">
        <v>1</v>
      </c>
      <c r="S361" s="44"/>
      <c r="V361" s="43" t="str">
        <f t="shared" si="555"/>
        <v>client.guideMgr:QuickRefreshStepViewData("3","",0,"0",1,"","","")</v>
      </c>
      <c r="W361" s="3" t="str">
        <f t="shared" si="556"/>
        <v>"3"</v>
      </c>
      <c r="X361" s="3" t="str">
        <f t="shared" si="557"/>
        <v>,""</v>
      </c>
      <c r="Y361" s="3" t="str">
        <f t="shared" si="558"/>
        <v>,0</v>
      </c>
      <c r="Z361" s="3" t="str">
        <f t="shared" si="559"/>
        <v>,"0"</v>
      </c>
      <c r="AA361" s="3" t="str">
        <f t="shared" si="560"/>
        <v>,1</v>
      </c>
      <c r="AB361" s="3" t="str">
        <f t="shared" si="561"/>
        <v>,""</v>
      </c>
      <c r="AC361" s="3" t="str">
        <f t="shared" si="562"/>
        <v>,""</v>
      </c>
      <c r="AD361" s="3" t="str">
        <f t="shared" si="563"/>
        <v>,""</v>
      </c>
    </row>
    <row r="362" spans="1:33" s="6" customFormat="1">
      <c r="A362" s="2" t="s">
        <v>66</v>
      </c>
      <c r="B362" s="5">
        <f t="shared" si="554"/>
        <v>100001</v>
      </c>
      <c r="C362" s="28">
        <v>100</v>
      </c>
      <c r="D362" s="51" t="s">
        <v>566</v>
      </c>
      <c r="E362" s="30">
        <v>0</v>
      </c>
      <c r="F362" s="3">
        <v>4</v>
      </c>
      <c r="G362" s="3">
        <v>15</v>
      </c>
      <c r="J362" s="6" t="s">
        <v>567</v>
      </c>
      <c r="K362" s="30">
        <v>1</v>
      </c>
      <c r="L362" s="1">
        <v>1</v>
      </c>
      <c r="M362" s="6">
        <v>3</v>
      </c>
      <c r="N362" s="1">
        <v>0</v>
      </c>
      <c r="P362" s="3">
        <v>0</v>
      </c>
      <c r="Q362" s="3">
        <v>0</v>
      </c>
      <c r="R362" s="3">
        <v>2</v>
      </c>
      <c r="S362" s="44"/>
      <c r="V362" s="43" t="str">
        <f t="shared" si="555"/>
        <v>client.guideMgr:QuickRefreshStepViewData("3","",0,"0",2,"","","")</v>
      </c>
      <c r="W362" s="3" t="str">
        <f t="shared" si="556"/>
        <v>"3"</v>
      </c>
      <c r="X362" s="3" t="str">
        <f t="shared" si="557"/>
        <v>,""</v>
      </c>
      <c r="Y362" s="3" t="str">
        <f t="shared" si="558"/>
        <v>,0</v>
      </c>
      <c r="Z362" s="3" t="str">
        <f t="shared" si="559"/>
        <v>,"0"</v>
      </c>
      <c r="AA362" s="3" t="str">
        <f t="shared" si="560"/>
        <v>,2</v>
      </c>
      <c r="AB362" s="3" t="str">
        <f t="shared" si="561"/>
        <v>,""</v>
      </c>
      <c r="AC362" s="3" t="str">
        <f t="shared" si="562"/>
        <v>,""</v>
      </c>
      <c r="AD362" s="3" t="str">
        <f t="shared" si="563"/>
        <v>,""</v>
      </c>
    </row>
    <row r="363" spans="1:33" s="6" customFormat="1">
      <c r="A363" s="2" t="s">
        <v>66</v>
      </c>
      <c r="B363" s="5">
        <f t="shared" ref="B363" si="564">IFERROR(IF(C363=C362,B362+1,C363*1000+1),"")</f>
        <v>101001</v>
      </c>
      <c r="C363" s="28">
        <v>101</v>
      </c>
      <c r="D363" s="51" t="s">
        <v>568</v>
      </c>
      <c r="E363" s="30">
        <v>0</v>
      </c>
      <c r="F363" s="3">
        <v>4</v>
      </c>
      <c r="G363" s="3">
        <v>29</v>
      </c>
      <c r="J363" s="6" t="s">
        <v>569</v>
      </c>
      <c r="K363" s="30">
        <v>1</v>
      </c>
      <c r="L363" s="1">
        <v>1</v>
      </c>
      <c r="M363" s="6">
        <v>3</v>
      </c>
      <c r="N363" s="1">
        <v>0</v>
      </c>
      <c r="P363" s="3">
        <v>0</v>
      </c>
      <c r="Q363" s="3">
        <v>0</v>
      </c>
      <c r="R363" s="3">
        <v>2</v>
      </c>
      <c r="S363" s="44"/>
      <c r="V363" s="43" t="str">
        <f t="shared" ref="V363" si="565">"client.guideMgr:QuickRefreshStepViewData("&amp;CONCATENATE(W363,X363,Y363,Z363,AA363,AB363,AC363,AD363)&amp;")"</f>
        <v>client.guideMgr:QuickRefreshStepViewData("3","",0,"0",2,"","","")</v>
      </c>
      <c r="W363" s="3" t="str">
        <f t="shared" ref="W363" si="566">IF(W$3="STRING",""""&amp;M363&amp;"""",M363)</f>
        <v>"3"</v>
      </c>
      <c r="X363" s="3" t="str">
        <f t="shared" ref="X363" si="567">","&amp;IF(X$3="STRING",""""&amp;O363&amp;"""",O363)</f>
        <v>,""</v>
      </c>
      <c r="Y363" s="3" t="str">
        <f t="shared" ref="Y363" si="568">","&amp;IF(Y$3="STRING",""""&amp;P363&amp;"""",P363)</f>
        <v>,0</v>
      </c>
      <c r="Z363" s="3" t="str">
        <f t="shared" ref="Z363" si="569">","&amp;IF(Z$3="STRING",""""&amp;Q363&amp;"""",Q363)</f>
        <v>,"0"</v>
      </c>
      <c r="AA363" s="3" t="str">
        <f t="shared" ref="AA363" si="570">","&amp;IF(AA$3="STRING",""""&amp;R363&amp;"""",R363)</f>
        <v>,2</v>
      </c>
      <c r="AB363" s="3" t="str">
        <f t="shared" ref="AB363" si="571">","&amp;IF(AB$3="STRING",""""&amp;S363&amp;"""",S363)</f>
        <v>,""</v>
      </c>
      <c r="AC363" s="3" t="str">
        <f t="shared" ref="AC363" si="572">","&amp;IF(AC$3="STRING",""""&amp;T363&amp;"""",T363)</f>
        <v>,""</v>
      </c>
      <c r="AD363" s="3" t="str">
        <f t="shared" ref="AD363" si="573">","&amp;IF(AD$3="STRING",""""&amp;U363&amp;"""",U363)</f>
        <v>,""</v>
      </c>
    </row>
    <row r="364" spans="1:33" s="6" customFormat="1">
      <c r="A364" s="2" t="s">
        <v>66</v>
      </c>
      <c r="B364" s="5">
        <f t="shared" ref="B364" si="574">IFERROR(IF(C364=C363,B363+1,C364*1000+1),"")</f>
        <v>102001</v>
      </c>
      <c r="C364" s="28">
        <v>102</v>
      </c>
      <c r="D364" s="51" t="s">
        <v>570</v>
      </c>
      <c r="E364" s="30">
        <v>0</v>
      </c>
      <c r="F364" s="3">
        <v>4</v>
      </c>
      <c r="G364" s="3">
        <v>33</v>
      </c>
      <c r="I364" s="131"/>
      <c r="J364" s="131" t="s">
        <v>571</v>
      </c>
      <c r="K364" s="30">
        <v>1</v>
      </c>
      <c r="L364" s="1">
        <v>1</v>
      </c>
      <c r="M364" s="6">
        <v>3</v>
      </c>
      <c r="N364" s="1">
        <v>0</v>
      </c>
      <c r="P364" s="3">
        <v>0</v>
      </c>
      <c r="Q364" s="3">
        <v>0</v>
      </c>
      <c r="R364" s="3">
        <v>2</v>
      </c>
      <c r="S364" s="44"/>
      <c r="V364" s="43" t="str">
        <f t="shared" ref="V364" si="575">"client.guideMgr:QuickRefreshStepViewData("&amp;CONCATENATE(W364,X364,Y364,Z364,AA364,AB364,AC364,AD364)&amp;")"</f>
        <v>client.guideMgr:QuickRefreshStepViewData("3","",0,"0",2,"","","")</v>
      </c>
      <c r="W364" s="3" t="str">
        <f t="shared" ref="W364" si="576">IF(W$3="STRING",""""&amp;M364&amp;"""",M364)</f>
        <v>"3"</v>
      </c>
      <c r="X364" s="3" t="str">
        <f t="shared" ref="X364" si="577">","&amp;IF(X$3="STRING",""""&amp;O364&amp;"""",O364)</f>
        <v>,""</v>
      </c>
      <c r="Y364" s="3" t="str">
        <f t="shared" ref="Y364" si="578">","&amp;IF(Y$3="STRING",""""&amp;P364&amp;"""",P364)</f>
        <v>,0</v>
      </c>
      <c r="Z364" s="3" t="str">
        <f t="shared" ref="Z364" si="579">","&amp;IF(Z$3="STRING",""""&amp;Q364&amp;"""",Q364)</f>
        <v>,"0"</v>
      </c>
      <c r="AA364" s="3" t="str">
        <f t="shared" ref="AA364" si="580">","&amp;IF(AA$3="STRING",""""&amp;R364&amp;"""",R364)</f>
        <v>,2</v>
      </c>
      <c r="AB364" s="3" t="str">
        <f t="shared" ref="AB364" si="581">","&amp;IF(AB$3="STRING",""""&amp;S364&amp;"""",S364)</f>
        <v>,""</v>
      </c>
      <c r="AC364" s="3" t="str">
        <f t="shared" ref="AC364" si="582">","&amp;IF(AC$3="STRING",""""&amp;T364&amp;"""",T364)</f>
        <v>,""</v>
      </c>
      <c r="AD364" s="3" t="str">
        <f t="shared" ref="AD364" si="583">","&amp;IF(AD$3="STRING",""""&amp;U364&amp;"""",U364)</f>
        <v>,""</v>
      </c>
    </row>
    <row r="365" spans="1:33" s="6" customFormat="1">
      <c r="A365" s="2" t="s">
        <v>66</v>
      </c>
      <c r="B365" s="5">
        <f t="shared" ref="B365:B372" si="584">IFERROR(IF(C365=C364,B364+1,C365*1000+1),"")</f>
        <v>103001</v>
      </c>
      <c r="C365" s="28">
        <v>103</v>
      </c>
      <c r="D365" s="51" t="s">
        <v>572</v>
      </c>
      <c r="E365" s="30">
        <v>0</v>
      </c>
      <c r="F365" s="3">
        <v>4</v>
      </c>
      <c r="G365" s="3">
        <v>30</v>
      </c>
      <c r="I365" s="131"/>
      <c r="J365" s="131" t="s">
        <v>573</v>
      </c>
      <c r="K365" s="30">
        <v>1</v>
      </c>
      <c r="L365" s="1">
        <v>1</v>
      </c>
      <c r="M365" s="6">
        <v>3</v>
      </c>
      <c r="N365" s="1">
        <v>0</v>
      </c>
      <c r="P365" s="3">
        <v>0</v>
      </c>
      <c r="Q365" s="3">
        <v>0</v>
      </c>
      <c r="R365" s="3">
        <v>2</v>
      </c>
      <c r="S365" s="44"/>
      <c r="V365" s="43" t="str">
        <f t="shared" ref="V365:V372" si="585">"client.guideMgr:QuickRefreshStepViewData("&amp;CONCATENATE(W365,X365,Y365,Z365,AA365,AB365,AC365,AD365)&amp;")"</f>
        <v>client.guideMgr:QuickRefreshStepViewData("3","",0,"0",2,"","","")</v>
      </c>
      <c r="W365" s="3" t="str">
        <f t="shared" ref="W365:W372" si="586">IF(W$3="STRING",""""&amp;M365&amp;"""",M365)</f>
        <v>"3"</v>
      </c>
      <c r="X365" s="3" t="str">
        <f t="shared" ref="X365:X372" si="587">","&amp;IF(X$3="STRING",""""&amp;O365&amp;"""",O365)</f>
        <v>,""</v>
      </c>
      <c r="Y365" s="3" t="str">
        <f t="shared" ref="Y365:Y372" si="588">","&amp;IF(Y$3="STRING",""""&amp;P365&amp;"""",P365)</f>
        <v>,0</v>
      </c>
      <c r="Z365" s="3" t="str">
        <f t="shared" ref="Z365:Z372" si="589">","&amp;IF(Z$3="STRING",""""&amp;Q365&amp;"""",Q365)</f>
        <v>,"0"</v>
      </c>
      <c r="AA365" s="3" t="str">
        <f t="shared" ref="AA365:AA372" si="590">","&amp;IF(AA$3="STRING",""""&amp;R365&amp;"""",R365)</f>
        <v>,2</v>
      </c>
      <c r="AB365" s="3" t="str">
        <f t="shared" ref="AB365:AB372" si="591">","&amp;IF(AB$3="STRING",""""&amp;S365&amp;"""",S365)</f>
        <v>,""</v>
      </c>
      <c r="AC365" s="3" t="str">
        <f t="shared" ref="AC365:AC372" si="592">","&amp;IF(AC$3="STRING",""""&amp;T365&amp;"""",T365)</f>
        <v>,""</v>
      </c>
      <c r="AD365" s="3" t="str">
        <f t="shared" ref="AD365:AD372" si="593">","&amp;IF(AD$3="STRING",""""&amp;U365&amp;"""",U365)</f>
        <v>,""</v>
      </c>
    </row>
    <row r="366" spans="1:33" s="82" customFormat="1">
      <c r="A366" s="82" t="s">
        <v>66</v>
      </c>
      <c r="B366" s="5">
        <f t="shared" si="584"/>
        <v>104001</v>
      </c>
      <c r="C366" s="156">
        <v>104</v>
      </c>
      <c r="D366" s="157" t="s">
        <v>574</v>
      </c>
      <c r="E366" s="82">
        <v>0</v>
      </c>
      <c r="F366" s="82">
        <v>7</v>
      </c>
      <c r="G366" s="158" t="s">
        <v>575</v>
      </c>
      <c r="H366" s="159" t="s">
        <v>81</v>
      </c>
      <c r="I366" s="159" t="s">
        <v>207</v>
      </c>
      <c r="J366" s="82" t="s">
        <v>70</v>
      </c>
      <c r="K366" s="82">
        <v>0</v>
      </c>
      <c r="L366" s="165">
        <v>0</v>
      </c>
      <c r="M366" s="82">
        <v>3</v>
      </c>
      <c r="N366" s="165">
        <v>0</v>
      </c>
      <c r="P366" s="82">
        <v>0</v>
      </c>
      <c r="Q366" s="82">
        <v>0</v>
      </c>
      <c r="R366" s="82">
        <v>1</v>
      </c>
      <c r="S366" s="168"/>
      <c r="U366" s="169"/>
      <c r="V366" s="170" t="str">
        <f t="shared" si="585"/>
        <v>client.guideMgr:QuickRefreshStepViewData("3","",0,"0",1,"","","")</v>
      </c>
      <c r="W366" s="82" t="str">
        <f t="shared" si="586"/>
        <v>"3"</v>
      </c>
      <c r="X366" s="82" t="str">
        <f t="shared" si="587"/>
        <v>,""</v>
      </c>
      <c r="Y366" s="82" t="str">
        <f t="shared" si="588"/>
        <v>,0</v>
      </c>
      <c r="Z366" s="82" t="str">
        <f t="shared" si="589"/>
        <v>,"0"</v>
      </c>
      <c r="AA366" s="82" t="str">
        <f t="shared" si="590"/>
        <v>,1</v>
      </c>
      <c r="AB366" s="82" t="str">
        <f t="shared" si="591"/>
        <v>,""</v>
      </c>
      <c r="AC366" s="82" t="str">
        <f t="shared" si="592"/>
        <v>,""</v>
      </c>
      <c r="AD366" s="82" t="str">
        <f t="shared" si="593"/>
        <v>,""</v>
      </c>
    </row>
    <row r="367" spans="1:33" s="82" customFormat="1">
      <c r="A367" s="82" t="s">
        <v>66</v>
      </c>
      <c r="B367" s="5">
        <f t="shared" si="584"/>
        <v>104002</v>
      </c>
      <c r="C367" s="156">
        <v>104</v>
      </c>
      <c r="D367" s="157" t="s">
        <v>576</v>
      </c>
      <c r="E367" s="82">
        <v>0</v>
      </c>
      <c r="F367" s="82">
        <v>1</v>
      </c>
      <c r="G367" s="82">
        <v>0</v>
      </c>
      <c r="H367" s="82" t="s">
        <v>68</v>
      </c>
      <c r="I367" s="159" t="s">
        <v>577</v>
      </c>
      <c r="J367" s="82" t="s">
        <v>70</v>
      </c>
      <c r="K367" s="82">
        <v>1</v>
      </c>
      <c r="L367" s="165">
        <v>1</v>
      </c>
      <c r="M367" s="82">
        <v>3</v>
      </c>
      <c r="N367" s="165">
        <v>0</v>
      </c>
      <c r="O367" s="158" t="s">
        <v>125</v>
      </c>
      <c r="P367" s="82">
        <v>0</v>
      </c>
      <c r="Q367" s="82">
        <v>0</v>
      </c>
      <c r="R367" s="82">
        <v>1</v>
      </c>
      <c r="S367" s="168"/>
      <c r="U367" s="169"/>
      <c r="V367" s="170" t="str">
        <f t="shared" si="585"/>
        <v>client.guideMgr:QuickRefreshStepViewData("3","skill3",0,"0",1,"","","")</v>
      </c>
      <c r="W367" s="82" t="str">
        <f t="shared" si="586"/>
        <v>"3"</v>
      </c>
      <c r="X367" s="82" t="str">
        <f t="shared" si="587"/>
        <v>,"skill3"</v>
      </c>
      <c r="Y367" s="82" t="str">
        <f t="shared" si="588"/>
        <v>,0</v>
      </c>
      <c r="Z367" s="82" t="str">
        <f t="shared" si="589"/>
        <v>,"0"</v>
      </c>
      <c r="AA367" s="82" t="str">
        <f t="shared" si="590"/>
        <v>,1</v>
      </c>
      <c r="AB367" s="82" t="str">
        <f t="shared" si="591"/>
        <v>,""</v>
      </c>
      <c r="AC367" s="82" t="str">
        <f t="shared" si="592"/>
        <v>,""</v>
      </c>
      <c r="AD367" s="82" t="str">
        <f t="shared" si="593"/>
        <v>,""</v>
      </c>
    </row>
    <row r="368" spans="1:33" s="82" customFormat="1">
      <c r="A368" s="82" t="s">
        <v>66</v>
      </c>
      <c r="B368" s="5">
        <f t="shared" si="584"/>
        <v>104003</v>
      </c>
      <c r="C368" s="156">
        <v>104</v>
      </c>
      <c r="D368" s="157" t="s">
        <v>578</v>
      </c>
      <c r="E368" s="82">
        <v>0</v>
      </c>
      <c r="F368" s="82">
        <v>1</v>
      </c>
      <c r="G368" s="82">
        <v>0</v>
      </c>
      <c r="H368" s="82" t="s">
        <v>68</v>
      </c>
      <c r="I368" s="159" t="s">
        <v>579</v>
      </c>
      <c r="J368" s="82" t="s">
        <v>70</v>
      </c>
      <c r="K368" s="82">
        <v>1</v>
      </c>
      <c r="L368" s="165">
        <v>1</v>
      </c>
      <c r="M368" s="82">
        <v>3</v>
      </c>
      <c r="N368" s="165">
        <v>0</v>
      </c>
      <c r="O368" s="82" t="s">
        <v>159</v>
      </c>
      <c r="P368" s="82">
        <v>1</v>
      </c>
      <c r="Q368" s="82">
        <v>0</v>
      </c>
      <c r="R368" s="82">
        <v>5</v>
      </c>
      <c r="S368" s="168" t="s">
        <v>139</v>
      </c>
      <c r="U368" s="169"/>
      <c r="V368" s="170" t="str">
        <f t="shared" si="585"/>
        <v>client.guideMgr:QuickRefreshStepViewData("3","wofang1",1,"0",5,"-120,-140","","")</v>
      </c>
      <c r="W368" s="82" t="str">
        <f t="shared" si="586"/>
        <v>"3"</v>
      </c>
      <c r="X368" s="82" t="str">
        <f t="shared" si="587"/>
        <v>,"wofang1"</v>
      </c>
      <c r="Y368" s="82" t="str">
        <f t="shared" si="588"/>
        <v>,1</v>
      </c>
      <c r="Z368" s="82" t="str">
        <f t="shared" si="589"/>
        <v>,"0"</v>
      </c>
      <c r="AA368" s="82" t="str">
        <f t="shared" si="590"/>
        <v>,5</v>
      </c>
      <c r="AB368" s="82" t="str">
        <f t="shared" si="591"/>
        <v>,"-120,-140"</v>
      </c>
      <c r="AC368" s="82" t="str">
        <f t="shared" si="592"/>
        <v>,""</v>
      </c>
      <c r="AD368" s="82" t="str">
        <f t="shared" si="593"/>
        <v>,""</v>
      </c>
    </row>
    <row r="369" spans="1:30" s="82" customFormat="1">
      <c r="A369" s="82" t="s">
        <v>66</v>
      </c>
      <c r="B369" s="5">
        <f t="shared" si="584"/>
        <v>104004</v>
      </c>
      <c r="C369" s="156">
        <v>104</v>
      </c>
      <c r="D369" s="157" t="s">
        <v>580</v>
      </c>
      <c r="E369" s="82">
        <v>0</v>
      </c>
      <c r="F369" s="82">
        <v>1</v>
      </c>
      <c r="G369" s="82">
        <v>0</v>
      </c>
      <c r="H369" s="82" t="s">
        <v>68</v>
      </c>
      <c r="I369" s="159" t="s">
        <v>134</v>
      </c>
      <c r="J369" s="82" t="s">
        <v>70</v>
      </c>
      <c r="K369" s="82">
        <v>1</v>
      </c>
      <c r="L369" s="165">
        <v>1</v>
      </c>
      <c r="M369" s="82">
        <v>3</v>
      </c>
      <c r="N369" s="165">
        <v>0</v>
      </c>
      <c r="O369" s="82" t="s">
        <v>125</v>
      </c>
      <c r="P369" s="82">
        <v>0</v>
      </c>
      <c r="Q369" s="82">
        <v>0</v>
      </c>
      <c r="R369" s="82">
        <v>9</v>
      </c>
      <c r="S369" s="168"/>
      <c r="U369" s="171"/>
      <c r="V369" s="170" t="str">
        <f t="shared" si="585"/>
        <v>client.guideMgr:QuickRefreshStepViewData("3","skill3",0,"0",9,"","","")</v>
      </c>
      <c r="W369" s="82" t="str">
        <f t="shared" si="586"/>
        <v>"3"</v>
      </c>
      <c r="X369" s="82" t="str">
        <f t="shared" si="587"/>
        <v>,"skill3"</v>
      </c>
      <c r="Y369" s="82" t="str">
        <f t="shared" si="588"/>
        <v>,0</v>
      </c>
      <c r="Z369" s="82" t="str">
        <f t="shared" si="589"/>
        <v>,"0"</v>
      </c>
      <c r="AA369" s="82" t="str">
        <f t="shared" si="590"/>
        <v>,9</v>
      </c>
      <c r="AB369" s="82" t="str">
        <f t="shared" si="591"/>
        <v>,""</v>
      </c>
      <c r="AC369" s="82" t="str">
        <f t="shared" si="592"/>
        <v>,""</v>
      </c>
      <c r="AD369" s="82" t="str">
        <f t="shared" si="593"/>
        <v>,""</v>
      </c>
    </row>
    <row r="370" spans="1:30" s="82" customFormat="1">
      <c r="A370" s="82" t="s">
        <v>66</v>
      </c>
      <c r="B370" s="5">
        <f t="shared" si="584"/>
        <v>104005</v>
      </c>
      <c r="C370" s="156">
        <v>104</v>
      </c>
      <c r="D370" s="157" t="s">
        <v>581</v>
      </c>
      <c r="E370" s="82">
        <v>0</v>
      </c>
      <c r="F370" s="82">
        <v>1</v>
      </c>
      <c r="G370" s="82">
        <v>0</v>
      </c>
      <c r="H370" s="82" t="s">
        <v>68</v>
      </c>
      <c r="I370" s="159" t="s">
        <v>138</v>
      </c>
      <c r="J370" s="82" t="s">
        <v>70</v>
      </c>
      <c r="K370" s="82">
        <v>1</v>
      </c>
      <c r="L370" s="165">
        <v>1</v>
      </c>
      <c r="M370" s="82">
        <v>3</v>
      </c>
      <c r="N370" s="165">
        <v>0</v>
      </c>
      <c r="O370" s="158" t="s">
        <v>74</v>
      </c>
      <c r="P370" s="82">
        <v>7</v>
      </c>
      <c r="Q370" s="82">
        <v>0</v>
      </c>
      <c r="R370" s="82">
        <v>1</v>
      </c>
      <c r="S370" s="168"/>
      <c r="U370" s="169"/>
      <c r="V370" s="170" t="str">
        <f t="shared" si="585"/>
        <v>client.guideMgr:QuickRefreshStepViewData("3","diren1",7,"0",1,"","","")</v>
      </c>
      <c r="W370" s="82" t="str">
        <f t="shared" si="586"/>
        <v>"3"</v>
      </c>
      <c r="X370" s="82" t="str">
        <f t="shared" si="587"/>
        <v>,"diren1"</v>
      </c>
      <c r="Y370" s="82" t="str">
        <f t="shared" si="588"/>
        <v>,7</v>
      </c>
      <c r="Z370" s="82" t="str">
        <f t="shared" si="589"/>
        <v>,"0"</v>
      </c>
      <c r="AA370" s="82" t="str">
        <f t="shared" si="590"/>
        <v>,1</v>
      </c>
      <c r="AB370" s="82" t="str">
        <f t="shared" si="591"/>
        <v>,""</v>
      </c>
      <c r="AC370" s="82" t="str">
        <f t="shared" si="592"/>
        <v>,""</v>
      </c>
      <c r="AD370" s="82" t="str">
        <f t="shared" si="593"/>
        <v>,""</v>
      </c>
    </row>
    <row r="371" spans="1:30" s="60" customFormat="1">
      <c r="A371" s="60" t="s">
        <v>66</v>
      </c>
      <c r="B371" s="60">
        <f t="shared" si="584"/>
        <v>105001</v>
      </c>
      <c r="C371" s="160">
        <v>105</v>
      </c>
      <c r="D371" s="161" t="s">
        <v>484</v>
      </c>
      <c r="E371" s="60">
        <v>0</v>
      </c>
      <c r="F371" s="60">
        <v>7</v>
      </c>
      <c r="G371" s="162" t="s">
        <v>582</v>
      </c>
      <c r="H371" s="60">
        <v>2</v>
      </c>
      <c r="I371" s="56" t="s">
        <v>149</v>
      </c>
      <c r="J371" s="56" t="s">
        <v>149</v>
      </c>
      <c r="K371" s="60">
        <v>1</v>
      </c>
      <c r="L371" s="56">
        <v>1</v>
      </c>
      <c r="M371" s="60">
        <v>3</v>
      </c>
      <c r="N371" s="56">
        <v>0</v>
      </c>
      <c r="P371" s="60">
        <v>0</v>
      </c>
      <c r="Q371" s="60">
        <v>0</v>
      </c>
      <c r="R371" s="60">
        <v>1</v>
      </c>
      <c r="S371" s="172"/>
      <c r="U371" s="173"/>
      <c r="V371" s="59" t="str">
        <f t="shared" si="585"/>
        <v>client.guideMgr:QuickRefreshStepViewData("3","",0,"0",1,"","","")</v>
      </c>
      <c r="W371" s="60" t="str">
        <f t="shared" si="586"/>
        <v>"3"</v>
      </c>
      <c r="X371" s="60" t="str">
        <f t="shared" si="587"/>
        <v>,""</v>
      </c>
      <c r="Y371" s="60" t="str">
        <f t="shared" si="588"/>
        <v>,0</v>
      </c>
      <c r="Z371" s="60" t="str">
        <f t="shared" si="589"/>
        <v>,"0"</v>
      </c>
      <c r="AA371" s="60" t="str">
        <f t="shared" si="590"/>
        <v>,1</v>
      </c>
      <c r="AB371" s="60" t="str">
        <f t="shared" si="591"/>
        <v>,""</v>
      </c>
      <c r="AC371" s="60" t="str">
        <f t="shared" si="592"/>
        <v>,""</v>
      </c>
      <c r="AD371" s="60" t="str">
        <f t="shared" si="593"/>
        <v>,""</v>
      </c>
    </row>
    <row r="372" spans="1:30" s="56" customFormat="1">
      <c r="A372" s="60" t="s">
        <v>66</v>
      </c>
      <c r="B372" s="60">
        <f t="shared" si="584"/>
        <v>105002</v>
      </c>
      <c r="C372" s="160">
        <v>105</v>
      </c>
      <c r="D372" s="163" t="s">
        <v>583</v>
      </c>
      <c r="E372" s="164">
        <v>0</v>
      </c>
      <c r="F372" s="164">
        <v>1</v>
      </c>
      <c r="G372" s="164">
        <v>0</v>
      </c>
      <c r="H372" s="56">
        <v>2</v>
      </c>
      <c r="I372" s="56" t="s">
        <v>149</v>
      </c>
      <c r="J372" s="56" t="s">
        <v>149</v>
      </c>
      <c r="K372" s="164">
        <v>1</v>
      </c>
      <c r="L372" s="56">
        <v>1</v>
      </c>
      <c r="M372" s="56">
        <v>3</v>
      </c>
      <c r="N372" s="56">
        <v>0</v>
      </c>
      <c r="O372" s="163" t="s">
        <v>584</v>
      </c>
      <c r="P372" s="60">
        <v>0</v>
      </c>
      <c r="Q372" s="60">
        <v>0</v>
      </c>
      <c r="R372" s="60">
        <v>1</v>
      </c>
      <c r="S372" s="174"/>
      <c r="V372" s="59" t="str">
        <f t="shared" si="585"/>
        <v>client.guideMgr:QuickRefreshStepViewData("3","Commend",0,"0",1,"","","")</v>
      </c>
      <c r="W372" s="60" t="str">
        <f t="shared" si="586"/>
        <v>"3"</v>
      </c>
      <c r="X372" s="60" t="str">
        <f t="shared" si="587"/>
        <v>,"Commend"</v>
      </c>
      <c r="Y372" s="60" t="str">
        <f t="shared" si="588"/>
        <v>,0</v>
      </c>
      <c r="Z372" s="60" t="str">
        <f t="shared" si="589"/>
        <v>,"0"</v>
      </c>
      <c r="AA372" s="60" t="str">
        <f t="shared" si="590"/>
        <v>,1</v>
      </c>
      <c r="AB372" s="60" t="str">
        <f t="shared" si="591"/>
        <v>,""</v>
      </c>
      <c r="AC372" s="60" t="str">
        <f t="shared" si="592"/>
        <v>,""</v>
      </c>
      <c r="AD372" s="60" t="str">
        <f t="shared" si="593"/>
        <v>,""</v>
      </c>
    </row>
    <row r="373" spans="1:30" s="56" customFormat="1">
      <c r="A373" s="60" t="s">
        <v>66</v>
      </c>
      <c r="B373" s="60">
        <f t="shared" ref="B373" si="594">IFERROR(IF(C373=C372,B372+1,C373*1000+1),"")</f>
        <v>105003</v>
      </c>
      <c r="C373" s="160">
        <v>105</v>
      </c>
      <c r="D373" s="163" t="s">
        <v>585</v>
      </c>
      <c r="E373" s="164">
        <v>0</v>
      </c>
      <c r="F373" s="164">
        <v>1</v>
      </c>
      <c r="G373" s="164">
        <v>0</v>
      </c>
      <c r="H373" s="56">
        <v>2</v>
      </c>
      <c r="I373" s="163" t="s">
        <v>586</v>
      </c>
      <c r="J373" s="163" t="s">
        <v>586</v>
      </c>
      <c r="K373" s="164">
        <v>1</v>
      </c>
      <c r="L373" s="56">
        <v>1</v>
      </c>
      <c r="M373" s="56">
        <v>3</v>
      </c>
      <c r="N373" s="56">
        <v>0</v>
      </c>
      <c r="O373" s="163" t="s">
        <v>587</v>
      </c>
      <c r="P373" s="60">
        <v>0</v>
      </c>
      <c r="Q373" s="162" t="s">
        <v>588</v>
      </c>
      <c r="R373" s="60">
        <v>1</v>
      </c>
      <c r="S373" s="174"/>
      <c r="V373" s="59" t="str">
        <f t="shared" ref="V373" si="595">"client.guideMgr:QuickRefreshStepViewData("&amp;CONCATENATE(W373,X373,Y373,Z373,AA373,AB373,AC373,AD373)&amp;")"</f>
        <v>client.guideMgr:QuickRefreshStepViewData("3","Option3",0,"1,85,0",1,"","","")</v>
      </c>
      <c r="W373" s="60" t="str">
        <f t="shared" ref="W373" si="596">IF(W$3="STRING",""""&amp;M373&amp;"""",M373)</f>
        <v>"3"</v>
      </c>
      <c r="X373" s="60" t="str">
        <f t="shared" ref="X373" si="597">","&amp;IF(X$3="STRING",""""&amp;O373&amp;"""",O373)</f>
        <v>,"Option3"</v>
      </c>
      <c r="Y373" s="60" t="str">
        <f t="shared" ref="Y373" si="598">","&amp;IF(Y$3="STRING",""""&amp;P373&amp;"""",P373)</f>
        <v>,0</v>
      </c>
      <c r="Z373" s="60" t="str">
        <f t="shared" ref="Z373" si="599">","&amp;IF(Z$3="STRING",""""&amp;Q373&amp;"""",Q373)</f>
        <v>,"1,85,0"</v>
      </c>
      <c r="AA373" s="60" t="str">
        <f t="shared" ref="AA373" si="600">","&amp;IF(AA$3="STRING",""""&amp;R373&amp;"""",R373)</f>
        <v>,1</v>
      </c>
      <c r="AB373" s="60" t="str">
        <f t="shared" ref="AB373" si="601">","&amp;IF(AB$3="STRING",""""&amp;S373&amp;"""",S373)</f>
        <v>,""</v>
      </c>
      <c r="AC373" s="60" t="str">
        <f t="shared" ref="AC373" si="602">","&amp;IF(AC$3="STRING",""""&amp;T373&amp;"""",T373)</f>
        <v>,""</v>
      </c>
      <c r="AD373" s="60" t="str">
        <f t="shared" ref="AD373" si="603">","&amp;IF(AD$3="STRING",""""&amp;U373&amp;"""",U373)</f>
        <v>,""</v>
      </c>
    </row>
    <row r="374" spans="1:30" s="56" customFormat="1">
      <c r="A374" s="60" t="s">
        <v>66</v>
      </c>
      <c r="B374" s="60">
        <f t="shared" ref="B374:B376" si="604">IFERROR(IF(C374=C373,B373+1,C374*1000+1),"")</f>
        <v>105004</v>
      </c>
      <c r="C374" s="160">
        <v>105</v>
      </c>
      <c r="D374" s="163" t="s">
        <v>216</v>
      </c>
      <c r="E374" s="164">
        <v>1</v>
      </c>
      <c r="F374" s="164">
        <v>1</v>
      </c>
      <c r="G374" s="164">
        <v>0</v>
      </c>
      <c r="H374" s="56">
        <v>2</v>
      </c>
      <c r="I374" s="163" t="s">
        <v>586</v>
      </c>
      <c r="J374" s="163" t="s">
        <v>586</v>
      </c>
      <c r="K374" s="164">
        <v>1</v>
      </c>
      <c r="L374" s="56">
        <v>1</v>
      </c>
      <c r="M374" s="56">
        <v>3</v>
      </c>
      <c r="N374" s="56">
        <v>0</v>
      </c>
      <c r="O374" s="163" t="s">
        <v>584</v>
      </c>
      <c r="P374" s="60">
        <v>50</v>
      </c>
      <c r="Q374" s="162">
        <v>0</v>
      </c>
      <c r="R374" s="60">
        <v>1</v>
      </c>
      <c r="S374" s="172"/>
      <c r="V374" s="59" t="str">
        <f t="shared" ref="V374:V376" si="605">"client.guideMgr:QuickRefreshStepViewData("&amp;CONCATENATE(W374,X374,Y374,Z374,AA374,AB374,AC374,AD374)&amp;")"</f>
        <v>client.guideMgr:QuickRefreshStepViewData("3","Commend",50,"0",1,"","","")</v>
      </c>
      <c r="W374" s="60" t="str">
        <f t="shared" ref="W374:W376" si="606">IF(W$3="STRING",""""&amp;M374&amp;"""",M374)</f>
        <v>"3"</v>
      </c>
      <c r="X374" s="60" t="str">
        <f t="shared" ref="X374:X376" si="607">","&amp;IF(X$3="STRING",""""&amp;O374&amp;"""",O374)</f>
        <v>,"Commend"</v>
      </c>
      <c r="Y374" s="60" t="str">
        <f t="shared" ref="Y374:Y376" si="608">","&amp;IF(Y$3="STRING",""""&amp;P374&amp;"""",P374)</f>
        <v>,50</v>
      </c>
      <c r="Z374" s="60" t="str">
        <f t="shared" ref="Z374:Z376" si="609">","&amp;IF(Z$3="STRING",""""&amp;Q374&amp;"""",Q374)</f>
        <v>,"0"</v>
      </c>
      <c r="AA374" s="60" t="str">
        <f t="shared" ref="AA374:AA376" si="610">","&amp;IF(AA$3="STRING",""""&amp;R374&amp;"""",R374)</f>
        <v>,1</v>
      </c>
      <c r="AB374" s="60" t="str">
        <f t="shared" ref="AB374:AB376" si="611">","&amp;IF(AB$3="STRING",""""&amp;S374&amp;"""",S374)</f>
        <v>,""</v>
      </c>
      <c r="AC374" s="60" t="str">
        <f t="shared" ref="AC374:AC376" si="612">","&amp;IF(AC$3="STRING",""""&amp;T374&amp;"""",T374)</f>
        <v>,""</v>
      </c>
      <c r="AD374" s="60" t="str">
        <f t="shared" ref="AD374:AD376" si="613">","&amp;IF(AD$3="STRING",""""&amp;U374&amp;"""",U374)</f>
        <v>,""</v>
      </c>
    </row>
    <row r="375" spans="1:30" s="56" customFormat="1">
      <c r="A375" s="60" t="s">
        <v>66</v>
      </c>
      <c r="B375" s="60">
        <f t="shared" si="604"/>
        <v>105005</v>
      </c>
      <c r="C375" s="160">
        <v>105</v>
      </c>
      <c r="D375" s="163" t="s">
        <v>589</v>
      </c>
      <c r="E375" s="164">
        <v>0</v>
      </c>
      <c r="F375" s="164">
        <v>1</v>
      </c>
      <c r="G375" s="164">
        <v>0</v>
      </c>
      <c r="H375" s="56">
        <v>2</v>
      </c>
      <c r="I375" s="163" t="s">
        <v>590</v>
      </c>
      <c r="J375" s="163" t="s">
        <v>590</v>
      </c>
      <c r="K375" s="164">
        <v>1</v>
      </c>
      <c r="L375" s="56">
        <v>1</v>
      </c>
      <c r="M375" s="56">
        <v>3</v>
      </c>
      <c r="N375" s="56">
        <v>0</v>
      </c>
      <c r="O375" s="163" t="s">
        <v>591</v>
      </c>
      <c r="P375" s="60">
        <v>0</v>
      </c>
      <c r="Q375" s="162" t="s">
        <v>592</v>
      </c>
      <c r="R375" s="60">
        <v>1</v>
      </c>
      <c r="S375" s="174"/>
      <c r="V375" s="59" t="str">
        <f t="shared" si="605"/>
        <v>client.guideMgr:QuickRefreshStepViewData("3","Option2",0,"1,-29,0",1,"","","")</v>
      </c>
      <c r="W375" s="60" t="str">
        <f t="shared" si="606"/>
        <v>"3"</v>
      </c>
      <c r="X375" s="60" t="str">
        <f t="shared" si="607"/>
        <v>,"Option2"</v>
      </c>
      <c r="Y375" s="60" t="str">
        <f t="shared" si="608"/>
        <v>,0</v>
      </c>
      <c r="Z375" s="60" t="str">
        <f t="shared" si="609"/>
        <v>,"1,-29,0"</v>
      </c>
      <c r="AA375" s="60" t="str">
        <f t="shared" si="610"/>
        <v>,1</v>
      </c>
      <c r="AB375" s="60" t="str">
        <f t="shared" si="611"/>
        <v>,""</v>
      </c>
      <c r="AC375" s="60" t="str">
        <f t="shared" si="612"/>
        <v>,""</v>
      </c>
      <c r="AD375" s="60" t="str">
        <f t="shared" si="613"/>
        <v>,""</v>
      </c>
    </row>
    <row r="376" spans="1:30" s="60" customFormat="1">
      <c r="A376" s="60" t="s">
        <v>66</v>
      </c>
      <c r="B376" s="74">
        <f t="shared" si="604"/>
        <v>105006</v>
      </c>
      <c r="C376" s="86">
        <v>105</v>
      </c>
      <c r="D376" s="88" t="s">
        <v>484</v>
      </c>
      <c r="E376" s="60">
        <v>1</v>
      </c>
      <c r="F376" s="60">
        <v>7</v>
      </c>
      <c r="G376" s="162" t="s">
        <v>593</v>
      </c>
      <c r="H376" s="60">
        <v>2</v>
      </c>
      <c r="I376" s="163" t="s">
        <v>590</v>
      </c>
      <c r="J376" s="163" t="s">
        <v>590</v>
      </c>
      <c r="K376" s="60">
        <v>1</v>
      </c>
      <c r="L376" s="56">
        <v>1</v>
      </c>
      <c r="M376" s="60">
        <v>3</v>
      </c>
      <c r="N376" s="56">
        <v>0</v>
      </c>
      <c r="P376" s="60">
        <v>0</v>
      </c>
      <c r="Q376" s="60">
        <v>0</v>
      </c>
      <c r="R376" s="60">
        <v>1</v>
      </c>
      <c r="S376" s="172"/>
      <c r="U376" s="173"/>
      <c r="V376" s="59" t="str">
        <f t="shared" si="605"/>
        <v>client.guideMgr:QuickRefreshStepViewData("3","",0,"0",1,"","","")</v>
      </c>
      <c r="W376" s="60" t="str">
        <f t="shared" si="606"/>
        <v>"3"</v>
      </c>
      <c r="X376" s="60" t="str">
        <f t="shared" si="607"/>
        <v>,""</v>
      </c>
      <c r="Y376" s="60" t="str">
        <f t="shared" si="608"/>
        <v>,0</v>
      </c>
      <c r="Z376" s="60" t="str">
        <f t="shared" si="609"/>
        <v>,"0"</v>
      </c>
      <c r="AA376" s="60" t="str">
        <f t="shared" si="610"/>
        <v>,1</v>
      </c>
      <c r="AB376" s="60" t="str">
        <f t="shared" si="611"/>
        <v>,""</v>
      </c>
      <c r="AC376" s="60" t="str">
        <f t="shared" si="612"/>
        <v>,""</v>
      </c>
      <c r="AD376" s="60" t="str">
        <f t="shared" si="613"/>
        <v>,""</v>
      </c>
    </row>
    <row r="377" spans="1:30" s="60" customFormat="1">
      <c r="A377" s="60" t="s">
        <v>66</v>
      </c>
      <c r="B377" s="60">
        <f t="shared" ref="B377:B380" si="614">IFERROR(IF(C377=C376,B376+1,C377*1000+1),"")</f>
        <v>105007</v>
      </c>
      <c r="C377" s="160">
        <v>105</v>
      </c>
      <c r="D377" s="161" t="s">
        <v>347</v>
      </c>
      <c r="E377" s="60">
        <v>0</v>
      </c>
      <c r="F377" s="60">
        <v>1</v>
      </c>
      <c r="G377" s="162">
        <v>0</v>
      </c>
      <c r="H377" s="60">
        <v>2</v>
      </c>
      <c r="I377" s="163" t="s">
        <v>590</v>
      </c>
      <c r="J377" s="163" t="s">
        <v>590</v>
      </c>
      <c r="K377" s="60">
        <v>1</v>
      </c>
      <c r="L377" s="56">
        <v>1</v>
      </c>
      <c r="M377" s="60">
        <v>3</v>
      </c>
      <c r="N377" s="56">
        <v>0</v>
      </c>
      <c r="O377" s="162" t="s">
        <v>594</v>
      </c>
      <c r="P377" s="60">
        <v>0</v>
      </c>
      <c r="Q377" s="60">
        <v>0</v>
      </c>
      <c r="R377" s="60">
        <v>1</v>
      </c>
      <c r="S377" s="172"/>
      <c r="U377" s="173"/>
      <c r="V377" s="59" t="str">
        <f t="shared" ref="V377:V379" si="615">"client.guideMgr:QuickRefreshStepViewData("&amp;CONCATENATE(W377,X377,Y377,Z377,AA377,AB377,AC377,AD377)&amp;")"</f>
        <v>client.guideMgr:QuickRefreshStepViewData("3","resumeitem",0,"0",1,"","","")</v>
      </c>
      <c r="W377" s="60" t="str">
        <f t="shared" ref="W377:W379" si="616">IF(W$3="STRING",""""&amp;M377&amp;"""",M377)</f>
        <v>"3"</v>
      </c>
      <c r="X377" s="60" t="str">
        <f t="shared" ref="X377:X379" si="617">","&amp;IF(X$3="STRING",""""&amp;O377&amp;"""",O377)</f>
        <v>,"resumeitem"</v>
      </c>
      <c r="Y377" s="60" t="str">
        <f t="shared" ref="Y377:Y379" si="618">","&amp;IF(Y$3="STRING",""""&amp;P377&amp;"""",P377)</f>
        <v>,0</v>
      </c>
      <c r="Z377" s="60" t="str">
        <f t="shared" ref="Z377:Z379" si="619">","&amp;IF(Z$3="STRING",""""&amp;Q377&amp;"""",Q377)</f>
        <v>,"0"</v>
      </c>
      <c r="AA377" s="60" t="str">
        <f t="shared" ref="AA377:AA379" si="620">","&amp;IF(AA$3="STRING",""""&amp;R377&amp;"""",R377)</f>
        <v>,1</v>
      </c>
      <c r="AB377" s="60" t="str">
        <f t="shared" ref="AB377:AB379" si="621">","&amp;IF(AB$3="STRING",""""&amp;S377&amp;"""",S377)</f>
        <v>,""</v>
      </c>
      <c r="AC377" s="60" t="str">
        <f t="shared" ref="AC377:AC379" si="622">","&amp;IF(AC$3="STRING",""""&amp;T377&amp;"""",T377)</f>
        <v>,""</v>
      </c>
      <c r="AD377" s="60" t="str">
        <f t="shared" ref="AD377:AD379" si="623">","&amp;IF(AD$3="STRING",""""&amp;U377&amp;"""",U377)</f>
        <v>,""</v>
      </c>
    </row>
    <row r="378" spans="1:30" s="56" customFormat="1">
      <c r="A378" s="60" t="s">
        <v>66</v>
      </c>
      <c r="B378" s="60">
        <f t="shared" si="614"/>
        <v>105008</v>
      </c>
      <c r="C378" s="160">
        <v>105</v>
      </c>
      <c r="D378" s="163" t="s">
        <v>595</v>
      </c>
      <c r="E378" s="164">
        <v>0</v>
      </c>
      <c r="F378" s="164">
        <v>1</v>
      </c>
      <c r="G378" s="164">
        <v>0</v>
      </c>
      <c r="H378" s="56">
        <v>2</v>
      </c>
      <c r="I378" s="163" t="s">
        <v>590</v>
      </c>
      <c r="J378" s="163" t="s">
        <v>590</v>
      </c>
      <c r="K378" s="164">
        <v>1</v>
      </c>
      <c r="L378" s="56">
        <v>1</v>
      </c>
      <c r="M378" s="56">
        <v>3</v>
      </c>
      <c r="N378" s="56">
        <v>0</v>
      </c>
      <c r="O378" s="163" t="s">
        <v>596</v>
      </c>
      <c r="P378" s="60">
        <v>0</v>
      </c>
      <c r="Q378" s="162" t="s">
        <v>592</v>
      </c>
      <c r="R378" s="60">
        <v>1</v>
      </c>
      <c r="S378" s="174"/>
      <c r="V378" s="59" t="str">
        <f t="shared" si="615"/>
        <v>client.guideMgr:QuickRefreshStepViewData("3","Option1",0,"1,-29,0",1,"","","")</v>
      </c>
      <c r="W378" s="60" t="str">
        <f t="shared" si="616"/>
        <v>"3"</v>
      </c>
      <c r="X378" s="60" t="str">
        <f t="shared" si="617"/>
        <v>,"Option1"</v>
      </c>
      <c r="Y378" s="60" t="str">
        <f t="shared" si="618"/>
        <v>,0</v>
      </c>
      <c r="Z378" s="60" t="str">
        <f t="shared" si="619"/>
        <v>,"1,-29,0"</v>
      </c>
      <c r="AA378" s="60" t="str">
        <f t="shared" si="620"/>
        <v>,1</v>
      </c>
      <c r="AB378" s="60" t="str">
        <f t="shared" si="621"/>
        <v>,""</v>
      </c>
      <c r="AC378" s="60" t="str">
        <f t="shared" si="622"/>
        <v>,""</v>
      </c>
      <c r="AD378" s="60" t="str">
        <f t="shared" si="623"/>
        <v>,""</v>
      </c>
    </row>
    <row r="379" spans="1:30" s="60" customFormat="1">
      <c r="A379" s="60" t="s">
        <v>66</v>
      </c>
      <c r="B379" s="74">
        <f t="shared" si="614"/>
        <v>105009</v>
      </c>
      <c r="C379" s="86">
        <v>105</v>
      </c>
      <c r="D379" s="88" t="s">
        <v>484</v>
      </c>
      <c r="E379" s="60">
        <v>1</v>
      </c>
      <c r="F379" s="60">
        <v>7</v>
      </c>
      <c r="G379" s="162" t="s">
        <v>597</v>
      </c>
      <c r="H379" s="60">
        <v>2</v>
      </c>
      <c r="I379" s="163" t="s">
        <v>590</v>
      </c>
      <c r="J379" s="163" t="s">
        <v>590</v>
      </c>
      <c r="K379" s="60">
        <v>1</v>
      </c>
      <c r="L379" s="56">
        <v>1</v>
      </c>
      <c r="M379" s="60">
        <v>3</v>
      </c>
      <c r="N379" s="56">
        <v>0</v>
      </c>
      <c r="P379" s="60">
        <v>0</v>
      </c>
      <c r="Q379" s="60">
        <v>0</v>
      </c>
      <c r="R379" s="60">
        <v>1</v>
      </c>
      <c r="S379" s="172"/>
      <c r="U379" s="173"/>
      <c r="V379" s="59" t="str">
        <f t="shared" si="615"/>
        <v>client.guideMgr:QuickRefreshStepViewData("3","",0,"0",1,"","","")</v>
      </c>
      <c r="W379" s="60" t="str">
        <f t="shared" si="616"/>
        <v>"3"</v>
      </c>
      <c r="X379" s="60" t="str">
        <f t="shared" si="617"/>
        <v>,""</v>
      </c>
      <c r="Y379" s="60" t="str">
        <f t="shared" si="618"/>
        <v>,0</v>
      </c>
      <c r="Z379" s="60" t="str">
        <f t="shared" si="619"/>
        <v>,"0"</v>
      </c>
      <c r="AA379" s="60" t="str">
        <f t="shared" si="620"/>
        <v>,1</v>
      </c>
      <c r="AB379" s="60" t="str">
        <f t="shared" si="621"/>
        <v>,""</v>
      </c>
      <c r="AC379" s="60" t="str">
        <f t="shared" si="622"/>
        <v>,""</v>
      </c>
      <c r="AD379" s="60" t="str">
        <f t="shared" si="623"/>
        <v>,""</v>
      </c>
    </row>
    <row r="380" spans="1:30" s="60" customFormat="1">
      <c r="A380" s="60" t="s">
        <v>66</v>
      </c>
      <c r="B380" s="60">
        <f t="shared" si="614"/>
        <v>105010</v>
      </c>
      <c r="C380" s="160">
        <v>105</v>
      </c>
      <c r="D380" s="161" t="s">
        <v>237</v>
      </c>
      <c r="E380" s="60">
        <v>0</v>
      </c>
      <c r="F380" s="60">
        <v>1</v>
      </c>
      <c r="G380" s="162">
        <v>0</v>
      </c>
      <c r="H380" s="60">
        <v>2</v>
      </c>
      <c r="I380" s="163" t="s">
        <v>590</v>
      </c>
      <c r="J380" s="163" t="s">
        <v>590</v>
      </c>
      <c r="K380" s="60">
        <v>1</v>
      </c>
      <c r="L380" s="56">
        <v>1</v>
      </c>
      <c r="M380" s="60">
        <v>3</v>
      </c>
      <c r="N380" s="56">
        <v>0</v>
      </c>
      <c r="O380" s="162" t="s">
        <v>598</v>
      </c>
      <c r="P380" s="60">
        <v>0</v>
      </c>
      <c r="Q380" s="60">
        <v>0</v>
      </c>
      <c r="R380" s="60">
        <v>1</v>
      </c>
      <c r="S380" s="172"/>
      <c r="U380" s="173"/>
      <c r="V380" s="59" t="str">
        <f t="shared" ref="V380" si="624">"client.guideMgr:QuickRefreshStepViewData("&amp;CONCATENATE(W380,X380,Y380,Z380,AA380,AB380,AC380,AD380)&amp;")"</f>
        <v>client.guideMgr:QuickRefreshStepViewData("3","grade_btn",0,"0",1,"","","")</v>
      </c>
      <c r="W380" s="60" t="str">
        <f t="shared" ref="W380" si="625">IF(W$3="STRING",""""&amp;M380&amp;"""",M380)</f>
        <v>"3"</v>
      </c>
      <c r="X380" s="60" t="str">
        <f t="shared" ref="X380" si="626">","&amp;IF(X$3="STRING",""""&amp;O380&amp;"""",O380)</f>
        <v>,"grade_btn"</v>
      </c>
      <c r="Y380" s="60" t="str">
        <f t="shared" ref="Y380" si="627">","&amp;IF(Y$3="STRING",""""&amp;P380&amp;"""",P380)</f>
        <v>,0</v>
      </c>
      <c r="Z380" s="60" t="str">
        <f t="shared" ref="Z380" si="628">","&amp;IF(Z$3="STRING",""""&amp;Q380&amp;"""",Q380)</f>
        <v>,"0"</v>
      </c>
      <c r="AA380" s="60" t="str">
        <f t="shared" ref="AA380" si="629">","&amp;IF(AA$3="STRING",""""&amp;R380&amp;"""",R380)</f>
        <v>,1</v>
      </c>
      <c r="AB380" s="60" t="str">
        <f t="shared" ref="AB380" si="630">","&amp;IF(AB$3="STRING",""""&amp;S380&amp;"""",S380)</f>
        <v>,""</v>
      </c>
      <c r="AC380" s="60" t="str">
        <f t="shared" ref="AC380" si="631">","&amp;IF(AC$3="STRING",""""&amp;T380&amp;"""",T380)</f>
        <v>,""</v>
      </c>
      <c r="AD380" s="60" t="str">
        <f t="shared" ref="AD380" si="632">","&amp;IF(AD$3="STRING",""""&amp;U380&amp;"""",U380)</f>
        <v>,""</v>
      </c>
    </row>
    <row r="381" spans="1:30" s="60" customFormat="1">
      <c r="A381" s="60" t="s">
        <v>66</v>
      </c>
      <c r="B381" s="60">
        <f t="shared" ref="B381:B386" si="633">IFERROR(IF(C381=C380,B380+1,C381*1000+1),"")</f>
        <v>105011</v>
      </c>
      <c r="C381" s="160">
        <v>105</v>
      </c>
      <c r="D381" s="161" t="s">
        <v>373</v>
      </c>
      <c r="E381" s="60">
        <v>1</v>
      </c>
      <c r="F381" s="60">
        <v>1</v>
      </c>
      <c r="G381" s="162">
        <v>0</v>
      </c>
      <c r="H381" s="60">
        <v>2</v>
      </c>
      <c r="I381" s="163" t="s">
        <v>590</v>
      </c>
      <c r="J381" s="163" t="s">
        <v>590</v>
      </c>
      <c r="K381" s="60">
        <v>1</v>
      </c>
      <c r="L381" s="56">
        <v>1</v>
      </c>
      <c r="M381" s="60">
        <v>3</v>
      </c>
      <c r="N381" s="56">
        <v>0</v>
      </c>
      <c r="O381" s="162" t="s">
        <v>374</v>
      </c>
      <c r="P381" s="60">
        <v>0</v>
      </c>
      <c r="Q381" s="60">
        <v>0</v>
      </c>
      <c r="R381" s="60">
        <v>1</v>
      </c>
      <c r="S381" s="172"/>
      <c r="U381" s="173"/>
      <c r="V381" s="59" t="str">
        <f t="shared" ref="V381:V386" si="634">"client.guideMgr:QuickRefreshStepViewData("&amp;CONCATENATE(W381,X381,Y381,Z381,AA381,AB381,AC381,AD381)&amp;")"</f>
        <v>client.guideMgr:QuickRefreshStepViewData("3","close_btn",0,"0",1,"","","")</v>
      </c>
      <c r="W381" s="60" t="str">
        <f t="shared" ref="W381:W386" si="635">IF(W$3="STRING",""""&amp;M381&amp;"""",M381)</f>
        <v>"3"</v>
      </c>
      <c r="X381" s="60" t="str">
        <f t="shared" ref="X381:X386" si="636">","&amp;IF(X$3="STRING",""""&amp;O381&amp;"""",O381)</f>
        <v>,"close_btn"</v>
      </c>
      <c r="Y381" s="60" t="str">
        <f t="shared" ref="Y381:Y386" si="637">","&amp;IF(Y$3="STRING",""""&amp;P381&amp;"""",P381)</f>
        <v>,0</v>
      </c>
      <c r="Z381" s="60" t="str">
        <f t="shared" ref="Z381:Z386" si="638">","&amp;IF(Z$3="STRING",""""&amp;Q381&amp;"""",Q381)</f>
        <v>,"0"</v>
      </c>
      <c r="AA381" s="60" t="str">
        <f t="shared" ref="AA381:AA386" si="639">","&amp;IF(AA$3="STRING",""""&amp;R381&amp;"""",R381)</f>
        <v>,1</v>
      </c>
      <c r="AB381" s="60" t="str">
        <f t="shared" ref="AB381:AB386" si="640">","&amp;IF(AB$3="STRING",""""&amp;S381&amp;"""",S381)</f>
        <v>,""</v>
      </c>
      <c r="AC381" s="60" t="str">
        <f t="shared" ref="AC381:AC386" si="641">","&amp;IF(AC$3="STRING",""""&amp;T381&amp;"""",T381)</f>
        <v>,""</v>
      </c>
      <c r="AD381" s="60" t="str">
        <f t="shared" ref="AD381:AD386" si="642">","&amp;IF(AD$3="STRING",""""&amp;U381&amp;"""",U381)</f>
        <v>,""</v>
      </c>
    </row>
    <row r="382" spans="1:30" s="60" customFormat="1">
      <c r="A382" s="60" t="s">
        <v>66</v>
      </c>
      <c r="B382" s="60">
        <f t="shared" si="633"/>
        <v>105012</v>
      </c>
      <c r="C382" s="160">
        <v>105</v>
      </c>
      <c r="D382" s="161" t="s">
        <v>484</v>
      </c>
      <c r="E382" s="60">
        <v>1</v>
      </c>
      <c r="F382" s="60">
        <v>7</v>
      </c>
      <c r="G382" s="162" t="s">
        <v>599</v>
      </c>
      <c r="H382" s="60">
        <v>2</v>
      </c>
      <c r="I382" s="163" t="s">
        <v>586</v>
      </c>
      <c r="J382" s="163" t="s">
        <v>586</v>
      </c>
      <c r="K382" s="60">
        <v>1</v>
      </c>
      <c r="L382" s="56">
        <v>1</v>
      </c>
      <c r="M382" s="60">
        <v>3</v>
      </c>
      <c r="N382" s="56">
        <v>0</v>
      </c>
      <c r="P382" s="60">
        <v>0</v>
      </c>
      <c r="Q382" s="60">
        <v>0</v>
      </c>
      <c r="R382" s="60">
        <v>1</v>
      </c>
      <c r="S382" s="172"/>
      <c r="U382" s="173"/>
      <c r="V382" s="59" t="str">
        <f t="shared" si="634"/>
        <v>client.guideMgr:QuickRefreshStepViewData("3","",0,"0",1,"","","")</v>
      </c>
      <c r="W382" s="60" t="str">
        <f t="shared" si="635"/>
        <v>"3"</v>
      </c>
      <c r="X382" s="60" t="str">
        <f t="shared" si="636"/>
        <v>,""</v>
      </c>
      <c r="Y382" s="60" t="str">
        <f t="shared" si="637"/>
        <v>,0</v>
      </c>
      <c r="Z382" s="60" t="str">
        <f t="shared" si="638"/>
        <v>,"0"</v>
      </c>
      <c r="AA382" s="60" t="str">
        <f t="shared" si="639"/>
        <v>,1</v>
      </c>
      <c r="AB382" s="60" t="str">
        <f t="shared" si="640"/>
        <v>,""</v>
      </c>
      <c r="AC382" s="60" t="str">
        <f t="shared" si="641"/>
        <v>,""</v>
      </c>
      <c r="AD382" s="60" t="str">
        <f t="shared" si="642"/>
        <v>,""</v>
      </c>
    </row>
    <row r="383" spans="1:30" s="82" customFormat="1">
      <c r="A383" s="82" t="s">
        <v>66</v>
      </c>
      <c r="B383" s="5">
        <f t="shared" si="633"/>
        <v>107001</v>
      </c>
      <c r="C383" s="156">
        <v>107</v>
      </c>
      <c r="D383" s="157" t="s">
        <v>600</v>
      </c>
      <c r="E383" s="82">
        <v>0</v>
      </c>
      <c r="F383" s="82">
        <v>1</v>
      </c>
      <c r="G383" s="82">
        <v>0</v>
      </c>
      <c r="H383" s="82" t="s">
        <v>68</v>
      </c>
      <c r="I383" s="159" t="s">
        <v>69</v>
      </c>
      <c r="J383" s="82" t="s">
        <v>70</v>
      </c>
      <c r="K383" s="82">
        <v>1</v>
      </c>
      <c r="L383" s="165">
        <v>1</v>
      </c>
      <c r="M383" s="82">
        <v>11</v>
      </c>
      <c r="N383" s="165">
        <v>0</v>
      </c>
      <c r="O383" s="158" t="s">
        <v>125</v>
      </c>
      <c r="P383" s="82">
        <v>0</v>
      </c>
      <c r="Q383" s="82">
        <v>0</v>
      </c>
      <c r="R383" s="82">
        <v>9</v>
      </c>
      <c r="S383" s="168"/>
      <c r="U383" s="171" t="s">
        <v>601</v>
      </c>
      <c r="V383" s="170" t="str">
        <f t="shared" si="634"/>
        <v>client.guideMgr:QuickRefreshStepViewData("11","skill3",0,"0",9,"","","青焰的技能可以给敌方添加负面效果。")</v>
      </c>
      <c r="W383" s="82" t="str">
        <f t="shared" si="635"/>
        <v>"11"</v>
      </c>
      <c r="X383" s="82" t="str">
        <f t="shared" si="636"/>
        <v>,"skill3"</v>
      </c>
      <c r="Y383" s="82" t="str">
        <f t="shared" si="637"/>
        <v>,0</v>
      </c>
      <c r="Z383" s="82" t="str">
        <f t="shared" si="638"/>
        <v>,"0"</v>
      </c>
      <c r="AA383" s="82" t="str">
        <f t="shared" si="639"/>
        <v>,9</v>
      </c>
      <c r="AB383" s="82" t="str">
        <f t="shared" si="640"/>
        <v>,""</v>
      </c>
      <c r="AC383" s="82" t="str">
        <f t="shared" si="641"/>
        <v>,""</v>
      </c>
      <c r="AD383" s="82" t="str">
        <f t="shared" si="642"/>
        <v>,"青焰的技能可以给敌方添加负面效果。"</v>
      </c>
    </row>
    <row r="384" spans="1:30" s="82" customFormat="1">
      <c r="A384" s="82" t="s">
        <v>66</v>
      </c>
      <c r="B384" s="5">
        <f t="shared" si="633"/>
        <v>107002</v>
      </c>
      <c r="C384" s="156">
        <v>107</v>
      </c>
      <c r="D384" s="157" t="s">
        <v>602</v>
      </c>
      <c r="E384" s="82">
        <v>0</v>
      </c>
      <c r="F384" s="82">
        <v>1</v>
      </c>
      <c r="G384" s="82">
        <v>0</v>
      </c>
      <c r="H384" s="82" t="s">
        <v>68</v>
      </c>
      <c r="I384" s="159" t="s">
        <v>73</v>
      </c>
      <c r="J384" s="82" t="s">
        <v>70</v>
      </c>
      <c r="K384" s="82">
        <v>1</v>
      </c>
      <c r="L384" s="165">
        <v>1</v>
      </c>
      <c r="M384" s="82">
        <v>3</v>
      </c>
      <c r="N384" s="165">
        <v>0</v>
      </c>
      <c r="O384" s="158" t="s">
        <v>74</v>
      </c>
      <c r="P384" s="82">
        <v>12</v>
      </c>
      <c r="Q384" s="82">
        <v>0</v>
      </c>
      <c r="R384" s="82">
        <v>5</v>
      </c>
      <c r="S384" s="168"/>
      <c r="U384" s="169"/>
      <c r="V384" s="170" t="str">
        <f t="shared" si="634"/>
        <v>client.guideMgr:QuickRefreshStepViewData("3","diren1",12,"0",5,"","","")</v>
      </c>
      <c r="W384" s="82" t="str">
        <f t="shared" si="635"/>
        <v>"3"</v>
      </c>
      <c r="X384" s="82" t="str">
        <f t="shared" si="636"/>
        <v>,"diren1"</v>
      </c>
      <c r="Y384" s="82" t="str">
        <f t="shared" si="637"/>
        <v>,12</v>
      </c>
      <c r="Z384" s="82" t="str">
        <f t="shared" si="638"/>
        <v>,"0"</v>
      </c>
      <c r="AA384" s="82" t="str">
        <f t="shared" si="639"/>
        <v>,5</v>
      </c>
      <c r="AB384" s="82" t="str">
        <f t="shared" si="640"/>
        <v>,""</v>
      </c>
      <c r="AC384" s="82" t="str">
        <f t="shared" si="641"/>
        <v>,""</v>
      </c>
      <c r="AD384" s="82" t="str">
        <f t="shared" si="642"/>
        <v>,""</v>
      </c>
    </row>
    <row r="385" spans="1:30" s="82" customFormat="1">
      <c r="A385" s="82" t="s">
        <v>66</v>
      </c>
      <c r="B385" s="5">
        <f t="shared" si="633"/>
        <v>107003</v>
      </c>
      <c r="C385" s="156">
        <v>107</v>
      </c>
      <c r="D385" s="157" t="s">
        <v>603</v>
      </c>
      <c r="E385" s="82">
        <v>0</v>
      </c>
      <c r="F385" s="82">
        <v>1</v>
      </c>
      <c r="G385" s="82">
        <v>0</v>
      </c>
      <c r="H385" s="82" t="s">
        <v>68</v>
      </c>
      <c r="I385" s="159" t="s">
        <v>124</v>
      </c>
      <c r="J385" s="82" t="s">
        <v>70</v>
      </c>
      <c r="K385" s="82">
        <v>1</v>
      </c>
      <c r="L385" s="165">
        <v>1</v>
      </c>
      <c r="M385" s="82">
        <v>11</v>
      </c>
      <c r="N385" s="165">
        <v>0</v>
      </c>
      <c r="O385" s="82" t="s">
        <v>78</v>
      </c>
      <c r="P385" s="82">
        <v>0</v>
      </c>
      <c r="Q385" s="82">
        <v>0</v>
      </c>
      <c r="R385" s="82">
        <v>9</v>
      </c>
      <c r="S385" s="168"/>
      <c r="U385" s="171" t="s">
        <v>604</v>
      </c>
      <c r="V385" s="170" t="str">
        <f t="shared" si="634"/>
        <v>client.guideMgr:QuickRefreshStepViewData("11","sjineng",0,"0",9,"","","金属球棒使用S技能时会根据敌方身上的负面效果数量提高伤害。")</v>
      </c>
      <c r="W385" s="82" t="str">
        <f t="shared" si="635"/>
        <v>"11"</v>
      </c>
      <c r="X385" s="82" t="str">
        <f t="shared" si="636"/>
        <v>,"sjineng"</v>
      </c>
      <c r="Y385" s="82" t="str">
        <f t="shared" si="637"/>
        <v>,0</v>
      </c>
      <c r="Z385" s="82" t="str">
        <f t="shared" si="638"/>
        <v>,"0"</v>
      </c>
      <c r="AA385" s="82" t="str">
        <f t="shared" si="639"/>
        <v>,9</v>
      </c>
      <c r="AB385" s="82" t="str">
        <f t="shared" si="640"/>
        <v>,""</v>
      </c>
      <c r="AC385" s="82" t="str">
        <f t="shared" si="641"/>
        <v>,""</v>
      </c>
      <c r="AD385" s="82" t="str">
        <f t="shared" si="642"/>
        <v>,"金属球棒使用S技能时会根据敌方身上的负面效果数量提高伤害。"</v>
      </c>
    </row>
    <row r="386" spans="1:30" s="82" customFormat="1">
      <c r="A386" s="82" t="s">
        <v>66</v>
      </c>
      <c r="B386" s="5">
        <f t="shared" si="633"/>
        <v>107004</v>
      </c>
      <c r="C386" s="156">
        <v>107</v>
      </c>
      <c r="D386" s="157" t="s">
        <v>605</v>
      </c>
      <c r="E386" s="82">
        <v>0</v>
      </c>
      <c r="F386" s="82">
        <v>1</v>
      </c>
      <c r="G386" s="82">
        <v>0</v>
      </c>
      <c r="H386" s="158" t="s">
        <v>81</v>
      </c>
      <c r="I386" s="159" t="s">
        <v>606</v>
      </c>
      <c r="J386" s="82" t="s">
        <v>83</v>
      </c>
      <c r="K386" s="82">
        <v>1</v>
      </c>
      <c r="L386" s="165">
        <v>1</v>
      </c>
      <c r="M386" s="82">
        <v>3</v>
      </c>
      <c r="N386" s="165">
        <v>0</v>
      </c>
      <c r="O386" s="158" t="s">
        <v>84</v>
      </c>
      <c r="P386" s="82">
        <v>0</v>
      </c>
      <c r="Q386" s="82">
        <v>0</v>
      </c>
      <c r="R386" s="82">
        <v>1</v>
      </c>
      <c r="S386" s="168"/>
      <c r="U386" s="169"/>
      <c r="V386" s="170" t="str">
        <f t="shared" si="634"/>
        <v>client.guideMgr:QuickRefreshStepViewData("3","sjuese1",0,"0",1,"","","")</v>
      </c>
      <c r="W386" s="82" t="str">
        <f t="shared" si="635"/>
        <v>"3"</v>
      </c>
      <c r="X386" s="82" t="str">
        <f t="shared" si="636"/>
        <v>,"sjuese1"</v>
      </c>
      <c r="Y386" s="82" t="str">
        <f t="shared" si="637"/>
        <v>,0</v>
      </c>
      <c r="Z386" s="82" t="str">
        <f t="shared" si="638"/>
        <v>,"0"</v>
      </c>
      <c r="AA386" s="82" t="str">
        <f t="shared" si="639"/>
        <v>,1</v>
      </c>
      <c r="AB386" s="82" t="str">
        <f t="shared" si="640"/>
        <v>,""</v>
      </c>
      <c r="AC386" s="82" t="str">
        <f t="shared" si="641"/>
        <v>,""</v>
      </c>
      <c r="AD386" s="82" t="str">
        <f t="shared" si="642"/>
        <v>,""</v>
      </c>
    </row>
    <row r="387" spans="1:30" s="82" customFormat="1">
      <c r="A387" s="82" t="s">
        <v>66</v>
      </c>
      <c r="B387" s="5">
        <f t="shared" ref="B387" si="643">IFERROR(IF(C387=C386,B386+1,C387*1000+1),"")</f>
        <v>107005</v>
      </c>
      <c r="C387" s="156">
        <v>107</v>
      </c>
      <c r="D387" s="157" t="s">
        <v>607</v>
      </c>
      <c r="E387" s="82">
        <v>0</v>
      </c>
      <c r="F387" s="82">
        <v>1</v>
      </c>
      <c r="G387" s="82">
        <v>0</v>
      </c>
      <c r="H387" s="82" t="s">
        <v>68</v>
      </c>
      <c r="I387" s="159" t="s">
        <v>128</v>
      </c>
      <c r="J387" s="82" t="s">
        <v>70</v>
      </c>
      <c r="K387" s="82">
        <v>1</v>
      </c>
      <c r="L387" s="165">
        <v>1</v>
      </c>
      <c r="M387" s="82">
        <v>3</v>
      </c>
      <c r="N387" s="165">
        <v>0</v>
      </c>
      <c r="O387" s="158" t="s">
        <v>74</v>
      </c>
      <c r="P387" s="82">
        <v>12</v>
      </c>
      <c r="Q387" s="82">
        <v>0</v>
      </c>
      <c r="R387" s="82">
        <v>1</v>
      </c>
      <c r="S387" s="168"/>
      <c r="U387" s="169"/>
      <c r="V387" s="170" t="str">
        <f t="shared" ref="V387" si="644">"client.guideMgr:QuickRefreshStepViewData("&amp;CONCATENATE(W387,X387,Y387,Z387,AA387,AB387,AC387,AD387)&amp;")"</f>
        <v>client.guideMgr:QuickRefreshStepViewData("3","diren1",12,"0",1,"","","")</v>
      </c>
      <c r="W387" s="82" t="str">
        <f t="shared" ref="W387" si="645">IF(W$3="STRING",""""&amp;M387&amp;"""",M387)</f>
        <v>"3"</v>
      </c>
      <c r="X387" s="82" t="str">
        <f t="shared" ref="X387" si="646">","&amp;IF(X$3="STRING",""""&amp;O387&amp;"""",O387)</f>
        <v>,"diren1"</v>
      </c>
      <c r="Y387" s="82" t="str">
        <f t="shared" ref="Y387" si="647">","&amp;IF(Y$3="STRING",""""&amp;P387&amp;"""",P387)</f>
        <v>,12</v>
      </c>
      <c r="Z387" s="82" t="str">
        <f t="shared" ref="Z387" si="648">","&amp;IF(Z$3="STRING",""""&amp;Q387&amp;"""",Q387)</f>
        <v>,"0"</v>
      </c>
      <c r="AA387" s="82" t="str">
        <f t="shared" ref="AA387" si="649">","&amp;IF(AA$3="STRING",""""&amp;R387&amp;"""",R387)</f>
        <v>,1</v>
      </c>
      <c r="AB387" s="82" t="str">
        <f t="shared" ref="AB387" si="650">","&amp;IF(AB$3="STRING",""""&amp;S387&amp;"""",S387)</f>
        <v>,""</v>
      </c>
      <c r="AC387" s="82" t="str">
        <f t="shared" ref="AC387" si="651">","&amp;IF(AC$3="STRING",""""&amp;T387&amp;"""",T387)</f>
        <v>,""</v>
      </c>
      <c r="AD387" s="82" t="str">
        <f t="shared" ref="AD387" si="652">","&amp;IF(AD$3="STRING",""""&amp;U387&amp;"""",U387)</f>
        <v>,""</v>
      </c>
    </row>
    <row r="388" spans="1:30" s="82" customFormat="1">
      <c r="A388" s="82" t="s">
        <v>66</v>
      </c>
      <c r="B388" s="5">
        <f t="shared" ref="B388:B390" si="653">IFERROR(IF(C388=C387,B387+1,C388*1000+1),"")</f>
        <v>108001</v>
      </c>
      <c r="C388" s="156">
        <v>108</v>
      </c>
      <c r="D388" s="157" t="s">
        <v>602</v>
      </c>
      <c r="E388" s="82">
        <v>0</v>
      </c>
      <c r="F388" s="82">
        <v>1</v>
      </c>
      <c r="G388" s="82">
        <v>0</v>
      </c>
      <c r="H388" s="82" t="s">
        <v>68</v>
      </c>
      <c r="I388" s="159" t="s">
        <v>69</v>
      </c>
      <c r="J388" s="82" t="s">
        <v>70</v>
      </c>
      <c r="K388" s="82">
        <v>1</v>
      </c>
      <c r="L388" s="165">
        <v>1</v>
      </c>
      <c r="M388" s="82">
        <v>11</v>
      </c>
      <c r="N388" s="165">
        <v>0</v>
      </c>
      <c r="O388" s="158" t="s">
        <v>74</v>
      </c>
      <c r="P388" s="82">
        <v>7</v>
      </c>
      <c r="Q388" s="82">
        <v>0</v>
      </c>
      <c r="R388" s="82">
        <v>5</v>
      </c>
      <c r="S388" s="186" t="s">
        <v>608</v>
      </c>
      <c r="U388" s="171" t="s">
        <v>609</v>
      </c>
      <c r="V388" s="170" t="str">
        <f t="shared" ref="V388:V391" si="654">"client.guideMgr:QuickRefreshStepViewData("&amp;CONCATENATE(W388,X388,Y388,Z388,AA388,AB388,AC388,AD388)&amp;")"</f>
        <v>client.guideMgr:QuickRefreshStepViewData("11","diren1",7,"0",5,"-80,-238","","杰诺斯·武装造成暴击时对敌人添加“烧伤”，“烧伤”是一种负面效果。")</v>
      </c>
      <c r="W388" s="82" t="str">
        <f t="shared" ref="W388:W391" si="655">IF(W$3="STRING",""""&amp;M388&amp;"""",M388)</f>
        <v>"11"</v>
      </c>
      <c r="X388" s="82" t="str">
        <f t="shared" ref="X388:X391" si="656">","&amp;IF(X$3="STRING",""""&amp;O388&amp;"""",O388)</f>
        <v>,"diren1"</v>
      </c>
      <c r="Y388" s="82" t="str">
        <f t="shared" ref="Y388:Y391" si="657">","&amp;IF(Y$3="STRING",""""&amp;P388&amp;"""",P388)</f>
        <v>,7</v>
      </c>
      <c r="Z388" s="82" t="str">
        <f t="shared" ref="Z388:Z391" si="658">","&amp;IF(Z$3="STRING",""""&amp;Q388&amp;"""",Q388)</f>
        <v>,"0"</v>
      </c>
      <c r="AA388" s="82" t="str">
        <f t="shared" ref="AA388:AA391" si="659">","&amp;IF(AA$3="STRING",""""&amp;R388&amp;"""",R388)</f>
        <v>,5</v>
      </c>
      <c r="AB388" s="82" t="str">
        <f t="shared" ref="AB388:AB391" si="660">","&amp;IF(AB$3="STRING",""""&amp;S388&amp;"""",S388)</f>
        <v>,"-80,-238"</v>
      </c>
      <c r="AC388" s="82" t="str">
        <f t="shared" ref="AC388:AC391" si="661">","&amp;IF(AC$3="STRING",""""&amp;T388&amp;"""",T388)</f>
        <v>,""</v>
      </c>
      <c r="AD388" s="82" t="str">
        <f t="shared" ref="AD388:AD391" si="662">","&amp;IF(AD$3="STRING",""""&amp;U388&amp;"""",U388)</f>
        <v>,"杰诺斯·武装造成暴击时对敌人添加“烧伤”，“烧伤”是一种负面效果。"</v>
      </c>
    </row>
    <row r="389" spans="1:30" s="82" customFormat="1">
      <c r="A389" s="82" t="s">
        <v>66</v>
      </c>
      <c r="B389" s="5">
        <f t="shared" si="653"/>
        <v>108002</v>
      </c>
      <c r="C389" s="156">
        <v>108</v>
      </c>
      <c r="D389" s="157" t="s">
        <v>610</v>
      </c>
      <c r="E389" s="82">
        <v>0</v>
      </c>
      <c r="F389" s="82">
        <v>1</v>
      </c>
      <c r="G389" s="82">
        <v>0</v>
      </c>
      <c r="H389" s="82" t="s">
        <v>68</v>
      </c>
      <c r="I389" s="159" t="s">
        <v>124</v>
      </c>
      <c r="J389" s="82" t="s">
        <v>70</v>
      </c>
      <c r="K389" s="82">
        <v>1</v>
      </c>
      <c r="L389" s="165">
        <v>1</v>
      </c>
      <c r="M389" s="82">
        <v>11</v>
      </c>
      <c r="N389" s="165">
        <v>0</v>
      </c>
      <c r="O389" s="158" t="s">
        <v>125</v>
      </c>
      <c r="P389" s="82">
        <v>0</v>
      </c>
      <c r="Q389" s="82">
        <v>0</v>
      </c>
      <c r="R389" s="82">
        <v>9</v>
      </c>
      <c r="S389" s="168"/>
      <c r="U389" s="171" t="s">
        <v>611</v>
      </c>
      <c r="V389" s="170" t="str">
        <f t="shared" si="654"/>
        <v>client.guideMgr:QuickRefreshStepViewData("11","skill3",0,"0",9,"","","弹簧胡子对带有负面效果的敌人使用绝技时暴击率提高100%。")</v>
      </c>
      <c r="W389" s="82" t="str">
        <f t="shared" si="655"/>
        <v>"11"</v>
      </c>
      <c r="X389" s="82" t="str">
        <f t="shared" si="656"/>
        <v>,"skill3"</v>
      </c>
      <c r="Y389" s="82" t="str">
        <f t="shared" si="657"/>
        <v>,0</v>
      </c>
      <c r="Z389" s="82" t="str">
        <f t="shared" si="658"/>
        <v>,"0"</v>
      </c>
      <c r="AA389" s="82" t="str">
        <f t="shared" si="659"/>
        <v>,9</v>
      </c>
      <c r="AB389" s="82" t="str">
        <f t="shared" si="660"/>
        <v>,""</v>
      </c>
      <c r="AC389" s="82" t="str">
        <f t="shared" si="661"/>
        <v>,""</v>
      </c>
      <c r="AD389" s="82" t="str">
        <f t="shared" si="662"/>
        <v>,"弹簧胡子对带有负面效果的敌人使用绝技时暴击率提高100%。"</v>
      </c>
    </row>
    <row r="390" spans="1:30" s="82" customFormat="1">
      <c r="A390" s="82" t="s">
        <v>66</v>
      </c>
      <c r="B390" s="5">
        <f t="shared" si="653"/>
        <v>108003</v>
      </c>
      <c r="C390" s="156">
        <v>108</v>
      </c>
      <c r="D390" s="157" t="s">
        <v>607</v>
      </c>
      <c r="E390" s="82">
        <v>0</v>
      </c>
      <c r="F390" s="82">
        <v>1</v>
      </c>
      <c r="G390" s="82">
        <v>0</v>
      </c>
      <c r="H390" s="82" t="s">
        <v>68</v>
      </c>
      <c r="I390" s="159" t="s">
        <v>128</v>
      </c>
      <c r="J390" s="82" t="s">
        <v>70</v>
      </c>
      <c r="K390" s="82">
        <v>1</v>
      </c>
      <c r="L390" s="165">
        <v>1</v>
      </c>
      <c r="M390" s="82">
        <v>3</v>
      </c>
      <c r="N390" s="165">
        <v>0</v>
      </c>
      <c r="O390" s="158" t="s">
        <v>74</v>
      </c>
      <c r="P390" s="82">
        <v>7</v>
      </c>
      <c r="Q390" s="82">
        <v>0</v>
      </c>
      <c r="R390" s="82">
        <v>1</v>
      </c>
      <c r="S390" s="168"/>
      <c r="U390" s="169"/>
      <c r="V390" s="170" t="str">
        <f t="shared" si="654"/>
        <v>client.guideMgr:QuickRefreshStepViewData("3","diren1",7,"0",1,"","","")</v>
      </c>
      <c r="W390" s="82" t="str">
        <f t="shared" si="655"/>
        <v>"3"</v>
      </c>
      <c r="X390" s="82" t="str">
        <f t="shared" si="656"/>
        <v>,"diren1"</v>
      </c>
      <c r="Y390" s="82" t="str">
        <f t="shared" si="657"/>
        <v>,7</v>
      </c>
      <c r="Z390" s="82" t="str">
        <f t="shared" si="658"/>
        <v>,"0"</v>
      </c>
      <c r="AA390" s="82" t="str">
        <f t="shared" si="659"/>
        <v>,1</v>
      </c>
      <c r="AB390" s="82" t="str">
        <f t="shared" si="660"/>
        <v>,""</v>
      </c>
      <c r="AC390" s="82" t="str">
        <f t="shared" si="661"/>
        <v>,""</v>
      </c>
      <c r="AD390" s="82" t="str">
        <f t="shared" si="662"/>
        <v>,""</v>
      </c>
    </row>
    <row r="391" spans="1:30" s="81" customFormat="1">
      <c r="A391" s="82" t="s">
        <v>66</v>
      </c>
      <c r="B391" s="81">
        <f t="shared" si="554"/>
        <v>109001</v>
      </c>
      <c r="C391" s="139">
        <v>109</v>
      </c>
      <c r="D391" s="150" t="s">
        <v>214</v>
      </c>
      <c r="E391" s="81">
        <v>0</v>
      </c>
      <c r="F391" s="81">
        <v>1</v>
      </c>
      <c r="G391" s="81">
        <v>0</v>
      </c>
      <c r="H391" s="81">
        <v>2</v>
      </c>
      <c r="I391" s="80" t="s">
        <v>149</v>
      </c>
      <c r="J391" s="80" t="s">
        <v>149</v>
      </c>
      <c r="K391" s="81">
        <v>1</v>
      </c>
      <c r="L391" s="80">
        <v>1</v>
      </c>
      <c r="M391" s="81">
        <v>3</v>
      </c>
      <c r="N391" s="80">
        <v>0</v>
      </c>
      <c r="O391" s="81" t="s">
        <v>215</v>
      </c>
      <c r="P391" s="81">
        <v>0</v>
      </c>
      <c r="Q391" s="144" t="s">
        <v>185</v>
      </c>
      <c r="R391" s="81">
        <v>10</v>
      </c>
      <c r="S391" s="149"/>
      <c r="U391" s="147" t="s">
        <v>487</v>
      </c>
      <c r="V391" s="148" t="str">
        <f t="shared" si="654"/>
        <v>client.guideMgr:QuickRefreshStepViewData("3","yingxiong",0,"1,0,20",10,"","","上级对新的武装系统十分满意。他们将其取名为“源核”，并希望我们能够使用这种武装进行日常作战。")</v>
      </c>
      <c r="W391" s="81" t="str">
        <f t="shared" si="655"/>
        <v>"3"</v>
      </c>
      <c r="X391" s="81" t="str">
        <f t="shared" si="656"/>
        <v>,"yingxiong"</v>
      </c>
      <c r="Y391" s="81" t="str">
        <f t="shared" si="657"/>
        <v>,0</v>
      </c>
      <c r="Z391" s="81" t="str">
        <f t="shared" si="658"/>
        <v>,"1,0,20"</v>
      </c>
      <c r="AA391" s="81" t="str">
        <f t="shared" si="659"/>
        <v>,10</v>
      </c>
      <c r="AB391" s="81" t="str">
        <f t="shared" si="660"/>
        <v>,""</v>
      </c>
      <c r="AC391" s="81" t="str">
        <f t="shared" si="661"/>
        <v>,""</v>
      </c>
      <c r="AD391" s="81" t="str">
        <f t="shared" si="662"/>
        <v>,"上级对新的武装系统十分满意。他们将其取名为“源核”，并希望我们能够使用这种武装进行日常作战。"</v>
      </c>
    </row>
    <row r="392" spans="1:30" s="81" customFormat="1">
      <c r="A392" s="82" t="s">
        <v>66</v>
      </c>
      <c r="B392" s="81">
        <f t="shared" si="554"/>
        <v>109002</v>
      </c>
      <c r="C392" s="139">
        <v>109</v>
      </c>
      <c r="D392" s="175" t="s">
        <v>484</v>
      </c>
      <c r="E392" s="81">
        <v>0</v>
      </c>
      <c r="F392" s="81">
        <v>7</v>
      </c>
      <c r="G392" s="144" t="s">
        <v>612</v>
      </c>
      <c r="H392" s="81">
        <v>2</v>
      </c>
      <c r="I392" s="80" t="s">
        <v>506</v>
      </c>
      <c r="J392" s="80" t="s">
        <v>506</v>
      </c>
      <c r="K392" s="81">
        <v>1</v>
      </c>
      <c r="L392" s="80">
        <v>1</v>
      </c>
      <c r="M392" s="81">
        <v>3</v>
      </c>
      <c r="N392" s="80">
        <v>0</v>
      </c>
      <c r="P392" s="81">
        <v>0</v>
      </c>
      <c r="Q392" s="81">
        <v>0</v>
      </c>
      <c r="R392" s="81">
        <v>5</v>
      </c>
      <c r="S392" s="187"/>
      <c r="U392" s="188"/>
      <c r="V392" s="148" t="str">
        <f t="shared" ref="V392" si="663">"client.guideMgr:QuickRefreshStepViewData("&amp;CONCATENATE(W392,X392,Y392,Z392,AA392,AB392,AC392,AD392)&amp;")"</f>
        <v>client.guideMgr:QuickRefreshStepViewData("3","",0,"0",5,"","","")</v>
      </c>
      <c r="W392" s="81" t="str">
        <f t="shared" ref="W392" si="664">IF(W$3="STRING",""""&amp;M392&amp;"""",M392)</f>
        <v>"3"</v>
      </c>
      <c r="X392" s="81" t="str">
        <f t="shared" ref="X392" si="665">","&amp;IF(X$3="STRING",""""&amp;O392&amp;"""",O392)</f>
        <v>,""</v>
      </c>
      <c r="Y392" s="81" t="str">
        <f t="shared" ref="Y392" si="666">","&amp;IF(Y$3="STRING",""""&amp;P392&amp;"""",P392)</f>
        <v>,0</v>
      </c>
      <c r="Z392" s="81" t="str">
        <f t="shared" ref="Z392" si="667">","&amp;IF(Z$3="STRING",""""&amp;Q392&amp;"""",Q392)</f>
        <v>,"0"</v>
      </c>
      <c r="AA392" s="81" t="str">
        <f t="shared" ref="AA392" si="668">","&amp;IF(AA$3="STRING",""""&amp;R392&amp;"""",R392)</f>
        <v>,5</v>
      </c>
      <c r="AB392" s="81" t="str">
        <f t="shared" ref="AB392" si="669">","&amp;IF(AB$3="STRING",""""&amp;S392&amp;"""",S392)</f>
        <v>,""</v>
      </c>
      <c r="AC392" s="81" t="str">
        <f t="shared" ref="AC392" si="670">","&amp;IF(AC$3="STRING",""""&amp;T392&amp;"""",T392)</f>
        <v>,""</v>
      </c>
      <c r="AD392" s="81" t="str">
        <f t="shared" ref="AD392" si="671">","&amp;IF(AD$3="STRING",""""&amp;U392&amp;"""",U392)</f>
        <v>,""</v>
      </c>
    </row>
    <row r="393" spans="1:30" s="81" customFormat="1">
      <c r="A393" s="82" t="s">
        <v>66</v>
      </c>
      <c r="B393" s="81">
        <f t="shared" si="554"/>
        <v>109003</v>
      </c>
      <c r="C393" s="139">
        <v>109</v>
      </c>
      <c r="D393" s="175" t="s">
        <v>613</v>
      </c>
      <c r="E393" s="81">
        <v>0</v>
      </c>
      <c r="F393" s="81">
        <v>1</v>
      </c>
      <c r="G393" s="81">
        <v>0</v>
      </c>
      <c r="H393" s="81">
        <v>2</v>
      </c>
      <c r="I393" s="80" t="s">
        <v>506</v>
      </c>
      <c r="J393" s="80" t="s">
        <v>506</v>
      </c>
      <c r="K393" s="81">
        <v>1</v>
      </c>
      <c r="L393" s="80">
        <v>1</v>
      </c>
      <c r="M393" s="81">
        <v>3</v>
      </c>
      <c r="N393" s="80">
        <v>0</v>
      </c>
      <c r="O393" s="144" t="s">
        <v>614</v>
      </c>
      <c r="P393" s="81">
        <v>0</v>
      </c>
      <c r="Q393" s="144" t="s">
        <v>615</v>
      </c>
      <c r="R393" s="81">
        <v>10</v>
      </c>
      <c r="S393" s="149"/>
      <c r="U393" s="147"/>
      <c r="V393" s="148" t="str">
        <f t="shared" ref="V393:V394" si="672">"client.guideMgr:QuickRefreshStepViewData("&amp;CONCATENATE(W393,X393,Y393,Z393,AA393,AB393,AC393,AD393)&amp;")"</f>
        <v>client.guideMgr:QuickRefreshStepViewData("3","fenjie",0,"1,100,0",10,"","","")</v>
      </c>
      <c r="W393" s="81" t="str">
        <f t="shared" ref="W393:W394" si="673">IF(W$3="STRING",""""&amp;M393&amp;"""",M393)</f>
        <v>"3"</v>
      </c>
      <c r="X393" s="81" t="str">
        <f t="shared" ref="X393:X394" si="674">","&amp;IF(X$3="STRING",""""&amp;O393&amp;"""",O393)</f>
        <v>,"fenjie"</v>
      </c>
      <c r="Y393" s="81" t="str">
        <f t="shared" ref="Y393:Y394" si="675">","&amp;IF(Y$3="STRING",""""&amp;P393&amp;"""",P393)</f>
        <v>,0</v>
      </c>
      <c r="Z393" s="81" t="str">
        <f t="shared" ref="Z393:Z394" si="676">","&amp;IF(Z$3="STRING",""""&amp;Q393&amp;"""",Q393)</f>
        <v>,"1,100,0"</v>
      </c>
      <c r="AA393" s="81" t="str">
        <f t="shared" ref="AA393:AA394" si="677">","&amp;IF(AA$3="STRING",""""&amp;R393&amp;"""",R393)</f>
        <v>,10</v>
      </c>
      <c r="AB393" s="81" t="str">
        <f t="shared" ref="AB393:AB394" si="678">","&amp;IF(AB$3="STRING",""""&amp;S393&amp;"""",S393)</f>
        <v>,""</v>
      </c>
      <c r="AC393" s="81" t="str">
        <f t="shared" ref="AC393:AC394" si="679">","&amp;IF(AC$3="STRING",""""&amp;T393&amp;"""",T393)</f>
        <v>,""</v>
      </c>
      <c r="AD393" s="81" t="str">
        <f t="shared" ref="AD393:AD394" si="680">","&amp;IF(AD$3="STRING",""""&amp;U393&amp;"""",U393)</f>
        <v>,""</v>
      </c>
    </row>
    <row r="394" spans="1:30" s="81" customFormat="1">
      <c r="A394" s="82" t="s">
        <v>66</v>
      </c>
      <c r="B394" s="81">
        <f t="shared" si="554"/>
        <v>109004</v>
      </c>
      <c r="C394" s="139">
        <v>109</v>
      </c>
      <c r="D394" s="175" t="s">
        <v>484</v>
      </c>
      <c r="E394" s="81">
        <v>1</v>
      </c>
      <c r="F394" s="81">
        <v>7</v>
      </c>
      <c r="G394" s="144" t="s">
        <v>616</v>
      </c>
      <c r="H394" s="81">
        <v>2</v>
      </c>
      <c r="I394" s="184" t="s">
        <v>617</v>
      </c>
      <c r="J394" s="184" t="s">
        <v>617</v>
      </c>
      <c r="K394" s="81">
        <v>1</v>
      </c>
      <c r="L394" s="80">
        <v>1</v>
      </c>
      <c r="M394" s="81">
        <v>3</v>
      </c>
      <c r="N394" s="80">
        <v>0</v>
      </c>
      <c r="P394" s="81">
        <v>0</v>
      </c>
      <c r="Q394" s="81">
        <v>0</v>
      </c>
      <c r="R394" s="81">
        <v>5</v>
      </c>
      <c r="S394" s="187"/>
      <c r="U394" s="188"/>
      <c r="V394" s="148" t="str">
        <f t="shared" si="672"/>
        <v>client.guideMgr:QuickRefreshStepViewData("3","",0,"0",5,"","","")</v>
      </c>
      <c r="W394" s="81" t="str">
        <f t="shared" si="673"/>
        <v>"3"</v>
      </c>
      <c r="X394" s="81" t="str">
        <f t="shared" si="674"/>
        <v>,""</v>
      </c>
      <c r="Y394" s="81" t="str">
        <f t="shared" si="675"/>
        <v>,0</v>
      </c>
      <c r="Z394" s="81" t="str">
        <f t="shared" si="676"/>
        <v>,"0"</v>
      </c>
      <c r="AA394" s="81" t="str">
        <f t="shared" si="677"/>
        <v>,5</v>
      </c>
      <c r="AB394" s="81" t="str">
        <f t="shared" si="678"/>
        <v>,""</v>
      </c>
      <c r="AC394" s="81" t="str">
        <f t="shared" si="679"/>
        <v>,""</v>
      </c>
      <c r="AD394" s="81" t="str">
        <f t="shared" si="680"/>
        <v>,""</v>
      </c>
    </row>
    <row r="395" spans="1:30" s="81" customFormat="1">
      <c r="A395" s="82" t="s">
        <v>66</v>
      </c>
      <c r="B395" s="81">
        <f t="shared" si="554"/>
        <v>109005</v>
      </c>
      <c r="C395" s="139">
        <v>109</v>
      </c>
      <c r="D395" s="175" t="s">
        <v>618</v>
      </c>
      <c r="E395" s="81">
        <v>0</v>
      </c>
      <c r="F395" s="81">
        <v>1</v>
      </c>
      <c r="G395" s="81">
        <v>0</v>
      </c>
      <c r="H395" s="81">
        <v>2</v>
      </c>
      <c r="I395" s="80" t="s">
        <v>506</v>
      </c>
      <c r="J395" s="80" t="s">
        <v>506</v>
      </c>
      <c r="K395" s="81">
        <v>1</v>
      </c>
      <c r="L395" s="80">
        <v>1</v>
      </c>
      <c r="M395" s="81">
        <v>3</v>
      </c>
      <c r="N395" s="80">
        <v>0</v>
      </c>
      <c r="O395" s="144" t="s">
        <v>619</v>
      </c>
      <c r="P395" s="81">
        <v>0</v>
      </c>
      <c r="Q395" s="144">
        <v>0</v>
      </c>
      <c r="R395" s="81">
        <v>10</v>
      </c>
      <c r="S395" s="149"/>
      <c r="U395" s="147"/>
      <c r="V395" s="148" t="str">
        <f t="shared" ref="V395:V400" si="681">"client.guideMgr:QuickRefreshStepViewData("&amp;CONCATENATE(W395,X395,Y395,Z395,AA395,AB395,AC395,AD395)&amp;")"</f>
        <v>client.guideMgr:QuickRefreshStepViewData("3","shangdian",0,"0",10,"","","")</v>
      </c>
      <c r="W395" s="81" t="str">
        <f t="shared" ref="W395:W400" si="682">IF(W$3="STRING",""""&amp;M395&amp;"""",M395)</f>
        <v>"3"</v>
      </c>
      <c r="X395" s="81" t="str">
        <f t="shared" ref="X395:X400" si="683">","&amp;IF(X$3="STRING",""""&amp;O395&amp;"""",O395)</f>
        <v>,"shangdian"</v>
      </c>
      <c r="Y395" s="81" t="str">
        <f t="shared" ref="Y395:Y400" si="684">","&amp;IF(Y$3="STRING",""""&amp;P395&amp;"""",P395)</f>
        <v>,0</v>
      </c>
      <c r="Z395" s="81" t="str">
        <f t="shared" ref="Z395:Z400" si="685">","&amp;IF(Z$3="STRING",""""&amp;Q395&amp;"""",Q395)</f>
        <v>,"0"</v>
      </c>
      <c r="AA395" s="81" t="str">
        <f t="shared" ref="AA395:AA400" si="686">","&amp;IF(AA$3="STRING",""""&amp;R395&amp;"""",R395)</f>
        <v>,10</v>
      </c>
      <c r="AB395" s="81" t="str">
        <f t="shared" ref="AB395:AB400" si="687">","&amp;IF(AB$3="STRING",""""&amp;S395&amp;"""",S395)</f>
        <v>,""</v>
      </c>
      <c r="AC395" s="81" t="str">
        <f t="shared" ref="AC395:AC400" si="688">","&amp;IF(AC$3="STRING",""""&amp;T395&amp;"""",T395)</f>
        <v>,""</v>
      </c>
      <c r="AD395" s="81" t="str">
        <f t="shared" ref="AD395:AD400" si="689">","&amp;IF(AD$3="STRING",""""&amp;U395&amp;"""",U395)</f>
        <v>,""</v>
      </c>
    </row>
    <row r="396" spans="1:30" s="6" customFormat="1">
      <c r="A396" s="2" t="s">
        <v>66</v>
      </c>
      <c r="B396" s="5">
        <f t="shared" si="554"/>
        <v>110001</v>
      </c>
      <c r="C396" s="28">
        <v>110</v>
      </c>
      <c r="D396" s="6" t="s">
        <v>398</v>
      </c>
      <c r="E396" s="30">
        <v>0</v>
      </c>
      <c r="F396" s="30">
        <v>1</v>
      </c>
      <c r="G396" s="30">
        <v>0</v>
      </c>
      <c r="J396" s="7" t="s">
        <v>149</v>
      </c>
      <c r="K396" s="30">
        <v>1</v>
      </c>
      <c r="L396" s="1">
        <v>1</v>
      </c>
      <c r="M396" s="6">
        <v>3</v>
      </c>
      <c r="N396" s="1">
        <v>0</v>
      </c>
      <c r="O396" s="6" t="s">
        <v>399</v>
      </c>
      <c r="P396" s="3">
        <v>0</v>
      </c>
      <c r="Q396" s="3">
        <v>0</v>
      </c>
      <c r="R396" s="3">
        <v>2</v>
      </c>
      <c r="S396" s="44"/>
      <c r="V396" s="43" t="str">
        <f t="shared" si="681"/>
        <v>client.guideMgr:QuickRefreshStepViewData("3","waichu",0,"0",2,"","","")</v>
      </c>
      <c r="W396" s="3" t="str">
        <f t="shared" si="682"/>
        <v>"3"</v>
      </c>
      <c r="X396" s="3" t="str">
        <f t="shared" si="683"/>
        <v>,"waichu"</v>
      </c>
      <c r="Y396" s="3" t="str">
        <f t="shared" si="684"/>
        <v>,0</v>
      </c>
      <c r="Z396" s="3" t="str">
        <f t="shared" si="685"/>
        <v>,"0"</v>
      </c>
      <c r="AA396" s="3" t="str">
        <f t="shared" si="686"/>
        <v>,2</v>
      </c>
      <c r="AB396" s="3" t="str">
        <f t="shared" si="687"/>
        <v>,""</v>
      </c>
      <c r="AC396" s="3" t="str">
        <f t="shared" si="688"/>
        <v>,""</v>
      </c>
      <c r="AD396" s="3" t="str">
        <f t="shared" si="689"/>
        <v>,""</v>
      </c>
    </row>
    <row r="397" spans="1:30" s="6" customFormat="1" ht="13.5" customHeight="1">
      <c r="A397" s="2" t="s">
        <v>66</v>
      </c>
      <c r="B397" s="5">
        <f t="shared" si="554"/>
        <v>110002</v>
      </c>
      <c r="C397" s="28">
        <v>110</v>
      </c>
      <c r="D397" s="51" t="s">
        <v>620</v>
      </c>
      <c r="E397" s="30">
        <v>0</v>
      </c>
      <c r="F397" s="30">
        <v>1</v>
      </c>
      <c r="G397" s="30">
        <v>0</v>
      </c>
      <c r="J397" s="1" t="s">
        <v>385</v>
      </c>
      <c r="K397" s="30">
        <v>1</v>
      </c>
      <c r="L397" s="1">
        <v>1</v>
      </c>
      <c r="M397" s="6">
        <v>3</v>
      </c>
      <c r="N397" s="1">
        <v>0</v>
      </c>
      <c r="O397" s="6" t="s">
        <v>621</v>
      </c>
      <c r="P397" s="3">
        <v>0</v>
      </c>
      <c r="Q397" s="3">
        <v>0</v>
      </c>
      <c r="R397" s="3">
        <v>2</v>
      </c>
      <c r="S397" s="44"/>
      <c r="V397" s="43" t="str">
        <f t="shared" si="681"/>
        <v>client.guideMgr:QuickRefreshStepViewData("3","Convention",0,"0",2,"","","")</v>
      </c>
      <c r="W397" s="3" t="str">
        <f t="shared" si="682"/>
        <v>"3"</v>
      </c>
      <c r="X397" s="3" t="str">
        <f t="shared" si="683"/>
        <v>,"Convention"</v>
      </c>
      <c r="Y397" s="3" t="str">
        <f t="shared" si="684"/>
        <v>,0</v>
      </c>
      <c r="Z397" s="3" t="str">
        <f t="shared" si="685"/>
        <v>,"0"</v>
      </c>
      <c r="AA397" s="3" t="str">
        <f t="shared" si="686"/>
        <v>,2</v>
      </c>
      <c r="AB397" s="3" t="str">
        <f t="shared" si="687"/>
        <v>,""</v>
      </c>
      <c r="AC397" s="3" t="str">
        <f t="shared" si="688"/>
        <v>,""</v>
      </c>
      <c r="AD397" s="3" t="str">
        <f t="shared" si="689"/>
        <v>,""</v>
      </c>
    </row>
    <row r="398" spans="1:30" s="6" customFormat="1" ht="13.5" customHeight="1">
      <c r="A398" s="2" t="s">
        <v>66</v>
      </c>
      <c r="B398" s="5">
        <f t="shared" ref="B398:B399" si="690">IFERROR(IF(C398=C397,B397+1,C398*1000+1),"")</f>
        <v>110003</v>
      </c>
      <c r="C398" s="28">
        <v>110</v>
      </c>
      <c r="D398" s="51" t="s">
        <v>622</v>
      </c>
      <c r="E398" s="30">
        <v>0</v>
      </c>
      <c r="F398" s="30">
        <v>1</v>
      </c>
      <c r="G398" s="30">
        <v>0</v>
      </c>
      <c r="J398" s="1" t="s">
        <v>623</v>
      </c>
      <c r="K398" s="30">
        <v>1</v>
      </c>
      <c r="L398" s="1">
        <v>1</v>
      </c>
      <c r="M398" s="6">
        <v>3</v>
      </c>
      <c r="N398" s="1">
        <v>0</v>
      </c>
      <c r="O398" s="6" t="s">
        <v>624</v>
      </c>
      <c r="P398" s="3">
        <v>0</v>
      </c>
      <c r="Q398" s="3">
        <v>0</v>
      </c>
      <c r="R398" s="3">
        <v>2</v>
      </c>
      <c r="S398" s="44"/>
      <c r="V398" s="43" t="str">
        <f t="shared" ref="V398" si="691">"client.guideMgr:QuickRefreshStepViewData("&amp;CONCATENATE(W398,X398,Y398,Z398,AA398,AB398,AC398,AD398)&amp;")"</f>
        <v>client.guideMgr:QuickRefreshStepViewData("3","quyugongfang",0,"0",2,"","","")</v>
      </c>
      <c r="W398" s="3" t="str">
        <f t="shared" ref="W398" si="692">IF(W$3="STRING",""""&amp;M398&amp;"""",M398)</f>
        <v>"3"</v>
      </c>
      <c r="X398" s="3" t="str">
        <f t="shared" ref="X398" si="693">","&amp;IF(X$3="STRING",""""&amp;O398&amp;"""",O398)</f>
        <v>,"quyugongfang"</v>
      </c>
      <c r="Y398" s="3" t="str">
        <f t="shared" ref="Y398" si="694">","&amp;IF(Y$3="STRING",""""&amp;P398&amp;"""",P398)</f>
        <v>,0</v>
      </c>
      <c r="Z398" s="3" t="str">
        <f t="shared" ref="Z398" si="695">","&amp;IF(Z$3="STRING",""""&amp;Q398&amp;"""",Q398)</f>
        <v>,"0"</v>
      </c>
      <c r="AA398" s="3" t="str">
        <f t="shared" ref="AA398" si="696">","&amp;IF(AA$3="STRING",""""&amp;R398&amp;"""",R398)</f>
        <v>,2</v>
      </c>
      <c r="AB398" s="3" t="str">
        <f t="shared" ref="AB398" si="697">","&amp;IF(AB$3="STRING",""""&amp;S398&amp;"""",S398)</f>
        <v>,""</v>
      </c>
      <c r="AC398" s="3" t="str">
        <f t="shared" ref="AC398" si="698">","&amp;IF(AC$3="STRING",""""&amp;T398&amp;"""",T398)</f>
        <v>,""</v>
      </c>
      <c r="AD398" s="3" t="str">
        <f t="shared" ref="AD398" si="699">","&amp;IF(AD$3="STRING",""""&amp;U398&amp;"""",U398)</f>
        <v>,""</v>
      </c>
    </row>
    <row r="399" spans="1:30" s="6" customFormat="1">
      <c r="A399" s="2" t="s">
        <v>66</v>
      </c>
      <c r="B399" s="5">
        <f t="shared" si="690"/>
        <v>110004</v>
      </c>
      <c r="C399" s="28">
        <v>110</v>
      </c>
      <c r="D399" s="51" t="s">
        <v>625</v>
      </c>
      <c r="E399" s="30">
        <v>0</v>
      </c>
      <c r="F399" s="3">
        <v>4</v>
      </c>
      <c r="G399" s="3">
        <v>34</v>
      </c>
      <c r="J399" s="131" t="s">
        <v>626</v>
      </c>
      <c r="K399" s="30">
        <v>1</v>
      </c>
      <c r="L399" s="1">
        <v>1</v>
      </c>
      <c r="M399" s="6">
        <v>3</v>
      </c>
      <c r="N399" s="1">
        <v>0</v>
      </c>
      <c r="P399" s="3">
        <v>0</v>
      </c>
      <c r="Q399" s="3">
        <v>0</v>
      </c>
      <c r="R399" s="3">
        <v>2</v>
      </c>
      <c r="S399" s="44"/>
      <c r="V399" s="43" t="str">
        <f t="shared" si="681"/>
        <v>client.guideMgr:QuickRefreshStepViewData("3","",0,"0",2,"","","")</v>
      </c>
      <c r="W399" s="3" t="str">
        <f t="shared" si="682"/>
        <v>"3"</v>
      </c>
      <c r="X399" s="3" t="str">
        <f t="shared" si="683"/>
        <v>,""</v>
      </c>
      <c r="Y399" s="3" t="str">
        <f t="shared" si="684"/>
        <v>,0</v>
      </c>
      <c r="Z399" s="3" t="str">
        <f t="shared" si="685"/>
        <v>,"0"</v>
      </c>
      <c r="AA399" s="3" t="str">
        <f t="shared" si="686"/>
        <v>,2</v>
      </c>
      <c r="AB399" s="3" t="str">
        <f t="shared" si="687"/>
        <v>,""</v>
      </c>
      <c r="AC399" s="3" t="str">
        <f t="shared" si="688"/>
        <v>,""</v>
      </c>
      <c r="AD399" s="3" t="str">
        <f t="shared" si="689"/>
        <v>,""</v>
      </c>
    </row>
    <row r="400" spans="1:30" s="5" customFormat="1" ht="13.5" customHeight="1">
      <c r="A400" s="5" t="s">
        <v>66</v>
      </c>
      <c r="B400" s="5">
        <f t="shared" ref="B400" si="700">IFERROR(IF(C400=C399,B399+1,C400*1000+1),"")</f>
        <v>111001</v>
      </c>
      <c r="C400" s="24">
        <v>111</v>
      </c>
      <c r="D400" s="26" t="s">
        <v>311</v>
      </c>
      <c r="E400" s="5">
        <v>0</v>
      </c>
      <c r="F400" s="5">
        <v>1</v>
      </c>
      <c r="G400" s="5">
        <v>0</v>
      </c>
      <c r="H400" s="5">
        <v>2</v>
      </c>
      <c r="I400" s="1" t="s">
        <v>149</v>
      </c>
      <c r="J400" s="1" t="s">
        <v>149</v>
      </c>
      <c r="K400" s="5">
        <v>1</v>
      </c>
      <c r="L400" s="1">
        <v>1</v>
      </c>
      <c r="M400" s="5">
        <v>11</v>
      </c>
      <c r="N400" s="1">
        <v>0</v>
      </c>
      <c r="O400" s="106" t="s">
        <v>321</v>
      </c>
      <c r="P400" s="5">
        <v>0</v>
      </c>
      <c r="Q400" s="106" t="s">
        <v>313</v>
      </c>
      <c r="R400" s="5">
        <v>9</v>
      </c>
      <c r="S400" s="47"/>
      <c r="U400" s="167" t="s">
        <v>966</v>
      </c>
      <c r="V400" s="48" t="str">
        <f t="shared" si="681"/>
        <v>client.guideMgr:QuickRefreshStepViewData("11","herohandbook",0,"1,0,10",9,"","","生涯任务已解锁！")</v>
      </c>
      <c r="W400" s="5" t="str">
        <f t="shared" si="682"/>
        <v>"11"</v>
      </c>
      <c r="X400" s="5" t="str">
        <f t="shared" si="683"/>
        <v>,"herohandbook"</v>
      </c>
      <c r="Y400" s="5" t="str">
        <f t="shared" si="684"/>
        <v>,0</v>
      </c>
      <c r="Z400" s="5" t="str">
        <f t="shared" si="685"/>
        <v>,"1,0,10"</v>
      </c>
      <c r="AA400" s="5" t="str">
        <f t="shared" si="686"/>
        <v>,9</v>
      </c>
      <c r="AB400" s="5" t="str">
        <f t="shared" si="687"/>
        <v>,""</v>
      </c>
      <c r="AC400" s="5" t="str">
        <f t="shared" si="688"/>
        <v>,""</v>
      </c>
      <c r="AD400" s="5" t="str">
        <f t="shared" si="689"/>
        <v>,"生涯任务已解锁！"</v>
      </c>
    </row>
    <row r="401" spans="1:30" s="5" customFormat="1" ht="13.5" customHeight="1">
      <c r="A401" s="5" t="s">
        <v>66</v>
      </c>
      <c r="B401" s="5">
        <f t="shared" ref="B401:B404" si="701">IFERROR(IF(C401=C400,B400+1,C401*1000+1),"")</f>
        <v>111002</v>
      </c>
      <c r="C401" s="24">
        <v>111</v>
      </c>
      <c r="D401" s="26" t="s">
        <v>627</v>
      </c>
      <c r="E401" s="5">
        <v>0</v>
      </c>
      <c r="F401" s="5">
        <v>1</v>
      </c>
      <c r="G401" s="5">
        <v>0</v>
      </c>
      <c r="H401" s="5">
        <v>2</v>
      </c>
      <c r="I401" s="152" t="s">
        <v>316</v>
      </c>
      <c r="J401" s="152" t="s">
        <v>316</v>
      </c>
      <c r="K401" s="5">
        <v>1</v>
      </c>
      <c r="L401" s="1">
        <v>1</v>
      </c>
      <c r="M401" s="5">
        <v>3</v>
      </c>
      <c r="N401" s="1">
        <v>0</v>
      </c>
      <c r="O401" s="106" t="s">
        <v>628</v>
      </c>
      <c r="P401" s="5">
        <v>0</v>
      </c>
      <c r="Q401" s="106" t="s">
        <v>629</v>
      </c>
      <c r="R401" s="5">
        <v>9</v>
      </c>
      <c r="S401" s="47" t="s">
        <v>299</v>
      </c>
      <c r="U401" s="40" t="s">
        <v>300</v>
      </c>
      <c r="V401" s="48" t="str">
        <f t="shared" ref="V401:V404" si="702">"client.guideMgr:QuickRefreshStepViewData("&amp;CONCATENATE(W401,X401,Y401,Z401,AA401,AB401,AC401,AD401)&amp;")"</f>
        <v>client.guideMgr:QuickRefreshStepViewData("3","yuanhe_task_btn",0,"1,102,0",9,"-20,280","","接下来的敌人会非常难缠，好好准备一下吧！")</v>
      </c>
      <c r="W401" s="5" t="str">
        <f t="shared" ref="W401:W404" si="703">IF(W$3="STRING",""""&amp;M401&amp;"""",M401)</f>
        <v>"3"</v>
      </c>
      <c r="X401" s="5" t="str">
        <f t="shared" ref="X401:X404" si="704">","&amp;IF(X$3="STRING",""""&amp;O401&amp;"""",O401)</f>
        <v>,"yuanhe_task_btn"</v>
      </c>
      <c r="Y401" s="5" t="str">
        <f t="shared" ref="Y401:Y404" si="705">","&amp;IF(Y$3="STRING",""""&amp;P401&amp;"""",P401)</f>
        <v>,0</v>
      </c>
      <c r="Z401" s="5" t="str">
        <f t="shared" ref="Z401:Z404" si="706">","&amp;IF(Z$3="STRING",""""&amp;Q401&amp;"""",Q401)</f>
        <v>,"1,102,0"</v>
      </c>
      <c r="AA401" s="5" t="str">
        <f t="shared" ref="AA401:AA404" si="707">","&amp;IF(AA$3="STRING",""""&amp;R401&amp;"""",R401)</f>
        <v>,9</v>
      </c>
      <c r="AB401" s="5" t="str">
        <f t="shared" ref="AB401:AB404" si="708">","&amp;IF(AB$3="STRING",""""&amp;S401&amp;"""",S401)</f>
        <v>,"-20,280"</v>
      </c>
      <c r="AC401" s="5" t="str">
        <f t="shared" ref="AC401:AC404" si="709">","&amp;IF(AC$3="STRING",""""&amp;T401&amp;"""",T401)</f>
        <v>,""</v>
      </c>
      <c r="AD401" s="5" t="str">
        <f t="shared" ref="AD401:AD404" si="710">","&amp;IF(AD$3="STRING",""""&amp;U401&amp;"""",U401)</f>
        <v>,"接下来的敌人会非常难缠，好好准备一下吧！"</v>
      </c>
    </row>
    <row r="402" spans="1:30" s="5" customFormat="1">
      <c r="A402" s="5" t="s">
        <v>66</v>
      </c>
      <c r="B402" s="5">
        <f t="shared" si="701"/>
        <v>111003</v>
      </c>
      <c r="C402" s="24">
        <v>111</v>
      </c>
      <c r="D402" s="26" t="s">
        <v>484</v>
      </c>
      <c r="E402" s="5">
        <v>1</v>
      </c>
      <c r="F402" s="5">
        <v>7</v>
      </c>
      <c r="G402" s="106" t="s">
        <v>965</v>
      </c>
      <c r="J402" s="152" t="s">
        <v>316</v>
      </c>
      <c r="K402" s="5">
        <v>1</v>
      </c>
      <c r="L402" s="1">
        <v>1</v>
      </c>
      <c r="M402" s="5">
        <v>3</v>
      </c>
      <c r="N402" s="1">
        <v>0</v>
      </c>
      <c r="P402" s="5">
        <v>0</v>
      </c>
      <c r="Q402" s="5">
        <v>0</v>
      </c>
      <c r="R402" s="5">
        <v>5</v>
      </c>
      <c r="S402" s="166" t="s">
        <v>486</v>
      </c>
      <c r="U402" s="167"/>
      <c r="V402" s="48" t="str">
        <f t="shared" si="702"/>
        <v>client.guideMgr:QuickRefreshStepViewData("3","",0,"0",5,"0,-60","","")</v>
      </c>
      <c r="W402" s="5" t="str">
        <f t="shared" si="703"/>
        <v>"3"</v>
      </c>
      <c r="X402" s="5" t="str">
        <f t="shared" si="704"/>
        <v>,""</v>
      </c>
      <c r="Y402" s="5" t="str">
        <f t="shared" si="705"/>
        <v>,0</v>
      </c>
      <c r="Z402" s="5" t="str">
        <f t="shared" si="706"/>
        <v>,"0"</v>
      </c>
      <c r="AA402" s="5" t="str">
        <f t="shared" si="707"/>
        <v>,5</v>
      </c>
      <c r="AB402" s="5" t="str">
        <f t="shared" si="708"/>
        <v>,"0,-60"</v>
      </c>
      <c r="AC402" s="5" t="str">
        <f t="shared" si="709"/>
        <v>,""</v>
      </c>
      <c r="AD402" s="5" t="str">
        <f t="shared" si="710"/>
        <v>,""</v>
      </c>
    </row>
    <row r="403" spans="1:30" s="75" customFormat="1">
      <c r="A403" s="75" t="s">
        <v>66</v>
      </c>
      <c r="B403" s="75">
        <f t="shared" si="701"/>
        <v>112001</v>
      </c>
      <c r="C403" s="89">
        <v>112</v>
      </c>
      <c r="D403" s="93" t="s">
        <v>94</v>
      </c>
      <c r="E403" s="75">
        <v>2</v>
      </c>
      <c r="F403" s="75">
        <v>1</v>
      </c>
      <c r="G403" s="75">
        <v>0</v>
      </c>
      <c r="H403" s="75">
        <v>2</v>
      </c>
      <c r="I403" s="76" t="s">
        <v>149</v>
      </c>
      <c r="J403" s="76" t="s">
        <v>149</v>
      </c>
      <c r="K403" s="75">
        <v>1</v>
      </c>
      <c r="L403" s="76">
        <v>1</v>
      </c>
      <c r="M403" s="75">
        <v>3</v>
      </c>
      <c r="N403" s="76">
        <v>0</v>
      </c>
      <c r="O403" s="75" t="s">
        <v>95</v>
      </c>
      <c r="P403" s="75">
        <v>0</v>
      </c>
      <c r="Q403" s="75">
        <v>0</v>
      </c>
      <c r="R403" s="75">
        <v>2</v>
      </c>
      <c r="S403" s="112"/>
      <c r="U403" s="113" t="s">
        <v>97</v>
      </c>
      <c r="V403" s="114" t="str">
        <f t="shared" si="702"/>
        <v>client.guideMgr:QuickRefreshStepViewData("3","zhaomu",0,"0",2,"","","你的ID卡已经解锁了调集战力的权限。首先来看看这个登录设备吧！")</v>
      </c>
      <c r="W403" s="75" t="str">
        <f t="shared" si="703"/>
        <v>"3"</v>
      </c>
      <c r="X403" s="75" t="str">
        <f t="shared" si="704"/>
        <v>,"zhaomu"</v>
      </c>
      <c r="Y403" s="75" t="str">
        <f t="shared" si="705"/>
        <v>,0</v>
      </c>
      <c r="Z403" s="75" t="str">
        <f t="shared" si="706"/>
        <v>,"0"</v>
      </c>
      <c r="AA403" s="75" t="str">
        <f t="shared" si="707"/>
        <v>,2</v>
      </c>
      <c r="AB403" s="75" t="str">
        <f t="shared" si="708"/>
        <v>,""</v>
      </c>
      <c r="AC403" s="75" t="str">
        <f t="shared" si="709"/>
        <v>,""</v>
      </c>
      <c r="AD403" s="75" t="str">
        <f t="shared" si="710"/>
        <v>,"你的ID卡已经解锁了调集战力的权限。首先来看看这个登录设备吧！"</v>
      </c>
    </row>
    <row r="404" spans="1:30" s="75" customFormat="1">
      <c r="A404" s="75" t="s">
        <v>66</v>
      </c>
      <c r="B404" s="75">
        <f t="shared" si="701"/>
        <v>112002</v>
      </c>
      <c r="C404" s="89">
        <v>112</v>
      </c>
      <c r="D404" s="93" t="s">
        <v>179</v>
      </c>
      <c r="E404" s="75">
        <v>0</v>
      </c>
      <c r="F404" s="75">
        <v>1</v>
      </c>
      <c r="G404" s="75">
        <v>0</v>
      </c>
      <c r="H404" s="75">
        <v>0</v>
      </c>
      <c r="I404" s="75">
        <v>0</v>
      </c>
      <c r="J404" s="75" t="s">
        <v>99</v>
      </c>
      <c r="K404" s="75">
        <v>1</v>
      </c>
      <c r="L404" s="76">
        <v>1</v>
      </c>
      <c r="M404" s="75">
        <v>3</v>
      </c>
      <c r="N404" s="76">
        <v>0</v>
      </c>
      <c r="O404" s="75" t="s">
        <v>630</v>
      </c>
      <c r="P404" s="75">
        <v>0</v>
      </c>
      <c r="Q404" s="91" t="s">
        <v>631</v>
      </c>
      <c r="R404" s="75">
        <v>2</v>
      </c>
      <c r="S404" s="112">
        <v>0</v>
      </c>
      <c r="U404" s="113"/>
      <c r="V404" s="114" t="str">
        <f t="shared" si="702"/>
        <v>client.guideMgr:QuickRefreshStepViewData("3","exchange_btn",0,"1,90,-14",2,"0","","")</v>
      </c>
      <c r="W404" s="75" t="str">
        <f t="shared" si="703"/>
        <v>"3"</v>
      </c>
      <c r="X404" s="75" t="str">
        <f t="shared" si="704"/>
        <v>,"exchange_btn"</v>
      </c>
      <c r="Y404" s="75" t="str">
        <f t="shared" si="705"/>
        <v>,0</v>
      </c>
      <c r="Z404" s="75" t="str">
        <f t="shared" si="706"/>
        <v>,"1,90,-14"</v>
      </c>
      <c r="AA404" s="75" t="str">
        <f t="shared" si="707"/>
        <v>,2</v>
      </c>
      <c r="AB404" s="75" t="str">
        <f t="shared" si="708"/>
        <v>,"0"</v>
      </c>
      <c r="AC404" s="75" t="str">
        <f t="shared" si="709"/>
        <v>,""</v>
      </c>
      <c r="AD404" s="75" t="str">
        <f t="shared" si="710"/>
        <v>,""</v>
      </c>
    </row>
    <row r="405" spans="1:30" s="75" customFormat="1">
      <c r="A405" s="75" t="s">
        <v>66</v>
      </c>
      <c r="B405" s="75">
        <f t="shared" ref="B405:B414" si="711">IFERROR(IF(C405=C404,B404+1,C405*1000+1),"")</f>
        <v>112003</v>
      </c>
      <c r="C405" s="89">
        <v>112</v>
      </c>
      <c r="D405" s="90" t="s">
        <v>632</v>
      </c>
      <c r="E405" s="75">
        <v>0</v>
      </c>
      <c r="F405" s="75">
        <v>1</v>
      </c>
      <c r="G405" s="75">
        <v>0</v>
      </c>
      <c r="H405" s="75">
        <v>0</v>
      </c>
      <c r="I405" s="75">
        <v>0</v>
      </c>
      <c r="J405" s="75" t="s">
        <v>633</v>
      </c>
      <c r="K405" s="75">
        <v>1</v>
      </c>
      <c r="L405" s="76">
        <v>1</v>
      </c>
      <c r="M405" s="75">
        <v>10</v>
      </c>
      <c r="N405" s="76">
        <v>0</v>
      </c>
      <c r="P405" s="75">
        <v>0</v>
      </c>
      <c r="Q405" s="91" t="s">
        <v>85</v>
      </c>
      <c r="R405" s="75">
        <v>2</v>
      </c>
      <c r="S405" s="112">
        <v>0</v>
      </c>
      <c r="U405" s="116" t="s">
        <v>634</v>
      </c>
      <c r="V405" s="114" t="str">
        <f t="shared" ref="V405:V409" si="712">"client.guideMgr:QuickRefreshStepViewData("&amp;CONCATENATE(W405,X405,Y405,Z405,AA405,AB405,AC405,AD405)&amp;")"</f>
        <v>client.guideMgr:QuickRefreshStepViewData("10","",0,"1,0,0",2,"0","","通过招募获得的招募积分可以在积分商店兑换角色。")</v>
      </c>
      <c r="W405" s="75" t="str">
        <f t="shared" ref="W405:W409" si="713">IF(W$3="STRING",""""&amp;M405&amp;"""",M405)</f>
        <v>"10"</v>
      </c>
      <c r="X405" s="75" t="str">
        <f t="shared" ref="X405:X409" si="714">","&amp;IF(X$3="STRING",""""&amp;O405&amp;"""",O405)</f>
        <v>,""</v>
      </c>
      <c r="Y405" s="75" t="str">
        <f t="shared" ref="Y405:Y409" si="715">","&amp;IF(Y$3="STRING",""""&amp;P405&amp;"""",P405)</f>
        <v>,0</v>
      </c>
      <c r="Z405" s="75" t="str">
        <f t="shared" ref="Z405:Z409" si="716">","&amp;IF(Z$3="STRING",""""&amp;Q405&amp;"""",Q405)</f>
        <v>,"1,0,0"</v>
      </c>
      <c r="AA405" s="75" t="str">
        <f t="shared" ref="AA405:AA409" si="717">","&amp;IF(AA$3="STRING",""""&amp;R405&amp;"""",R405)</f>
        <v>,2</v>
      </c>
      <c r="AB405" s="75" t="str">
        <f t="shared" ref="AB405:AB409" si="718">","&amp;IF(AB$3="STRING",""""&amp;S405&amp;"""",S405)</f>
        <v>,"0"</v>
      </c>
      <c r="AC405" s="75" t="str">
        <f t="shared" ref="AC405:AC409" si="719">","&amp;IF(AC$3="STRING",""""&amp;T405&amp;"""",T405)</f>
        <v>,""</v>
      </c>
      <c r="AD405" s="75" t="str">
        <f t="shared" ref="AD405:AD409" si="720">","&amp;IF(AD$3="STRING",""""&amp;U405&amp;"""",U405)</f>
        <v>,"通过招募获得的招募积分可以在积分商店兑换角色。"</v>
      </c>
    </row>
    <row r="406" spans="1:30" s="5" customFormat="1">
      <c r="A406" s="5" t="s">
        <v>66</v>
      </c>
      <c r="B406" s="5">
        <f t="shared" si="711"/>
        <v>113001</v>
      </c>
      <c r="C406" s="24">
        <v>113</v>
      </c>
      <c r="D406" s="25" t="s">
        <v>214</v>
      </c>
      <c r="E406" s="5">
        <v>0</v>
      </c>
      <c r="F406" s="5">
        <v>1</v>
      </c>
      <c r="G406" s="5">
        <v>0</v>
      </c>
      <c r="H406" s="5">
        <v>2</v>
      </c>
      <c r="I406" s="1" t="s">
        <v>149</v>
      </c>
      <c r="J406" s="1" t="s">
        <v>149</v>
      </c>
      <c r="K406" s="5">
        <v>1</v>
      </c>
      <c r="L406" s="1">
        <v>1</v>
      </c>
      <c r="M406" s="5">
        <v>3</v>
      </c>
      <c r="N406" s="1">
        <v>0</v>
      </c>
      <c r="O406" s="5" t="s">
        <v>215</v>
      </c>
      <c r="P406" s="5">
        <v>0</v>
      </c>
      <c r="Q406" s="106" t="s">
        <v>926</v>
      </c>
      <c r="R406" s="5">
        <v>10</v>
      </c>
      <c r="S406" s="47" t="s">
        <v>927</v>
      </c>
      <c r="U406" s="40" t="s">
        <v>925</v>
      </c>
      <c r="V406" s="48" t="str">
        <f t="shared" si="712"/>
        <v>client.guideMgr:QuickRefreshStepViewData("3","yingxiong",0,"1,0,20",10,"40,-179","","多段觉醒已解锁！")</v>
      </c>
      <c r="W406" s="5" t="str">
        <f t="shared" si="713"/>
        <v>"3"</v>
      </c>
      <c r="X406" s="5" t="str">
        <f t="shared" si="714"/>
        <v>,"yingxiong"</v>
      </c>
      <c r="Y406" s="5" t="str">
        <f t="shared" si="715"/>
        <v>,0</v>
      </c>
      <c r="Z406" s="5" t="str">
        <f t="shared" si="716"/>
        <v>,"1,0,20"</v>
      </c>
      <c r="AA406" s="5" t="str">
        <f t="shared" si="717"/>
        <v>,10</v>
      </c>
      <c r="AB406" s="5" t="str">
        <f t="shared" si="718"/>
        <v>,"40,-179"</v>
      </c>
      <c r="AC406" s="5" t="str">
        <f t="shared" si="719"/>
        <v>,""</v>
      </c>
      <c r="AD406" s="5" t="str">
        <f t="shared" si="720"/>
        <v>,"多段觉醒已解锁！"</v>
      </c>
    </row>
    <row r="407" spans="1:30" s="5" customFormat="1">
      <c r="A407" s="5" t="s">
        <v>66</v>
      </c>
      <c r="B407" s="5">
        <f t="shared" si="711"/>
        <v>113002</v>
      </c>
      <c r="C407" s="24">
        <v>113</v>
      </c>
      <c r="D407" s="26" t="s">
        <v>919</v>
      </c>
      <c r="E407" s="5">
        <v>0</v>
      </c>
      <c r="F407" s="5">
        <v>1</v>
      </c>
      <c r="G407" s="5">
        <v>0</v>
      </c>
      <c r="H407" s="5">
        <v>2</v>
      </c>
      <c r="I407" s="1" t="s">
        <v>217</v>
      </c>
      <c r="J407" s="1" t="s">
        <v>217</v>
      </c>
      <c r="K407" s="5">
        <v>1</v>
      </c>
      <c r="L407" s="1">
        <v>1</v>
      </c>
      <c r="M407" s="5">
        <v>3</v>
      </c>
      <c r="N407" s="1">
        <v>0</v>
      </c>
      <c r="O407" s="106" t="s">
        <v>923</v>
      </c>
      <c r="P407" s="5">
        <v>0</v>
      </c>
      <c r="Q407" s="106">
        <v>0</v>
      </c>
      <c r="R407" s="5">
        <v>2</v>
      </c>
      <c r="S407" s="47"/>
      <c r="U407" s="40" t="s">
        <v>487</v>
      </c>
      <c r="V407" s="48" t="str">
        <f t="shared" ref="V407" si="721">"client.guideMgr:QuickRefreshStepViewData("&amp;CONCATENATE(W407,X407,Y407,Z407,AA407,AB407,AC407,AD407)&amp;")"</f>
        <v>client.guideMgr:QuickRefreshStepViewData("3","match_hero",0,"0",2,"","","上级对新的武装系统十分满意。他们将其取名为“源核”，并希望我们能够使用这种武装进行日常作战。")</v>
      </c>
      <c r="W407" s="5" t="str">
        <f t="shared" ref="W407" si="722">IF(W$3="STRING",""""&amp;M407&amp;"""",M407)</f>
        <v>"3"</v>
      </c>
      <c r="X407" s="5" t="str">
        <f t="shared" ref="X407" si="723">","&amp;IF(X$3="STRING",""""&amp;O407&amp;"""",O407)</f>
        <v>,"match_hero"</v>
      </c>
      <c r="Y407" s="5" t="str">
        <f t="shared" ref="Y407" si="724">","&amp;IF(Y$3="STRING",""""&amp;P407&amp;"""",P407)</f>
        <v>,0</v>
      </c>
      <c r="Z407" s="5" t="str">
        <f t="shared" ref="Z407" si="725">","&amp;IF(Z$3="STRING",""""&amp;Q407&amp;"""",Q407)</f>
        <v>,"0"</v>
      </c>
      <c r="AA407" s="5" t="str">
        <f t="shared" ref="AA407" si="726">","&amp;IF(AA$3="STRING",""""&amp;R407&amp;"""",R407)</f>
        <v>,2</v>
      </c>
      <c r="AB407" s="5" t="str">
        <f t="shared" ref="AB407" si="727">","&amp;IF(AB$3="STRING",""""&amp;S407&amp;"""",S407)</f>
        <v>,""</v>
      </c>
      <c r="AC407" s="5" t="str">
        <f t="shared" ref="AC407" si="728">","&amp;IF(AC$3="STRING",""""&amp;T407&amp;"""",T407)</f>
        <v>,""</v>
      </c>
      <c r="AD407" s="5" t="str">
        <f t="shared" ref="AD407" si="729">","&amp;IF(AD$3="STRING",""""&amp;U407&amp;"""",U407)</f>
        <v>,"上级对新的武装系统十分满意。他们将其取名为“源核”，并希望我们能够使用这种武装进行日常作战。"</v>
      </c>
    </row>
    <row r="408" spans="1:30" s="5" customFormat="1">
      <c r="A408" s="5" t="s">
        <v>66</v>
      </c>
      <c r="B408" s="5">
        <f t="shared" si="711"/>
        <v>113003</v>
      </c>
      <c r="C408" s="24">
        <v>113</v>
      </c>
      <c r="D408" s="26" t="s">
        <v>909</v>
      </c>
      <c r="E408" s="5">
        <v>0</v>
      </c>
      <c r="F408" s="5">
        <v>1</v>
      </c>
      <c r="G408" s="5">
        <v>0</v>
      </c>
      <c r="H408" s="5">
        <v>2</v>
      </c>
      <c r="I408" s="1" t="s">
        <v>221</v>
      </c>
      <c r="J408" s="1" t="s">
        <v>221</v>
      </c>
      <c r="K408" s="5">
        <v>1</v>
      </c>
      <c r="L408" s="1">
        <v>1</v>
      </c>
      <c r="M408" s="5">
        <v>3</v>
      </c>
      <c r="N408" s="1">
        <v>0</v>
      </c>
      <c r="O408" s="5" t="s">
        <v>389</v>
      </c>
      <c r="P408" s="5">
        <v>0</v>
      </c>
      <c r="Q408" s="5" t="s">
        <v>223</v>
      </c>
      <c r="R408" s="5">
        <v>2</v>
      </c>
      <c r="S408" s="47"/>
      <c r="U408" s="40" t="s">
        <v>97</v>
      </c>
      <c r="V408" s="48" t="str">
        <f t="shared" si="712"/>
        <v>client.guideMgr:QuickRefreshStepViewData("3","juexing_page",0,"1,-65,0",2,"","","你的ID卡已经解锁了调集战力的权限。首先来看看这个登录设备吧！")</v>
      </c>
      <c r="W408" s="5" t="str">
        <f t="shared" si="713"/>
        <v>"3"</v>
      </c>
      <c r="X408" s="5" t="str">
        <f t="shared" si="714"/>
        <v>,"juexing_page"</v>
      </c>
      <c r="Y408" s="5" t="str">
        <f t="shared" si="715"/>
        <v>,0</v>
      </c>
      <c r="Z408" s="5" t="str">
        <f t="shared" si="716"/>
        <v>,"1,-65,0"</v>
      </c>
      <c r="AA408" s="5" t="str">
        <f t="shared" si="717"/>
        <v>,2</v>
      </c>
      <c r="AB408" s="5" t="str">
        <f t="shared" si="718"/>
        <v>,""</v>
      </c>
      <c r="AC408" s="5" t="str">
        <f t="shared" si="719"/>
        <v>,""</v>
      </c>
      <c r="AD408" s="5" t="str">
        <f t="shared" si="720"/>
        <v>,"你的ID卡已经解锁了调集战力的权限。首先来看看这个登录设备吧！"</v>
      </c>
    </row>
    <row r="409" spans="1:30" s="83" customFormat="1">
      <c r="A409" s="83" t="s">
        <v>66</v>
      </c>
      <c r="B409" s="5">
        <f t="shared" si="711"/>
        <v>113004</v>
      </c>
      <c r="C409" s="24">
        <v>113</v>
      </c>
      <c r="D409" s="177" t="s">
        <v>484</v>
      </c>
      <c r="E409" s="83">
        <v>0</v>
      </c>
      <c r="F409" s="83">
        <v>7</v>
      </c>
      <c r="G409" s="178" t="s">
        <v>967</v>
      </c>
      <c r="J409" s="1" t="s">
        <v>221</v>
      </c>
      <c r="K409" s="83">
        <v>1</v>
      </c>
      <c r="L409" s="185">
        <v>1</v>
      </c>
      <c r="M409" s="83">
        <v>3</v>
      </c>
      <c r="N409" s="185">
        <v>0</v>
      </c>
      <c r="P409" s="83">
        <v>0</v>
      </c>
      <c r="Q409" s="83">
        <v>0</v>
      </c>
      <c r="R409" s="83">
        <v>5</v>
      </c>
      <c r="S409" s="192" t="s">
        <v>486</v>
      </c>
      <c r="U409" s="193"/>
      <c r="V409" s="191" t="str">
        <f t="shared" si="712"/>
        <v>client.guideMgr:QuickRefreshStepViewData("3","",0,"0",5,"0,-60","","")</v>
      </c>
      <c r="W409" s="83" t="str">
        <f t="shared" si="713"/>
        <v>"3"</v>
      </c>
      <c r="X409" s="83" t="str">
        <f t="shared" si="714"/>
        <v>,""</v>
      </c>
      <c r="Y409" s="83" t="str">
        <f t="shared" si="715"/>
        <v>,0</v>
      </c>
      <c r="Z409" s="83" t="str">
        <f t="shared" si="716"/>
        <v>,"0"</v>
      </c>
      <c r="AA409" s="83" t="str">
        <f t="shared" si="717"/>
        <v>,5</v>
      </c>
      <c r="AB409" s="83" t="str">
        <f t="shared" si="718"/>
        <v>,"0,-60"</v>
      </c>
      <c r="AC409" s="83" t="str">
        <f t="shared" si="719"/>
        <v>,""</v>
      </c>
      <c r="AD409" s="83" t="str">
        <f t="shared" si="720"/>
        <v>,""</v>
      </c>
    </row>
    <row r="410" spans="1:30" s="5" customFormat="1">
      <c r="A410" s="5" t="s">
        <v>66</v>
      </c>
      <c r="B410" s="5">
        <f t="shared" si="711"/>
        <v>113005</v>
      </c>
      <c r="C410" s="24">
        <v>113</v>
      </c>
      <c r="D410" s="26" t="s">
        <v>910</v>
      </c>
      <c r="E410" s="5">
        <v>1</v>
      </c>
      <c r="F410" s="5">
        <v>1</v>
      </c>
      <c r="G410" s="5">
        <v>0</v>
      </c>
      <c r="H410" s="5">
        <v>2</v>
      </c>
      <c r="I410" s="1" t="s">
        <v>221</v>
      </c>
      <c r="J410" s="1" t="s">
        <v>221</v>
      </c>
      <c r="K410" s="5">
        <v>1</v>
      </c>
      <c r="L410" s="1">
        <v>1</v>
      </c>
      <c r="M410" s="5">
        <v>3</v>
      </c>
      <c r="N410" s="1">
        <v>0</v>
      </c>
      <c r="O410" s="5" t="s">
        <v>911</v>
      </c>
      <c r="P410" s="5">
        <v>2</v>
      </c>
      <c r="Q410" s="5">
        <v>0</v>
      </c>
      <c r="R410" s="5">
        <v>2</v>
      </c>
      <c r="S410" s="47"/>
      <c r="U410" s="40" t="s">
        <v>97</v>
      </c>
      <c r="V410" s="48" t="str">
        <f t="shared" ref="V410" si="730">"client.guideMgr:QuickRefreshStepViewData("&amp;CONCATENATE(W410,X410,Y410,Z410,AA410,AB410,AC410,AD410)&amp;")"</f>
        <v>client.guideMgr:QuickRefreshStepViewData("3","awake_mat_item",2,"0",2,"","","你的ID卡已经解锁了调集战力的权限。首先来看看这个登录设备吧！")</v>
      </c>
      <c r="W410" s="5" t="str">
        <f t="shared" ref="W410" si="731">IF(W$3="STRING",""""&amp;M410&amp;"""",M410)</f>
        <v>"3"</v>
      </c>
      <c r="X410" s="5" t="str">
        <f t="shared" ref="X410" si="732">","&amp;IF(X$3="STRING",""""&amp;O410&amp;"""",O410)</f>
        <v>,"awake_mat_item"</v>
      </c>
      <c r="Y410" s="5" t="str">
        <f t="shared" ref="Y410" si="733">","&amp;IF(Y$3="STRING",""""&amp;P410&amp;"""",P410)</f>
        <v>,2</v>
      </c>
      <c r="Z410" s="5" t="str">
        <f t="shared" ref="Z410" si="734">","&amp;IF(Z$3="STRING",""""&amp;Q410&amp;"""",Q410)</f>
        <v>,"0"</v>
      </c>
      <c r="AA410" s="5" t="str">
        <f t="shared" ref="AA410" si="735">","&amp;IF(AA$3="STRING",""""&amp;R410&amp;"""",R410)</f>
        <v>,2</v>
      </c>
      <c r="AB410" s="5" t="str">
        <f t="shared" ref="AB410" si="736">","&amp;IF(AB$3="STRING",""""&amp;S410&amp;"""",S410)</f>
        <v>,""</v>
      </c>
      <c r="AC410" s="5" t="str">
        <f t="shared" ref="AC410" si="737">","&amp;IF(AC$3="STRING",""""&amp;T410&amp;"""",T410)</f>
        <v>,""</v>
      </c>
      <c r="AD410" s="5" t="str">
        <f t="shared" ref="AD410" si="738">","&amp;IF(AD$3="STRING",""""&amp;U410&amp;"""",U410)</f>
        <v>,"你的ID卡已经解锁了调集战力的权限。首先来看看这个登录设备吧！"</v>
      </c>
    </row>
    <row r="411" spans="1:30" s="5" customFormat="1">
      <c r="A411" s="5" t="s">
        <v>66</v>
      </c>
      <c r="B411" s="5">
        <f t="shared" si="711"/>
        <v>113006</v>
      </c>
      <c r="C411" s="24">
        <v>113</v>
      </c>
      <c r="D411" s="26" t="s">
        <v>913</v>
      </c>
      <c r="E411" s="5">
        <v>0</v>
      </c>
      <c r="F411" s="5">
        <v>1</v>
      </c>
      <c r="G411" s="5">
        <v>0</v>
      </c>
      <c r="H411" s="5">
        <v>2</v>
      </c>
      <c r="I411" s="1" t="s">
        <v>912</v>
      </c>
      <c r="J411" s="1" t="s">
        <v>912</v>
      </c>
      <c r="K411" s="5">
        <v>1</v>
      </c>
      <c r="L411" s="1">
        <v>1</v>
      </c>
      <c r="M411" s="5">
        <v>3</v>
      </c>
      <c r="N411" s="1">
        <v>0</v>
      </c>
      <c r="O411" s="5" t="s">
        <v>914</v>
      </c>
      <c r="P411" s="5">
        <v>1</v>
      </c>
      <c r="Q411" s="5">
        <v>0</v>
      </c>
      <c r="R411" s="5">
        <v>2</v>
      </c>
      <c r="S411" s="47"/>
      <c r="U411" s="40" t="s">
        <v>97</v>
      </c>
      <c r="V411" s="48" t="str">
        <f t="shared" ref="V411" si="739">"client.guideMgr:QuickRefreshStepViewData("&amp;CONCATENATE(W411,X411,Y411,Z411,AA411,AB411,AC411,AD411)&amp;")"</f>
        <v>client.guideMgr:QuickRefreshStepViewData("3","go_btn",1,"0",2,"","","你的ID卡已经解锁了调集战力的权限。首先来看看这个登录设备吧！")</v>
      </c>
      <c r="W411" s="5" t="str">
        <f t="shared" ref="W411" si="740">IF(W$3="STRING",""""&amp;M411&amp;"""",M411)</f>
        <v>"3"</v>
      </c>
      <c r="X411" s="5" t="str">
        <f t="shared" ref="X411" si="741">","&amp;IF(X$3="STRING",""""&amp;O411&amp;"""",O411)</f>
        <v>,"go_btn"</v>
      </c>
      <c r="Y411" s="5" t="str">
        <f t="shared" ref="Y411" si="742">","&amp;IF(Y$3="STRING",""""&amp;P411&amp;"""",P411)</f>
        <v>,1</v>
      </c>
      <c r="Z411" s="5" t="str">
        <f t="shared" ref="Z411" si="743">","&amp;IF(Z$3="STRING",""""&amp;Q411&amp;"""",Q411)</f>
        <v>,"0"</v>
      </c>
      <c r="AA411" s="5" t="str">
        <f t="shared" ref="AA411" si="744">","&amp;IF(AA$3="STRING",""""&amp;R411&amp;"""",R411)</f>
        <v>,2</v>
      </c>
      <c r="AB411" s="5" t="str">
        <f t="shared" ref="AB411" si="745">","&amp;IF(AB$3="STRING",""""&amp;S411&amp;"""",S411)</f>
        <v>,""</v>
      </c>
      <c r="AC411" s="5" t="str">
        <f t="shared" ref="AC411" si="746">","&amp;IF(AC$3="STRING",""""&amp;T411&amp;"""",T411)</f>
        <v>,""</v>
      </c>
      <c r="AD411" s="5" t="str">
        <f t="shared" ref="AD411" si="747">","&amp;IF(AD$3="STRING",""""&amp;U411&amp;"""",U411)</f>
        <v>,"你的ID卡已经解锁了调集战力的权限。首先来看看这个登录设备吧！"</v>
      </c>
    </row>
    <row r="412" spans="1:30" s="5" customFormat="1">
      <c r="A412" s="5" t="s">
        <v>66</v>
      </c>
      <c r="B412" s="5">
        <f t="shared" si="711"/>
        <v>113007</v>
      </c>
      <c r="C412" s="24">
        <v>113</v>
      </c>
      <c r="D412" s="26" t="s">
        <v>915</v>
      </c>
      <c r="E412" s="5">
        <v>0</v>
      </c>
      <c r="F412" s="5">
        <v>1</v>
      </c>
      <c r="G412" s="5">
        <v>0</v>
      </c>
      <c r="H412" s="5">
        <v>2</v>
      </c>
      <c r="I412" s="1" t="s">
        <v>917</v>
      </c>
      <c r="J412" s="152" t="s">
        <v>918</v>
      </c>
      <c r="K412" s="5">
        <v>1</v>
      </c>
      <c r="L412" s="1">
        <v>1</v>
      </c>
      <c r="M412" s="5">
        <v>3</v>
      </c>
      <c r="N412" s="1">
        <v>0</v>
      </c>
      <c r="O412" s="5" t="s">
        <v>916</v>
      </c>
      <c r="P412" s="5">
        <v>0</v>
      </c>
      <c r="Q412" s="5">
        <v>0</v>
      </c>
      <c r="R412" s="5">
        <v>10</v>
      </c>
      <c r="S412" s="47" t="s">
        <v>927</v>
      </c>
      <c r="U412" s="167" t="s">
        <v>963</v>
      </c>
      <c r="V412" s="48" t="str">
        <f t="shared" ref="V412:V413" si="748">"client.guideMgr:QuickRefreshStepViewData("&amp;CONCATENATE(W412,X412,Y412,Z412,AA412,AB412,AC412,AD412)&amp;")"</f>
        <v>client.guideMgr:QuickRefreshStepViewData("3","one_draw_btn",0,"0",10,"40,-179","","多段觉醒所需的觉醒材料可由觉醒研究产出。点击投产，即可进行研究。")</v>
      </c>
      <c r="W412" s="5" t="str">
        <f t="shared" ref="W412:W413" si="749">IF(W$3="STRING",""""&amp;M412&amp;"""",M412)</f>
        <v>"3"</v>
      </c>
      <c r="X412" s="5" t="str">
        <f t="shared" ref="X412:X413" si="750">","&amp;IF(X$3="STRING",""""&amp;O412&amp;"""",O412)</f>
        <v>,"one_draw_btn"</v>
      </c>
      <c r="Y412" s="5" t="str">
        <f t="shared" ref="Y412:Y413" si="751">","&amp;IF(Y$3="STRING",""""&amp;P412&amp;"""",P412)</f>
        <v>,0</v>
      </c>
      <c r="Z412" s="5" t="str">
        <f t="shared" ref="Z412:Z413" si="752">","&amp;IF(Z$3="STRING",""""&amp;Q412&amp;"""",Q412)</f>
        <v>,"0"</v>
      </c>
      <c r="AA412" s="5" t="str">
        <f t="shared" ref="AA412:AA413" si="753">","&amp;IF(AA$3="STRING",""""&amp;R412&amp;"""",R412)</f>
        <v>,10</v>
      </c>
      <c r="AB412" s="5" t="str">
        <f t="shared" ref="AB412:AB413" si="754">","&amp;IF(AB$3="STRING",""""&amp;S412&amp;"""",S412)</f>
        <v>,"40,-179"</v>
      </c>
      <c r="AC412" s="5" t="str">
        <f t="shared" ref="AC412:AC413" si="755">","&amp;IF(AC$3="STRING",""""&amp;T412&amp;"""",T412)</f>
        <v>,""</v>
      </c>
      <c r="AD412" s="5" t="str">
        <f t="shared" ref="AD412:AD413" si="756">","&amp;IF(AD$3="STRING",""""&amp;U412&amp;"""",U412)</f>
        <v>,"多段觉醒所需的觉醒材料可由觉醒研究产出。点击投产，即可进行研究。"</v>
      </c>
    </row>
    <row r="413" spans="1:30" s="83" customFormat="1">
      <c r="A413" s="83" t="s">
        <v>66</v>
      </c>
      <c r="B413" s="5">
        <f t="shared" si="711"/>
        <v>113008</v>
      </c>
      <c r="C413" s="24">
        <v>113</v>
      </c>
      <c r="D413" s="177" t="s">
        <v>484</v>
      </c>
      <c r="E413" s="83">
        <v>0</v>
      </c>
      <c r="F413" s="83">
        <v>7</v>
      </c>
      <c r="G413" s="178" t="s">
        <v>968</v>
      </c>
      <c r="J413" s="152" t="s">
        <v>918</v>
      </c>
      <c r="K413" s="83">
        <v>1</v>
      </c>
      <c r="L413" s="185">
        <v>1</v>
      </c>
      <c r="M413" s="83">
        <v>3</v>
      </c>
      <c r="N413" s="185">
        <v>0</v>
      </c>
      <c r="P413" s="83">
        <v>0</v>
      </c>
      <c r="Q413" s="83">
        <v>0</v>
      </c>
      <c r="R413" s="83">
        <v>5</v>
      </c>
      <c r="S413" s="192" t="s">
        <v>486</v>
      </c>
      <c r="U413" s="193"/>
      <c r="V413" s="191" t="str">
        <f t="shared" si="748"/>
        <v>client.guideMgr:QuickRefreshStepViewData("3","",0,"0",5,"0,-60","","")</v>
      </c>
      <c r="W413" s="83" t="str">
        <f t="shared" si="749"/>
        <v>"3"</v>
      </c>
      <c r="X413" s="83" t="str">
        <f t="shared" si="750"/>
        <v>,""</v>
      </c>
      <c r="Y413" s="83" t="str">
        <f t="shared" si="751"/>
        <v>,0</v>
      </c>
      <c r="Z413" s="83" t="str">
        <f t="shared" si="752"/>
        <v>,"0"</v>
      </c>
      <c r="AA413" s="83" t="str">
        <f t="shared" si="753"/>
        <v>,5</v>
      </c>
      <c r="AB413" s="83" t="str">
        <f t="shared" si="754"/>
        <v>,"0,-60"</v>
      </c>
      <c r="AC413" s="83" t="str">
        <f t="shared" si="755"/>
        <v>,""</v>
      </c>
      <c r="AD413" s="83" t="str">
        <f t="shared" si="756"/>
        <v>,""</v>
      </c>
    </row>
    <row r="414" spans="1:30" s="5" customFormat="1">
      <c r="A414" s="5" t="s">
        <v>66</v>
      </c>
      <c r="B414" s="5">
        <f t="shared" si="711"/>
        <v>113009</v>
      </c>
      <c r="C414" s="24">
        <v>113</v>
      </c>
      <c r="D414" s="26" t="s">
        <v>920</v>
      </c>
      <c r="E414" s="5">
        <v>0</v>
      </c>
      <c r="F414" s="5">
        <v>10</v>
      </c>
      <c r="G414" s="5">
        <v>0</v>
      </c>
      <c r="H414" s="5">
        <v>2</v>
      </c>
      <c r="I414" s="1" t="s">
        <v>917</v>
      </c>
      <c r="J414" s="152" t="s">
        <v>918</v>
      </c>
      <c r="K414" s="5">
        <v>1</v>
      </c>
      <c r="L414" s="1">
        <v>1</v>
      </c>
      <c r="M414" s="5">
        <v>3</v>
      </c>
      <c r="N414" s="1">
        <v>0</v>
      </c>
      <c r="O414" s="5" t="s">
        <v>109</v>
      </c>
      <c r="P414" s="5">
        <v>0</v>
      </c>
      <c r="Q414" s="5">
        <v>0</v>
      </c>
      <c r="R414" s="5">
        <v>7</v>
      </c>
      <c r="S414" s="47" t="s">
        <v>928</v>
      </c>
      <c r="U414" s="167" t="s">
        <v>964</v>
      </c>
      <c r="V414" s="48" t="str">
        <f t="shared" ref="V414" si="757">"client.guideMgr:QuickRefreshStepViewData("&amp;CONCATENATE(W414,X414,Y414,Z414,AA414,AB414,AC414,AD414)&amp;")"</f>
        <v>client.guideMgr:QuickRefreshStepViewData("3","back",0,"0",7,"-416,214","","投产需要觉醒精华，该精华可由觉醒挑战获取。")</v>
      </c>
      <c r="W414" s="5" t="str">
        <f t="shared" ref="W414" si="758">IF(W$3="STRING",""""&amp;M414&amp;"""",M414)</f>
        <v>"3"</v>
      </c>
      <c r="X414" s="5" t="str">
        <f t="shared" ref="X414" si="759">","&amp;IF(X$3="STRING",""""&amp;O414&amp;"""",O414)</f>
        <v>,"back"</v>
      </c>
      <c r="Y414" s="5" t="str">
        <f t="shared" ref="Y414" si="760">","&amp;IF(Y$3="STRING",""""&amp;P414&amp;"""",P414)</f>
        <v>,0</v>
      </c>
      <c r="Z414" s="5" t="str">
        <f t="shared" ref="Z414" si="761">","&amp;IF(Z$3="STRING",""""&amp;Q414&amp;"""",Q414)</f>
        <v>,"0"</v>
      </c>
      <c r="AA414" s="5" t="str">
        <f t="shared" ref="AA414" si="762">","&amp;IF(AA$3="STRING",""""&amp;R414&amp;"""",R414)</f>
        <v>,7</v>
      </c>
      <c r="AB414" s="5" t="str">
        <f t="shared" ref="AB414" si="763">","&amp;IF(AB$3="STRING",""""&amp;S414&amp;"""",S414)</f>
        <v>,"-416,214"</v>
      </c>
      <c r="AC414" s="5" t="str">
        <f t="shared" ref="AC414" si="764">","&amp;IF(AC$3="STRING",""""&amp;T414&amp;"""",T414)</f>
        <v>,""</v>
      </c>
      <c r="AD414" s="5" t="str">
        <f t="shared" ref="AD414" si="765">","&amp;IF(AD$3="STRING",""""&amp;U414&amp;"""",U414)</f>
        <v>,"投产需要觉醒精华，该精华可由觉醒挑战获取。"</v>
      </c>
    </row>
    <row r="415" spans="1:30" s="5" customFormat="1">
      <c r="A415" s="5" t="s">
        <v>66</v>
      </c>
      <c r="B415" s="5">
        <f t="shared" ref="B415:B426" si="766">IFERROR(IF(C415=C414,B414+1,C415*1000+1),"")</f>
        <v>113010</v>
      </c>
      <c r="C415" s="24">
        <v>113</v>
      </c>
      <c r="D415" s="26" t="s">
        <v>921</v>
      </c>
      <c r="E415" s="5">
        <v>0</v>
      </c>
      <c r="F415" s="5">
        <v>1</v>
      </c>
      <c r="G415" s="5">
        <v>0</v>
      </c>
      <c r="H415" s="5">
        <v>2</v>
      </c>
      <c r="I415" s="1" t="s">
        <v>149</v>
      </c>
      <c r="J415" s="1" t="s">
        <v>149</v>
      </c>
      <c r="K415" s="5">
        <v>1</v>
      </c>
      <c r="L415" s="1">
        <v>1</v>
      </c>
      <c r="M415" s="5">
        <v>3</v>
      </c>
      <c r="N415" s="1">
        <v>0</v>
      </c>
      <c r="O415" s="5" t="s">
        <v>399</v>
      </c>
      <c r="P415" s="5">
        <v>0</v>
      </c>
      <c r="Q415" s="5">
        <v>0</v>
      </c>
      <c r="R415" s="5">
        <v>2</v>
      </c>
      <c r="S415" s="47"/>
      <c r="U415" s="40" t="s">
        <v>97</v>
      </c>
      <c r="V415" s="48" t="str">
        <f t="shared" ref="V415:V426" si="767">"client.guideMgr:QuickRefreshStepViewData("&amp;CONCATENATE(W415,X415,Y415,Z415,AA415,AB415,AC415,AD415)&amp;")"</f>
        <v>client.guideMgr:QuickRefreshStepViewData("3","waichu",0,"0",2,"","","你的ID卡已经解锁了调集战力的权限。首先来看看这个登录设备吧！")</v>
      </c>
      <c r="W415" s="5" t="str">
        <f t="shared" ref="W415:W426" si="768">IF(W$3="STRING",""""&amp;M415&amp;"""",M415)</f>
        <v>"3"</v>
      </c>
      <c r="X415" s="5" t="str">
        <f t="shared" ref="X415:X426" si="769">","&amp;IF(X$3="STRING",""""&amp;O415&amp;"""",O415)</f>
        <v>,"waichu"</v>
      </c>
      <c r="Y415" s="5" t="str">
        <f t="shared" ref="Y415:Y426" si="770">","&amp;IF(Y$3="STRING",""""&amp;P415&amp;"""",P415)</f>
        <v>,0</v>
      </c>
      <c r="Z415" s="5" t="str">
        <f t="shared" ref="Z415:Z426" si="771">","&amp;IF(Z$3="STRING",""""&amp;Q415&amp;"""",Q415)</f>
        <v>,"0"</v>
      </c>
      <c r="AA415" s="5" t="str">
        <f t="shared" ref="AA415:AA426" si="772">","&amp;IF(AA$3="STRING",""""&amp;R415&amp;"""",R415)</f>
        <v>,2</v>
      </c>
      <c r="AB415" s="5" t="str">
        <f t="shared" ref="AB415:AB426" si="773">","&amp;IF(AB$3="STRING",""""&amp;S415&amp;"""",S415)</f>
        <v>,""</v>
      </c>
      <c r="AC415" s="5" t="str">
        <f t="shared" ref="AC415:AC426" si="774">","&amp;IF(AC$3="STRING",""""&amp;T415&amp;"""",T415)</f>
        <v>,""</v>
      </c>
      <c r="AD415" s="5" t="str">
        <f t="shared" ref="AD415:AD426" si="775">","&amp;IF(AD$3="STRING",""""&amp;U415&amp;"""",U415)</f>
        <v>,"你的ID卡已经解锁了调集战力的权限。首先来看看这个登录设备吧！"</v>
      </c>
    </row>
    <row r="416" spans="1:30" s="1" customFormat="1" ht="13.5" customHeight="1">
      <c r="A416" s="5" t="s">
        <v>66</v>
      </c>
      <c r="B416" s="5">
        <f t="shared" si="766"/>
        <v>113011</v>
      </c>
      <c r="C416" s="24">
        <v>113</v>
      </c>
      <c r="D416" s="27" t="s">
        <v>961</v>
      </c>
      <c r="E416" s="54">
        <v>0</v>
      </c>
      <c r="F416" s="54">
        <v>1</v>
      </c>
      <c r="G416" s="54">
        <v>0</v>
      </c>
      <c r="H416" s="1">
        <v>2</v>
      </c>
      <c r="I416" s="1" t="s">
        <v>385</v>
      </c>
      <c r="J416" s="1" t="s">
        <v>385</v>
      </c>
      <c r="K416" s="54">
        <v>1</v>
      </c>
      <c r="L416" s="1">
        <v>1</v>
      </c>
      <c r="M416" s="1">
        <v>3</v>
      </c>
      <c r="N416" s="1">
        <v>0</v>
      </c>
      <c r="O416" s="1" t="s">
        <v>922</v>
      </c>
      <c r="P416" s="5">
        <v>0</v>
      </c>
      <c r="Q416" s="5">
        <v>0</v>
      </c>
      <c r="R416" s="5">
        <v>2</v>
      </c>
      <c r="S416" s="47"/>
      <c r="V416" s="48" t="str">
        <f t="shared" si="767"/>
        <v>client.guideMgr:QuickRefreshStepViewData("3","AlertContract",0,"0",2,"","","")</v>
      </c>
      <c r="W416" s="5" t="str">
        <f t="shared" si="768"/>
        <v>"3"</v>
      </c>
      <c r="X416" s="5" t="str">
        <f t="shared" si="769"/>
        <v>,"AlertContract"</v>
      </c>
      <c r="Y416" s="5" t="str">
        <f t="shared" si="770"/>
        <v>,0</v>
      </c>
      <c r="Z416" s="5" t="str">
        <f t="shared" si="771"/>
        <v>,"0"</v>
      </c>
      <c r="AA416" s="5" t="str">
        <f t="shared" si="772"/>
        <v>,2</v>
      </c>
      <c r="AB416" s="5" t="str">
        <f t="shared" si="773"/>
        <v>,""</v>
      </c>
      <c r="AC416" s="5" t="str">
        <f t="shared" si="774"/>
        <v>,""</v>
      </c>
      <c r="AD416" s="5" t="str">
        <f t="shared" si="775"/>
        <v>,""</v>
      </c>
    </row>
    <row r="417" spans="1:30" s="1" customFormat="1">
      <c r="A417" s="5" t="s">
        <v>66</v>
      </c>
      <c r="B417" s="5">
        <f t="shared" si="766"/>
        <v>113012</v>
      </c>
      <c r="C417" s="24">
        <v>113</v>
      </c>
      <c r="D417" s="27" t="s">
        <v>962</v>
      </c>
      <c r="E417" s="54">
        <v>0</v>
      </c>
      <c r="F417" s="5">
        <v>4</v>
      </c>
      <c r="G417" s="5">
        <v>35</v>
      </c>
      <c r="J417" s="152" t="s">
        <v>924</v>
      </c>
      <c r="K417" s="54">
        <v>1</v>
      </c>
      <c r="L417" s="1">
        <v>1</v>
      </c>
      <c r="M417" s="1">
        <v>3</v>
      </c>
      <c r="N417" s="1">
        <v>0</v>
      </c>
      <c r="P417" s="5">
        <v>0</v>
      </c>
      <c r="Q417" s="5">
        <v>0</v>
      </c>
      <c r="R417" s="5">
        <v>2</v>
      </c>
      <c r="S417" s="47"/>
      <c r="V417" s="48" t="str">
        <f t="shared" si="767"/>
        <v>client.guideMgr:QuickRefreshStepViewData("3","",0,"0",2,"","","")</v>
      </c>
      <c r="W417" s="5" t="str">
        <f t="shared" si="768"/>
        <v>"3"</v>
      </c>
      <c r="X417" s="5" t="str">
        <f t="shared" si="769"/>
        <v>,""</v>
      </c>
      <c r="Y417" s="5" t="str">
        <f t="shared" si="770"/>
        <v>,0</v>
      </c>
      <c r="Z417" s="5" t="str">
        <f t="shared" si="771"/>
        <v>,"0"</v>
      </c>
      <c r="AA417" s="5" t="str">
        <f t="shared" si="772"/>
        <v>,2</v>
      </c>
      <c r="AB417" s="5" t="str">
        <f t="shared" si="773"/>
        <v>,""</v>
      </c>
      <c r="AC417" s="5" t="str">
        <f t="shared" si="774"/>
        <v>,""</v>
      </c>
      <c r="AD417" s="5" t="str">
        <f t="shared" si="775"/>
        <v>,""</v>
      </c>
    </row>
    <row r="418" spans="1:30" s="197" customFormat="1">
      <c r="A418" s="197" t="s">
        <v>66</v>
      </c>
      <c r="B418" s="197">
        <f t="shared" si="766"/>
        <v>114001</v>
      </c>
      <c r="C418" s="198">
        <v>114</v>
      </c>
      <c r="D418" s="199" t="s">
        <v>929</v>
      </c>
      <c r="E418" s="197">
        <v>0</v>
      </c>
      <c r="F418" s="197">
        <v>1</v>
      </c>
      <c r="G418" s="197">
        <v>0</v>
      </c>
      <c r="H418" s="197" t="s">
        <v>68</v>
      </c>
      <c r="I418" s="200" t="s">
        <v>69</v>
      </c>
      <c r="J418" s="197" t="s">
        <v>70</v>
      </c>
      <c r="K418" s="197">
        <v>1</v>
      </c>
      <c r="L418" s="201">
        <v>1</v>
      </c>
      <c r="M418" s="197">
        <v>11</v>
      </c>
      <c r="N418" s="201">
        <v>0</v>
      </c>
      <c r="O418" s="202" t="s">
        <v>125</v>
      </c>
      <c r="P418" s="197">
        <v>0</v>
      </c>
      <c r="Q418" s="197">
        <v>0</v>
      </c>
      <c r="R418" s="197">
        <v>9</v>
      </c>
      <c r="S418" s="203"/>
      <c r="U418" s="204" t="s">
        <v>950</v>
      </c>
      <c r="V418" s="205" t="str">
        <f t="shared" si="767"/>
        <v>client.guideMgr:QuickRefreshStepViewData("11","skill3",0,"0",9,"","","战栗的龙卷的绝技【超能力投掷】，能够对敌方全体造成伤害。")</v>
      </c>
      <c r="W418" s="197" t="str">
        <f t="shared" si="768"/>
        <v>"11"</v>
      </c>
      <c r="X418" s="197" t="str">
        <f t="shared" si="769"/>
        <v>,"skill3"</v>
      </c>
      <c r="Y418" s="197" t="str">
        <f t="shared" si="770"/>
        <v>,0</v>
      </c>
      <c r="Z418" s="197" t="str">
        <f t="shared" si="771"/>
        <v>,"0"</v>
      </c>
      <c r="AA418" s="197" t="str">
        <f t="shared" si="772"/>
        <v>,9</v>
      </c>
      <c r="AB418" s="197" t="str">
        <f t="shared" si="773"/>
        <v>,""</v>
      </c>
      <c r="AC418" s="197" t="str">
        <f t="shared" si="774"/>
        <v>,""</v>
      </c>
      <c r="AD418" s="197" t="str">
        <f t="shared" si="775"/>
        <v>,"战栗的龙卷的绝技【超能力投掷】，能够对敌方全体造成伤害。"</v>
      </c>
    </row>
    <row r="419" spans="1:30" s="197" customFormat="1">
      <c r="A419" s="197" t="s">
        <v>66</v>
      </c>
      <c r="B419" s="197">
        <f t="shared" si="766"/>
        <v>114002</v>
      </c>
      <c r="C419" s="198">
        <v>114</v>
      </c>
      <c r="D419" s="199" t="s">
        <v>602</v>
      </c>
      <c r="E419" s="197">
        <v>0</v>
      </c>
      <c r="F419" s="197">
        <v>1</v>
      </c>
      <c r="G419" s="197">
        <v>0</v>
      </c>
      <c r="H419" s="197" t="s">
        <v>68</v>
      </c>
      <c r="I419" s="200" t="s">
        <v>73</v>
      </c>
      <c r="J419" s="197" t="s">
        <v>70</v>
      </c>
      <c r="K419" s="197">
        <v>1</v>
      </c>
      <c r="L419" s="201">
        <v>1</v>
      </c>
      <c r="M419" s="197">
        <v>3</v>
      </c>
      <c r="N419" s="201">
        <v>0</v>
      </c>
      <c r="O419" s="202" t="s">
        <v>74</v>
      </c>
      <c r="P419" s="197">
        <v>7</v>
      </c>
      <c r="Q419" s="197">
        <v>0</v>
      </c>
      <c r="R419" s="197">
        <v>5</v>
      </c>
      <c r="S419" s="203"/>
      <c r="U419" s="204"/>
      <c r="V419" s="205" t="str">
        <f t="shared" si="767"/>
        <v>client.guideMgr:QuickRefreshStepViewData("3","diren1",7,"0",5,"","","")</v>
      </c>
      <c r="W419" s="197" t="str">
        <f t="shared" si="768"/>
        <v>"3"</v>
      </c>
      <c r="X419" s="197" t="str">
        <f t="shared" si="769"/>
        <v>,"diren1"</v>
      </c>
      <c r="Y419" s="197" t="str">
        <f t="shared" si="770"/>
        <v>,7</v>
      </c>
      <c r="Z419" s="197" t="str">
        <f t="shared" si="771"/>
        <v>,"0"</v>
      </c>
      <c r="AA419" s="197" t="str">
        <f t="shared" si="772"/>
        <v>,5</v>
      </c>
      <c r="AB419" s="197" t="str">
        <f t="shared" si="773"/>
        <v>,""</v>
      </c>
      <c r="AC419" s="197" t="str">
        <f t="shared" si="774"/>
        <v>,""</v>
      </c>
      <c r="AD419" s="197" t="str">
        <f t="shared" si="775"/>
        <v>,""</v>
      </c>
    </row>
    <row r="420" spans="1:30" s="197" customFormat="1">
      <c r="A420" s="197" t="s">
        <v>66</v>
      </c>
      <c r="B420" s="197">
        <f t="shared" si="766"/>
        <v>114003</v>
      </c>
      <c r="C420" s="198">
        <v>114</v>
      </c>
      <c r="D420" s="199" t="s">
        <v>930</v>
      </c>
      <c r="E420" s="197">
        <v>0</v>
      </c>
      <c r="F420" s="197">
        <v>1</v>
      </c>
      <c r="G420" s="197">
        <v>0</v>
      </c>
      <c r="H420" s="197" t="s">
        <v>68</v>
      </c>
      <c r="I420" s="200" t="s">
        <v>932</v>
      </c>
      <c r="J420" s="197" t="s">
        <v>70</v>
      </c>
      <c r="K420" s="197">
        <v>1</v>
      </c>
      <c r="L420" s="201">
        <v>1</v>
      </c>
      <c r="M420" s="197">
        <v>11</v>
      </c>
      <c r="N420" s="201">
        <v>0</v>
      </c>
      <c r="O420" s="202" t="s">
        <v>941</v>
      </c>
      <c r="P420" s="197">
        <v>0</v>
      </c>
      <c r="Q420" s="197">
        <v>0</v>
      </c>
      <c r="R420" s="197">
        <v>9</v>
      </c>
      <c r="S420" s="203"/>
      <c r="U420" s="204" t="s">
        <v>954</v>
      </c>
      <c r="V420" s="205" t="str">
        <f t="shared" ref="V420:V424" si="776">"client.guideMgr:QuickRefreshStepViewData("&amp;CONCATENATE(W420,X420,Y420,Z420,AA420,AB420,AC420,AD420)&amp;")"</f>
        <v>client.guideMgr:QuickRefreshStepViewData("11","skill2",0,"0",9,"","","茶岚子的绝技【激励】，能够使我方队伍获得S能量。")</v>
      </c>
      <c r="W420" s="197" t="str">
        <f t="shared" ref="W420:W424" si="777">IF(W$3="STRING",""""&amp;M420&amp;"""",M420)</f>
        <v>"11"</v>
      </c>
      <c r="X420" s="197" t="str">
        <f t="shared" ref="X420:X424" si="778">","&amp;IF(X$3="STRING",""""&amp;O420&amp;"""",O420)</f>
        <v>,"skill2"</v>
      </c>
      <c r="Y420" s="197" t="str">
        <f t="shared" ref="Y420:Y424" si="779">","&amp;IF(Y$3="STRING",""""&amp;P420&amp;"""",P420)</f>
        <v>,0</v>
      </c>
      <c r="Z420" s="197" t="str">
        <f t="shared" ref="Z420:Z424" si="780">","&amp;IF(Z$3="STRING",""""&amp;Q420&amp;"""",Q420)</f>
        <v>,"0"</v>
      </c>
      <c r="AA420" s="197" t="str">
        <f t="shared" ref="AA420:AA424" si="781">","&amp;IF(AA$3="STRING",""""&amp;R420&amp;"""",R420)</f>
        <v>,9</v>
      </c>
      <c r="AB420" s="197" t="str">
        <f t="shared" ref="AB420:AB424" si="782">","&amp;IF(AB$3="STRING",""""&amp;S420&amp;"""",S420)</f>
        <v>,""</v>
      </c>
      <c r="AC420" s="197" t="str">
        <f t="shared" ref="AC420:AC424" si="783">","&amp;IF(AC$3="STRING",""""&amp;T420&amp;"""",T420)</f>
        <v>,""</v>
      </c>
      <c r="AD420" s="197" t="str">
        <f t="shared" ref="AD420:AD424" si="784">","&amp;IF(AD$3="STRING",""""&amp;U420&amp;"""",U420)</f>
        <v>,"茶岚子的绝技【激励】，能够使我方队伍获得S能量。"</v>
      </c>
    </row>
    <row r="421" spans="1:30" s="197" customFormat="1">
      <c r="A421" s="197" t="s">
        <v>66</v>
      </c>
      <c r="B421" s="197">
        <f t="shared" ref="B421:B424" si="785">IFERROR(IF(C421=C420,B420+1,C421*1000+1),"")</f>
        <v>114004</v>
      </c>
      <c r="C421" s="198">
        <v>114</v>
      </c>
      <c r="D421" s="199" t="s">
        <v>931</v>
      </c>
      <c r="E421" s="197">
        <v>0</v>
      </c>
      <c r="F421" s="197">
        <v>1</v>
      </c>
      <c r="G421" s="197">
        <v>0</v>
      </c>
      <c r="H421" s="197" t="s">
        <v>68</v>
      </c>
      <c r="I421" s="200" t="s">
        <v>933</v>
      </c>
      <c r="J421" s="197" t="s">
        <v>70</v>
      </c>
      <c r="K421" s="197">
        <v>1</v>
      </c>
      <c r="L421" s="201">
        <v>1</v>
      </c>
      <c r="M421" s="197">
        <v>3</v>
      </c>
      <c r="N421" s="201">
        <v>0</v>
      </c>
      <c r="O421" s="197" t="s">
        <v>159</v>
      </c>
      <c r="P421" s="197">
        <v>1</v>
      </c>
      <c r="Q421" s="197">
        <v>0</v>
      </c>
      <c r="R421" s="197">
        <v>5</v>
      </c>
      <c r="S421" s="203" t="s">
        <v>139</v>
      </c>
      <c r="U421" s="206"/>
      <c r="V421" s="205" t="str">
        <f t="shared" si="776"/>
        <v>client.guideMgr:QuickRefreshStepViewData("3","wofang1",1,"0",5,"-120,-140","","")</v>
      </c>
      <c r="W421" s="197" t="str">
        <f t="shared" si="777"/>
        <v>"3"</v>
      </c>
      <c r="X421" s="197" t="str">
        <f t="shared" si="778"/>
        <v>,"wofang1"</v>
      </c>
      <c r="Y421" s="197" t="str">
        <f t="shared" si="779"/>
        <v>,1</v>
      </c>
      <c r="Z421" s="197" t="str">
        <f t="shared" si="780"/>
        <v>,"0"</v>
      </c>
      <c r="AA421" s="197" t="str">
        <f t="shared" si="781"/>
        <v>,5</v>
      </c>
      <c r="AB421" s="197" t="str">
        <f t="shared" si="782"/>
        <v>,"-120,-140"</v>
      </c>
      <c r="AC421" s="197" t="str">
        <f t="shared" si="783"/>
        <v>,""</v>
      </c>
      <c r="AD421" s="197" t="str">
        <f t="shared" si="784"/>
        <v>,""</v>
      </c>
    </row>
    <row r="422" spans="1:30" s="197" customFormat="1">
      <c r="A422" s="197" t="s">
        <v>66</v>
      </c>
      <c r="B422" s="197">
        <f t="shared" si="785"/>
        <v>114005</v>
      </c>
      <c r="C422" s="198">
        <v>114</v>
      </c>
      <c r="D422" s="199" t="s">
        <v>934</v>
      </c>
      <c r="E422" s="197">
        <v>0</v>
      </c>
      <c r="F422" s="197">
        <v>1</v>
      </c>
      <c r="G422" s="197">
        <v>0</v>
      </c>
      <c r="H422" s="197" t="s">
        <v>68</v>
      </c>
      <c r="I422" s="200" t="s">
        <v>942</v>
      </c>
      <c r="J422" s="197" t="s">
        <v>70</v>
      </c>
      <c r="K422" s="197">
        <v>1</v>
      </c>
      <c r="L422" s="201">
        <v>1</v>
      </c>
      <c r="M422" s="197">
        <v>11</v>
      </c>
      <c r="N422" s="201">
        <v>0</v>
      </c>
      <c r="O422" s="197" t="s">
        <v>78</v>
      </c>
      <c r="P422" s="197">
        <v>0</v>
      </c>
      <c r="Q422" s="197">
        <v>0</v>
      </c>
      <c r="R422" s="197">
        <v>9</v>
      </c>
      <c r="S422" s="203"/>
      <c r="U422" s="204" t="s">
        <v>958</v>
      </c>
      <c r="V422" s="205" t="str">
        <f t="shared" si="776"/>
        <v>client.guideMgr:QuickRefreshStepViewData("11","sjineng",0,"0",9,"","","战栗的龙卷的S技能【巨石降落】，能够击退敌方，并产生AT BONUS。")</v>
      </c>
      <c r="W422" s="197" t="str">
        <f t="shared" si="777"/>
        <v>"11"</v>
      </c>
      <c r="X422" s="197" t="str">
        <f t="shared" si="778"/>
        <v>,"sjineng"</v>
      </c>
      <c r="Y422" s="197" t="str">
        <f t="shared" si="779"/>
        <v>,0</v>
      </c>
      <c r="Z422" s="197" t="str">
        <f t="shared" si="780"/>
        <v>,"0"</v>
      </c>
      <c r="AA422" s="197" t="str">
        <f t="shared" si="781"/>
        <v>,9</v>
      </c>
      <c r="AB422" s="197" t="str">
        <f t="shared" si="782"/>
        <v>,""</v>
      </c>
      <c r="AC422" s="197" t="str">
        <f t="shared" si="783"/>
        <v>,""</v>
      </c>
      <c r="AD422" s="197" t="str">
        <f t="shared" si="784"/>
        <v>,"战栗的龙卷的S技能【巨石降落】，能够击退敌方，并产生AT BONUS。"</v>
      </c>
    </row>
    <row r="423" spans="1:30" s="197" customFormat="1">
      <c r="A423" s="197" t="s">
        <v>66</v>
      </c>
      <c r="B423" s="197">
        <f t="shared" si="785"/>
        <v>114006</v>
      </c>
      <c r="C423" s="198">
        <v>114</v>
      </c>
      <c r="D423" s="199" t="s">
        <v>935</v>
      </c>
      <c r="E423" s="197">
        <v>0</v>
      </c>
      <c r="F423" s="197">
        <v>1</v>
      </c>
      <c r="G423" s="197">
        <v>0</v>
      </c>
      <c r="H423" s="202" t="s">
        <v>81</v>
      </c>
      <c r="I423" s="200" t="s">
        <v>943</v>
      </c>
      <c r="J423" s="197" t="s">
        <v>83</v>
      </c>
      <c r="K423" s="197">
        <v>1</v>
      </c>
      <c r="L423" s="201">
        <v>1</v>
      </c>
      <c r="M423" s="197">
        <v>3</v>
      </c>
      <c r="N423" s="201">
        <v>0</v>
      </c>
      <c r="O423" s="202" t="s">
        <v>84</v>
      </c>
      <c r="P423" s="197">
        <v>0</v>
      </c>
      <c r="Q423" s="197">
        <v>0</v>
      </c>
      <c r="R423" s="197">
        <v>1</v>
      </c>
      <c r="S423" s="203"/>
      <c r="U423" s="206"/>
      <c r="V423" s="205" t="str">
        <f t="shared" si="776"/>
        <v>client.guideMgr:QuickRefreshStepViewData("3","sjuese1",0,"0",1,"","","")</v>
      </c>
      <c r="W423" s="197" t="str">
        <f t="shared" si="777"/>
        <v>"3"</v>
      </c>
      <c r="X423" s="197" t="str">
        <f t="shared" si="778"/>
        <v>,"sjuese1"</v>
      </c>
      <c r="Y423" s="197" t="str">
        <f t="shared" si="779"/>
        <v>,0</v>
      </c>
      <c r="Z423" s="197" t="str">
        <f t="shared" si="780"/>
        <v>,"0"</v>
      </c>
      <c r="AA423" s="197" t="str">
        <f t="shared" si="781"/>
        <v>,1</v>
      </c>
      <c r="AB423" s="197" t="str">
        <f t="shared" si="782"/>
        <v>,""</v>
      </c>
      <c r="AC423" s="197" t="str">
        <f t="shared" si="783"/>
        <v>,""</v>
      </c>
      <c r="AD423" s="197" t="str">
        <f t="shared" si="784"/>
        <v>,""</v>
      </c>
    </row>
    <row r="424" spans="1:30" s="197" customFormat="1">
      <c r="A424" s="197" t="s">
        <v>66</v>
      </c>
      <c r="B424" s="197">
        <f t="shared" si="785"/>
        <v>114007</v>
      </c>
      <c r="C424" s="198">
        <v>114</v>
      </c>
      <c r="D424" s="199" t="s">
        <v>936</v>
      </c>
      <c r="E424" s="197">
        <v>0</v>
      </c>
      <c r="F424" s="197">
        <v>1</v>
      </c>
      <c r="G424" s="197">
        <v>0</v>
      </c>
      <c r="H424" s="197" t="s">
        <v>68</v>
      </c>
      <c r="I424" s="200" t="s">
        <v>944</v>
      </c>
      <c r="J424" s="197" t="s">
        <v>70</v>
      </c>
      <c r="K424" s="197">
        <v>1</v>
      </c>
      <c r="L424" s="201">
        <v>1</v>
      </c>
      <c r="M424" s="197">
        <v>3</v>
      </c>
      <c r="N424" s="201">
        <v>0</v>
      </c>
      <c r="O424" s="202" t="s">
        <v>74</v>
      </c>
      <c r="P424" s="197">
        <v>7</v>
      </c>
      <c r="Q424" s="197">
        <v>0</v>
      </c>
      <c r="R424" s="197">
        <v>1</v>
      </c>
      <c r="S424" s="203"/>
      <c r="U424" s="206"/>
      <c r="V424" s="205" t="str">
        <f t="shared" si="776"/>
        <v>client.guideMgr:QuickRefreshStepViewData("3","diren1",7,"0",1,"","","")</v>
      </c>
      <c r="W424" s="197" t="str">
        <f t="shared" si="777"/>
        <v>"3"</v>
      </c>
      <c r="X424" s="197" t="str">
        <f t="shared" si="778"/>
        <v>,"diren1"</v>
      </c>
      <c r="Y424" s="197" t="str">
        <f t="shared" si="779"/>
        <v>,7</v>
      </c>
      <c r="Z424" s="197" t="str">
        <f t="shared" si="780"/>
        <v>,"0"</v>
      </c>
      <c r="AA424" s="197" t="str">
        <f t="shared" si="781"/>
        <v>,1</v>
      </c>
      <c r="AB424" s="197" t="str">
        <f t="shared" si="782"/>
        <v>,""</v>
      </c>
      <c r="AC424" s="197" t="str">
        <f t="shared" si="783"/>
        <v>,""</v>
      </c>
      <c r="AD424" s="197" t="str">
        <f t="shared" si="784"/>
        <v>,""</v>
      </c>
    </row>
    <row r="425" spans="1:30" s="197" customFormat="1">
      <c r="A425" s="197" t="s">
        <v>66</v>
      </c>
      <c r="B425" s="197">
        <f t="shared" si="766"/>
        <v>114008</v>
      </c>
      <c r="C425" s="198">
        <v>114</v>
      </c>
      <c r="D425" s="199" t="s">
        <v>937</v>
      </c>
      <c r="E425" s="197">
        <v>0</v>
      </c>
      <c r="F425" s="197">
        <v>1</v>
      </c>
      <c r="G425" s="197">
        <v>0</v>
      </c>
      <c r="H425" s="197" t="s">
        <v>68</v>
      </c>
      <c r="I425" s="200" t="s">
        <v>945</v>
      </c>
      <c r="J425" s="197" t="s">
        <v>70</v>
      </c>
      <c r="K425" s="197">
        <v>1</v>
      </c>
      <c r="L425" s="201">
        <v>1</v>
      </c>
      <c r="M425" s="197">
        <v>11</v>
      </c>
      <c r="N425" s="201">
        <v>0</v>
      </c>
      <c r="O425" s="202" t="s">
        <v>125</v>
      </c>
      <c r="P425" s="197">
        <v>0</v>
      </c>
      <c r="Q425" s="197">
        <v>0</v>
      </c>
      <c r="R425" s="197">
        <v>9</v>
      </c>
      <c r="S425" s="203"/>
      <c r="U425" s="204" t="s">
        <v>952</v>
      </c>
      <c r="V425" s="205" t="str">
        <f t="shared" si="767"/>
        <v>client.guideMgr:QuickRefreshStepViewData("11","skill3",0,"0",9,"","","火男面的绝技【火男舞】，能够使我方队伍获得能量。 ")</v>
      </c>
      <c r="W425" s="197" t="str">
        <f t="shared" si="768"/>
        <v>"11"</v>
      </c>
      <c r="X425" s="197" t="str">
        <f t="shared" si="769"/>
        <v>,"skill3"</v>
      </c>
      <c r="Y425" s="197" t="str">
        <f t="shared" si="770"/>
        <v>,0</v>
      </c>
      <c r="Z425" s="197" t="str">
        <f t="shared" si="771"/>
        <v>,"0"</v>
      </c>
      <c r="AA425" s="197" t="str">
        <f t="shared" si="772"/>
        <v>,9</v>
      </c>
      <c r="AB425" s="197" t="str">
        <f t="shared" si="773"/>
        <v>,""</v>
      </c>
      <c r="AC425" s="197" t="str">
        <f t="shared" si="774"/>
        <v>,""</v>
      </c>
      <c r="AD425" s="197" t="str">
        <f t="shared" si="775"/>
        <v>,"火男面的绝技【火男舞】，能够使我方队伍获得能量。 "</v>
      </c>
    </row>
    <row r="426" spans="1:30" s="197" customFormat="1">
      <c r="A426" s="197" t="s">
        <v>66</v>
      </c>
      <c r="B426" s="197">
        <f t="shared" si="766"/>
        <v>114009</v>
      </c>
      <c r="C426" s="198">
        <v>114</v>
      </c>
      <c r="D426" s="199" t="s">
        <v>938</v>
      </c>
      <c r="E426" s="197">
        <v>0</v>
      </c>
      <c r="F426" s="197">
        <v>1</v>
      </c>
      <c r="G426" s="197">
        <v>0</v>
      </c>
      <c r="H426" s="197" t="s">
        <v>68</v>
      </c>
      <c r="I426" s="200" t="s">
        <v>946</v>
      </c>
      <c r="J426" s="197" t="s">
        <v>70</v>
      </c>
      <c r="K426" s="197">
        <v>1</v>
      </c>
      <c r="L426" s="201">
        <v>1</v>
      </c>
      <c r="M426" s="197">
        <v>3</v>
      </c>
      <c r="N426" s="201">
        <v>0</v>
      </c>
      <c r="O426" s="197" t="s">
        <v>159</v>
      </c>
      <c r="P426" s="197">
        <v>1</v>
      </c>
      <c r="Q426" s="197">
        <v>0</v>
      </c>
      <c r="R426" s="197">
        <v>5</v>
      </c>
      <c r="S426" s="203" t="s">
        <v>139</v>
      </c>
      <c r="U426" s="206"/>
      <c r="V426" s="205" t="str">
        <f t="shared" si="767"/>
        <v>client.guideMgr:QuickRefreshStepViewData("3","wofang1",1,"0",5,"-120,-140","","")</v>
      </c>
      <c r="W426" s="197" t="str">
        <f t="shared" si="768"/>
        <v>"3"</v>
      </c>
      <c r="X426" s="197" t="str">
        <f t="shared" si="769"/>
        <v>,"wofang1"</v>
      </c>
      <c r="Y426" s="197" t="str">
        <f t="shared" si="770"/>
        <v>,1</v>
      </c>
      <c r="Z426" s="197" t="str">
        <f t="shared" si="771"/>
        <v>,"0"</v>
      </c>
      <c r="AA426" s="197" t="str">
        <f t="shared" si="772"/>
        <v>,5</v>
      </c>
      <c r="AB426" s="197" t="str">
        <f t="shared" si="773"/>
        <v>,"-120,-140"</v>
      </c>
      <c r="AC426" s="197" t="str">
        <f t="shared" si="774"/>
        <v>,""</v>
      </c>
      <c r="AD426" s="197" t="str">
        <f t="shared" si="775"/>
        <v>,""</v>
      </c>
    </row>
    <row r="427" spans="1:30" s="197" customFormat="1">
      <c r="A427" s="197" t="s">
        <v>66</v>
      </c>
      <c r="B427" s="197">
        <f t="shared" ref="B427:B428" si="786">IFERROR(IF(C427=C426,B426+1,C427*1000+1),"")</f>
        <v>114010</v>
      </c>
      <c r="C427" s="198">
        <v>114</v>
      </c>
      <c r="D427" s="199" t="s">
        <v>939</v>
      </c>
      <c r="E427" s="197">
        <v>0</v>
      </c>
      <c r="F427" s="197">
        <v>1</v>
      </c>
      <c r="G427" s="197">
        <v>0</v>
      </c>
      <c r="H427" s="197" t="s">
        <v>68</v>
      </c>
      <c r="I427" s="200" t="s">
        <v>947</v>
      </c>
      <c r="J427" s="197" t="s">
        <v>70</v>
      </c>
      <c r="K427" s="197">
        <v>1</v>
      </c>
      <c r="L427" s="201">
        <v>1</v>
      </c>
      <c r="M427" s="197">
        <v>11</v>
      </c>
      <c r="N427" s="201">
        <v>0</v>
      </c>
      <c r="O427" s="202" t="s">
        <v>125</v>
      </c>
      <c r="P427" s="197">
        <v>0</v>
      </c>
      <c r="Q427" s="197">
        <v>0</v>
      </c>
      <c r="R427" s="197">
        <v>9</v>
      </c>
      <c r="S427" s="203"/>
      <c r="U427" s="204" t="s">
        <v>957</v>
      </c>
      <c r="V427" s="205" t="str">
        <f t="shared" ref="V427:V428" si="787">"client.guideMgr:QuickRefreshStepViewData("&amp;CONCATENATE(W427,X427,Y427,Z427,AA427,AB427,AC427,AD427)&amp;")"</f>
        <v>client.guideMgr:QuickRefreshStepViewData("11","skill3",0,"0",9,"","","战栗的龙卷的绝技，能够吸收行动条上的AT BONUS并增加伤害。")</v>
      </c>
      <c r="W427" s="197" t="str">
        <f t="shared" ref="W427:W428" si="788">IF(W$3="STRING",""""&amp;M427&amp;"""",M427)</f>
        <v>"11"</v>
      </c>
      <c r="X427" s="197" t="str">
        <f t="shared" ref="X427:X428" si="789">","&amp;IF(X$3="STRING",""""&amp;O427&amp;"""",O427)</f>
        <v>,"skill3"</v>
      </c>
      <c r="Y427" s="197" t="str">
        <f t="shared" ref="Y427:Y428" si="790">","&amp;IF(Y$3="STRING",""""&amp;P427&amp;"""",P427)</f>
        <v>,0</v>
      </c>
      <c r="Z427" s="197" t="str">
        <f t="shared" ref="Z427:Z428" si="791">","&amp;IF(Z$3="STRING",""""&amp;Q427&amp;"""",Q427)</f>
        <v>,"0"</v>
      </c>
      <c r="AA427" s="197" t="str">
        <f t="shared" ref="AA427:AA428" si="792">","&amp;IF(AA$3="STRING",""""&amp;R427&amp;"""",R427)</f>
        <v>,9</v>
      </c>
      <c r="AB427" s="197" t="str">
        <f t="shared" ref="AB427:AB428" si="793">","&amp;IF(AB$3="STRING",""""&amp;S427&amp;"""",S427)</f>
        <v>,""</v>
      </c>
      <c r="AC427" s="197" t="str">
        <f t="shared" ref="AC427:AC428" si="794">","&amp;IF(AC$3="STRING",""""&amp;T427&amp;"""",T427)</f>
        <v>,""</v>
      </c>
      <c r="AD427" s="197" t="str">
        <f t="shared" ref="AD427:AD428" si="795">","&amp;IF(AD$3="STRING",""""&amp;U427&amp;"""",U427)</f>
        <v>,"战栗的龙卷的绝技，能够吸收行动条上的AT BONUS并增加伤害。"</v>
      </c>
    </row>
    <row r="428" spans="1:30" s="197" customFormat="1">
      <c r="A428" s="197" t="s">
        <v>66</v>
      </c>
      <c r="B428" s="197">
        <f t="shared" si="786"/>
        <v>114011</v>
      </c>
      <c r="C428" s="198">
        <v>114</v>
      </c>
      <c r="D428" s="199" t="s">
        <v>940</v>
      </c>
      <c r="E428" s="197">
        <v>0</v>
      </c>
      <c r="F428" s="197">
        <v>1</v>
      </c>
      <c r="G428" s="197">
        <v>0</v>
      </c>
      <c r="H428" s="197" t="s">
        <v>68</v>
      </c>
      <c r="I428" s="200" t="s">
        <v>948</v>
      </c>
      <c r="J428" s="197" t="s">
        <v>70</v>
      </c>
      <c r="K428" s="197">
        <v>1</v>
      </c>
      <c r="L428" s="201">
        <v>1</v>
      </c>
      <c r="M428" s="197">
        <v>3</v>
      </c>
      <c r="N428" s="201">
        <v>0</v>
      </c>
      <c r="O428" s="202" t="s">
        <v>74</v>
      </c>
      <c r="P428" s="197">
        <v>7</v>
      </c>
      <c r="Q428" s="197">
        <v>0</v>
      </c>
      <c r="R428" s="197">
        <v>5</v>
      </c>
      <c r="S428" s="203"/>
      <c r="U428" s="206"/>
      <c r="V428" s="205" t="str">
        <f t="shared" si="787"/>
        <v>client.guideMgr:QuickRefreshStepViewData("3","diren1",7,"0",5,"","","")</v>
      </c>
      <c r="W428" s="197" t="str">
        <f t="shared" si="788"/>
        <v>"3"</v>
      </c>
      <c r="X428" s="197" t="str">
        <f t="shared" si="789"/>
        <v>,"diren1"</v>
      </c>
      <c r="Y428" s="197" t="str">
        <f t="shared" si="790"/>
        <v>,7</v>
      </c>
      <c r="Z428" s="197" t="str">
        <f t="shared" si="791"/>
        <v>,"0"</v>
      </c>
      <c r="AA428" s="197" t="str">
        <f t="shared" si="792"/>
        <v>,5</v>
      </c>
      <c r="AB428" s="197" t="str">
        <f t="shared" si="793"/>
        <v>,""</v>
      </c>
      <c r="AC428" s="197" t="str">
        <f t="shared" si="794"/>
        <v>,""</v>
      </c>
      <c r="AD428" s="197" t="str">
        <f t="shared" si="795"/>
        <v>,""</v>
      </c>
    </row>
    <row r="429" spans="1:30" s="83" customFormat="1">
      <c r="A429" s="83" t="s">
        <v>66</v>
      </c>
      <c r="B429" s="83">
        <f t="shared" ref="B429:B433" si="796">IFERROR(IF(C429=C428,B428+1,C429*1000+1),"")</f>
        <v>64001</v>
      </c>
      <c r="C429" s="176">
        <v>64</v>
      </c>
      <c r="D429" s="177" t="s">
        <v>635</v>
      </c>
      <c r="E429" s="83">
        <v>0</v>
      </c>
      <c r="F429" s="83">
        <v>1</v>
      </c>
      <c r="G429" s="83">
        <v>0</v>
      </c>
      <c r="H429" s="83">
        <v>2</v>
      </c>
      <c r="I429" s="83" t="s">
        <v>146</v>
      </c>
      <c r="J429" s="83" t="s">
        <v>146</v>
      </c>
      <c r="K429" s="83">
        <v>1</v>
      </c>
      <c r="L429" s="185">
        <v>1</v>
      </c>
      <c r="M429" s="83">
        <v>3</v>
      </c>
      <c r="N429" s="185">
        <v>0</v>
      </c>
      <c r="O429" s="83" t="s">
        <v>636</v>
      </c>
      <c r="P429" s="83">
        <v>0</v>
      </c>
      <c r="Q429" s="83">
        <v>0</v>
      </c>
      <c r="R429" s="83">
        <v>2</v>
      </c>
      <c r="S429" s="189"/>
      <c r="U429" s="190"/>
      <c r="V429" s="191" t="str">
        <f t="shared" si="555"/>
        <v>client.guideMgr:QuickRefreshStepViewData("3","defeat_btn",0,"0",2,"","","")</v>
      </c>
      <c r="W429" s="83" t="str">
        <f t="shared" si="556"/>
        <v>"3"</v>
      </c>
      <c r="X429" s="83" t="str">
        <f t="shared" si="557"/>
        <v>,"defeat_btn"</v>
      </c>
      <c r="Y429" s="83" t="str">
        <f t="shared" si="558"/>
        <v>,0</v>
      </c>
      <c r="Z429" s="83" t="str">
        <f t="shared" si="559"/>
        <v>,"0"</v>
      </c>
      <c r="AA429" s="83" t="str">
        <f t="shared" si="560"/>
        <v>,2</v>
      </c>
      <c r="AB429" s="83" t="str">
        <f t="shared" si="561"/>
        <v>,""</v>
      </c>
      <c r="AC429" s="83" t="str">
        <f t="shared" si="562"/>
        <v>,""</v>
      </c>
      <c r="AD429" s="83" t="str">
        <f t="shared" si="563"/>
        <v>,""</v>
      </c>
    </row>
    <row r="430" spans="1:30" s="83" customFormat="1">
      <c r="A430" s="83" t="s">
        <v>66</v>
      </c>
      <c r="B430" s="83">
        <f t="shared" si="554"/>
        <v>64002</v>
      </c>
      <c r="C430" s="176">
        <v>64</v>
      </c>
      <c r="D430" s="177" t="s">
        <v>484</v>
      </c>
      <c r="E430" s="83">
        <v>0</v>
      </c>
      <c r="F430" s="83">
        <v>7</v>
      </c>
      <c r="G430" s="178" t="s">
        <v>637</v>
      </c>
      <c r="J430" s="83" t="s">
        <v>419</v>
      </c>
      <c r="K430" s="83">
        <v>1</v>
      </c>
      <c r="L430" s="185">
        <v>1</v>
      </c>
      <c r="M430" s="83">
        <v>3</v>
      </c>
      <c r="N430" s="185">
        <v>0</v>
      </c>
      <c r="P430" s="83">
        <v>0</v>
      </c>
      <c r="Q430" s="83">
        <v>0</v>
      </c>
      <c r="R430" s="83">
        <v>5</v>
      </c>
      <c r="S430" s="192" t="s">
        <v>486</v>
      </c>
      <c r="U430" s="193"/>
      <c r="V430" s="191" t="str">
        <f t="shared" si="555"/>
        <v>client.guideMgr:QuickRefreshStepViewData("3","",0,"0",5,"0,-60","","")</v>
      </c>
      <c r="W430" s="83" t="str">
        <f t="shared" si="556"/>
        <v>"3"</v>
      </c>
      <c r="X430" s="83" t="str">
        <f t="shared" si="557"/>
        <v>,""</v>
      </c>
      <c r="Y430" s="83" t="str">
        <f t="shared" si="558"/>
        <v>,0</v>
      </c>
      <c r="Z430" s="83" t="str">
        <f t="shared" si="559"/>
        <v>,"0"</v>
      </c>
      <c r="AA430" s="83" t="str">
        <f t="shared" si="560"/>
        <v>,5</v>
      </c>
      <c r="AB430" s="83" t="str">
        <f t="shared" si="561"/>
        <v>,"0,-60"</v>
      </c>
      <c r="AC430" s="83" t="str">
        <f t="shared" si="562"/>
        <v>,""</v>
      </c>
      <c r="AD430" s="83" t="str">
        <f t="shared" si="563"/>
        <v>,""</v>
      </c>
    </row>
    <row r="431" spans="1:30" s="83" customFormat="1">
      <c r="A431" s="83" t="s">
        <v>66</v>
      </c>
      <c r="B431" s="83">
        <f t="shared" si="796"/>
        <v>64003</v>
      </c>
      <c r="C431" s="176">
        <v>64</v>
      </c>
      <c r="D431" s="177" t="s">
        <v>638</v>
      </c>
      <c r="E431" s="83">
        <v>0</v>
      </c>
      <c r="F431" s="83">
        <v>1</v>
      </c>
      <c r="G431" s="83">
        <v>0</v>
      </c>
      <c r="J431" s="83" t="s">
        <v>419</v>
      </c>
      <c r="K431" s="83">
        <v>1</v>
      </c>
      <c r="L431" s="185">
        <v>1</v>
      </c>
      <c r="M431" s="83">
        <v>3</v>
      </c>
      <c r="N431" s="185">
        <v>0</v>
      </c>
      <c r="O431" s="83" t="s">
        <v>639</v>
      </c>
      <c r="P431" s="83">
        <v>0</v>
      </c>
      <c r="Q431" s="178" t="s">
        <v>640</v>
      </c>
      <c r="R431" s="83">
        <v>1</v>
      </c>
      <c r="S431" s="192"/>
      <c r="U431" s="193"/>
      <c r="V431" s="191" t="str">
        <f t="shared" ref="V431:V433" si="797">"client.guideMgr:QuickRefreshStepViewData("&amp;CONCATENATE(W431,X431,Y431,Z431,AA431,AB431,AC431,AD431)&amp;")"</f>
        <v>client.guideMgr:QuickRefreshStepViewData("3","strategy_btn",0,"1,46,-45",1,"","","")</v>
      </c>
      <c r="W431" s="83" t="str">
        <f t="shared" ref="W431:W433" si="798">IF(W$3="STRING",""""&amp;M431&amp;"""",M431)</f>
        <v>"3"</v>
      </c>
      <c r="X431" s="83" t="str">
        <f t="shared" ref="X431:X433" si="799">","&amp;IF(X$3="STRING",""""&amp;O431&amp;"""",O431)</f>
        <v>,"strategy_btn"</v>
      </c>
      <c r="Y431" s="83" t="str">
        <f t="shared" ref="Y431:Y433" si="800">","&amp;IF(Y$3="STRING",""""&amp;P431&amp;"""",P431)</f>
        <v>,0</v>
      </c>
      <c r="Z431" s="83" t="str">
        <f t="shared" ref="Z431:Z433" si="801">","&amp;IF(Z$3="STRING",""""&amp;Q431&amp;"""",Q431)</f>
        <v>,"1,46,-45"</v>
      </c>
      <c r="AA431" s="83" t="str">
        <f t="shared" ref="AA431:AA433" si="802">","&amp;IF(AA$3="STRING",""""&amp;R431&amp;"""",R431)</f>
        <v>,1</v>
      </c>
      <c r="AB431" s="83" t="str">
        <f t="shared" ref="AB431:AB433" si="803">","&amp;IF(AB$3="STRING",""""&amp;S431&amp;"""",S431)</f>
        <v>,""</v>
      </c>
      <c r="AC431" s="83" t="str">
        <f t="shared" ref="AC431:AC433" si="804">","&amp;IF(AC$3="STRING",""""&amp;T431&amp;"""",T431)</f>
        <v>,""</v>
      </c>
      <c r="AD431" s="83" t="str">
        <f t="shared" ref="AD431:AD433" si="805">","&amp;IF(AD$3="STRING",""""&amp;U431&amp;"""",U431)</f>
        <v>,""</v>
      </c>
    </row>
    <row r="432" spans="1:30" s="83" customFormat="1">
      <c r="A432" s="83" t="s">
        <v>66</v>
      </c>
      <c r="B432" s="83">
        <f t="shared" si="796"/>
        <v>65001</v>
      </c>
      <c r="C432" s="176">
        <v>65</v>
      </c>
      <c r="D432" s="177" t="s">
        <v>635</v>
      </c>
      <c r="E432" s="83">
        <v>0</v>
      </c>
      <c r="F432" s="83">
        <v>1</v>
      </c>
      <c r="G432" s="83">
        <v>0</v>
      </c>
      <c r="H432" s="83">
        <v>2</v>
      </c>
      <c r="I432" s="83" t="s">
        <v>146</v>
      </c>
      <c r="J432" s="83" t="s">
        <v>146</v>
      </c>
      <c r="K432" s="83">
        <v>1</v>
      </c>
      <c r="L432" s="185">
        <v>1</v>
      </c>
      <c r="M432" s="83">
        <v>3</v>
      </c>
      <c r="N432" s="185">
        <v>0</v>
      </c>
      <c r="O432" s="83" t="s">
        <v>636</v>
      </c>
      <c r="P432" s="83">
        <v>0</v>
      </c>
      <c r="Q432" s="83">
        <v>0</v>
      </c>
      <c r="R432" s="83">
        <v>2</v>
      </c>
      <c r="S432" s="189"/>
      <c r="U432" s="190"/>
      <c r="V432" s="191" t="str">
        <f t="shared" si="797"/>
        <v>client.guideMgr:QuickRefreshStepViewData("3","defeat_btn",0,"0",2,"","","")</v>
      </c>
      <c r="W432" s="83" t="str">
        <f t="shared" si="798"/>
        <v>"3"</v>
      </c>
      <c r="X432" s="83" t="str">
        <f t="shared" si="799"/>
        <v>,"defeat_btn"</v>
      </c>
      <c r="Y432" s="83" t="str">
        <f t="shared" si="800"/>
        <v>,0</v>
      </c>
      <c r="Z432" s="83" t="str">
        <f t="shared" si="801"/>
        <v>,"0"</v>
      </c>
      <c r="AA432" s="83" t="str">
        <f t="shared" si="802"/>
        <v>,2</v>
      </c>
      <c r="AB432" s="83" t="str">
        <f t="shared" si="803"/>
        <v>,""</v>
      </c>
      <c r="AC432" s="83" t="str">
        <f t="shared" si="804"/>
        <v>,""</v>
      </c>
      <c r="AD432" s="83" t="str">
        <f t="shared" si="805"/>
        <v>,""</v>
      </c>
    </row>
    <row r="433" spans="1:30" s="83" customFormat="1">
      <c r="A433" s="83" t="s">
        <v>66</v>
      </c>
      <c r="B433" s="83">
        <f t="shared" si="796"/>
        <v>65002</v>
      </c>
      <c r="C433" s="176">
        <v>65</v>
      </c>
      <c r="D433" s="177" t="s">
        <v>484</v>
      </c>
      <c r="E433" s="83">
        <v>0</v>
      </c>
      <c r="F433" s="83">
        <v>7</v>
      </c>
      <c r="G433" s="178" t="s">
        <v>637</v>
      </c>
      <c r="H433" s="83">
        <v>2</v>
      </c>
      <c r="I433" s="83" t="s">
        <v>404</v>
      </c>
      <c r="J433" s="83" t="s">
        <v>404</v>
      </c>
      <c r="K433" s="83">
        <v>1</v>
      </c>
      <c r="L433" s="185">
        <v>1</v>
      </c>
      <c r="M433" s="83">
        <v>3</v>
      </c>
      <c r="N433" s="185">
        <v>0</v>
      </c>
      <c r="P433" s="83">
        <v>0</v>
      </c>
      <c r="Q433" s="83">
        <v>0</v>
      </c>
      <c r="R433" s="83">
        <v>5</v>
      </c>
      <c r="S433" s="192" t="s">
        <v>486</v>
      </c>
      <c r="U433" s="193"/>
      <c r="V433" s="191" t="str">
        <f t="shared" si="797"/>
        <v>client.guideMgr:QuickRefreshStepViewData("3","",0,"0",5,"0,-60","","")</v>
      </c>
      <c r="W433" s="83" t="str">
        <f t="shared" si="798"/>
        <v>"3"</v>
      </c>
      <c r="X433" s="83" t="str">
        <f t="shared" si="799"/>
        <v>,""</v>
      </c>
      <c r="Y433" s="83" t="str">
        <f t="shared" si="800"/>
        <v>,0</v>
      </c>
      <c r="Z433" s="83" t="str">
        <f t="shared" si="801"/>
        <v>,"0"</v>
      </c>
      <c r="AA433" s="83" t="str">
        <f t="shared" si="802"/>
        <v>,5</v>
      </c>
      <c r="AB433" s="83" t="str">
        <f t="shared" si="803"/>
        <v>,"0,-60"</v>
      </c>
      <c r="AC433" s="83" t="str">
        <f t="shared" si="804"/>
        <v>,""</v>
      </c>
      <c r="AD433" s="83" t="str">
        <f t="shared" si="805"/>
        <v>,""</v>
      </c>
    </row>
    <row r="434" spans="1:30" s="83" customFormat="1">
      <c r="A434" s="83" t="s">
        <v>66</v>
      </c>
      <c r="B434" s="83">
        <f t="shared" ref="B434:B436" si="806">IFERROR(IF(C434=C433,B433+1,C434*1000+1),"")</f>
        <v>65003</v>
      </c>
      <c r="C434" s="176">
        <v>65</v>
      </c>
      <c r="D434" s="177" t="s">
        <v>638</v>
      </c>
      <c r="E434" s="83">
        <v>0</v>
      </c>
      <c r="F434" s="83">
        <v>1</v>
      </c>
      <c r="G434" s="83">
        <v>0</v>
      </c>
      <c r="H434" s="83">
        <v>2</v>
      </c>
      <c r="I434" s="83" t="s">
        <v>404</v>
      </c>
      <c r="J434" s="83" t="s">
        <v>404</v>
      </c>
      <c r="K434" s="83">
        <v>1</v>
      </c>
      <c r="L434" s="185">
        <v>1</v>
      </c>
      <c r="M434" s="83">
        <v>3</v>
      </c>
      <c r="N434" s="185">
        <v>0</v>
      </c>
      <c r="O434" s="83" t="s">
        <v>639</v>
      </c>
      <c r="P434" s="83">
        <v>0</v>
      </c>
      <c r="Q434" s="178" t="s">
        <v>640</v>
      </c>
      <c r="R434" s="83">
        <v>1</v>
      </c>
      <c r="S434" s="192"/>
      <c r="U434" s="193"/>
      <c r="V434" s="191" t="str">
        <f t="shared" ref="V434:V436" si="807">"client.guideMgr:QuickRefreshStepViewData("&amp;CONCATENATE(W434,X434,Y434,Z434,AA434,AB434,AC434,AD434)&amp;")"</f>
        <v>client.guideMgr:QuickRefreshStepViewData("3","strategy_btn",0,"1,46,-45",1,"","","")</v>
      </c>
      <c r="W434" s="83" t="str">
        <f t="shared" ref="W434:W436" si="808">IF(W$3="STRING",""""&amp;M434&amp;"""",M434)</f>
        <v>"3"</v>
      </c>
      <c r="X434" s="83" t="str">
        <f t="shared" ref="X434:X436" si="809">","&amp;IF(X$3="STRING",""""&amp;O434&amp;"""",O434)</f>
        <v>,"strategy_btn"</v>
      </c>
      <c r="Y434" s="83" t="str">
        <f t="shared" ref="Y434:Y436" si="810">","&amp;IF(Y$3="STRING",""""&amp;P434&amp;"""",P434)</f>
        <v>,0</v>
      </c>
      <c r="Z434" s="83" t="str">
        <f t="shared" ref="Z434:Z436" si="811">","&amp;IF(Z$3="STRING",""""&amp;Q434&amp;"""",Q434)</f>
        <v>,"1,46,-45"</v>
      </c>
      <c r="AA434" s="83" t="str">
        <f t="shared" ref="AA434:AA436" si="812">","&amp;IF(AA$3="STRING",""""&amp;R434&amp;"""",R434)</f>
        <v>,1</v>
      </c>
      <c r="AB434" s="83" t="str">
        <f t="shared" ref="AB434:AB436" si="813">","&amp;IF(AB$3="STRING",""""&amp;S434&amp;"""",S434)</f>
        <v>,""</v>
      </c>
      <c r="AC434" s="83" t="str">
        <f t="shared" ref="AC434:AC436" si="814">","&amp;IF(AC$3="STRING",""""&amp;T434&amp;"""",T434)</f>
        <v>,""</v>
      </c>
      <c r="AD434" s="83" t="str">
        <f t="shared" ref="AD434:AD436" si="815">","&amp;IF(AD$3="STRING",""""&amp;U434&amp;"""",U434)</f>
        <v>,""</v>
      </c>
    </row>
    <row r="435" spans="1:30" s="83" customFormat="1">
      <c r="A435" s="83" t="s">
        <v>66</v>
      </c>
      <c r="B435" s="83">
        <f t="shared" si="806"/>
        <v>66001</v>
      </c>
      <c r="C435" s="176">
        <v>66</v>
      </c>
      <c r="D435" s="177" t="s">
        <v>635</v>
      </c>
      <c r="E435" s="83">
        <v>0</v>
      </c>
      <c r="F435" s="83">
        <v>1</v>
      </c>
      <c r="G435" s="83">
        <v>0</v>
      </c>
      <c r="H435" s="83">
        <v>2</v>
      </c>
      <c r="I435" s="83" t="s">
        <v>146</v>
      </c>
      <c r="J435" s="83" t="s">
        <v>146</v>
      </c>
      <c r="K435" s="83">
        <v>1</v>
      </c>
      <c r="L435" s="185">
        <v>1</v>
      </c>
      <c r="M435" s="83">
        <v>3</v>
      </c>
      <c r="N435" s="185">
        <v>0</v>
      </c>
      <c r="O435" s="83" t="s">
        <v>636</v>
      </c>
      <c r="P435" s="83">
        <v>0</v>
      </c>
      <c r="Q435" s="83">
        <v>0</v>
      </c>
      <c r="R435" s="83">
        <v>2</v>
      </c>
      <c r="S435" s="189"/>
      <c r="U435" s="190"/>
      <c r="V435" s="191" t="str">
        <f t="shared" si="807"/>
        <v>client.guideMgr:QuickRefreshStepViewData("3","defeat_btn",0,"0",2,"","","")</v>
      </c>
      <c r="W435" s="83" t="str">
        <f t="shared" si="808"/>
        <v>"3"</v>
      </c>
      <c r="X435" s="83" t="str">
        <f t="shared" si="809"/>
        <v>,"defeat_btn"</v>
      </c>
      <c r="Y435" s="83" t="str">
        <f t="shared" si="810"/>
        <v>,0</v>
      </c>
      <c r="Z435" s="83" t="str">
        <f t="shared" si="811"/>
        <v>,"0"</v>
      </c>
      <c r="AA435" s="83" t="str">
        <f t="shared" si="812"/>
        <v>,2</v>
      </c>
      <c r="AB435" s="83" t="str">
        <f t="shared" si="813"/>
        <v>,""</v>
      </c>
      <c r="AC435" s="83" t="str">
        <f t="shared" si="814"/>
        <v>,""</v>
      </c>
      <c r="AD435" s="83" t="str">
        <f t="shared" si="815"/>
        <v>,""</v>
      </c>
    </row>
    <row r="436" spans="1:30" s="83" customFormat="1">
      <c r="A436" s="83" t="s">
        <v>66</v>
      </c>
      <c r="B436" s="83">
        <f t="shared" si="806"/>
        <v>66002</v>
      </c>
      <c r="C436" s="176">
        <v>66</v>
      </c>
      <c r="D436" s="177" t="s">
        <v>484</v>
      </c>
      <c r="E436" s="83">
        <v>0</v>
      </c>
      <c r="F436" s="83">
        <v>7</v>
      </c>
      <c r="G436" s="178" t="s">
        <v>637</v>
      </c>
      <c r="H436" s="83">
        <v>2</v>
      </c>
      <c r="I436" s="83" t="s">
        <v>482</v>
      </c>
      <c r="J436" s="83" t="s">
        <v>482</v>
      </c>
      <c r="K436" s="83">
        <v>1</v>
      </c>
      <c r="L436" s="185">
        <v>1</v>
      </c>
      <c r="M436" s="83">
        <v>3</v>
      </c>
      <c r="N436" s="185">
        <v>0</v>
      </c>
      <c r="P436" s="83">
        <v>0</v>
      </c>
      <c r="Q436" s="83">
        <v>0</v>
      </c>
      <c r="R436" s="83">
        <v>5</v>
      </c>
      <c r="S436" s="192" t="s">
        <v>486</v>
      </c>
      <c r="U436" s="193"/>
      <c r="V436" s="191" t="str">
        <f t="shared" si="807"/>
        <v>client.guideMgr:QuickRefreshStepViewData("3","",0,"0",5,"0,-60","","")</v>
      </c>
      <c r="W436" s="83" t="str">
        <f t="shared" si="808"/>
        <v>"3"</v>
      </c>
      <c r="X436" s="83" t="str">
        <f t="shared" si="809"/>
        <v>,""</v>
      </c>
      <c r="Y436" s="83" t="str">
        <f t="shared" si="810"/>
        <v>,0</v>
      </c>
      <c r="Z436" s="83" t="str">
        <f t="shared" si="811"/>
        <v>,"0"</v>
      </c>
      <c r="AA436" s="83" t="str">
        <f t="shared" si="812"/>
        <v>,5</v>
      </c>
      <c r="AB436" s="83" t="str">
        <f t="shared" si="813"/>
        <v>,"0,-60"</v>
      </c>
      <c r="AC436" s="83" t="str">
        <f t="shared" si="814"/>
        <v>,""</v>
      </c>
      <c r="AD436" s="83" t="str">
        <f t="shared" si="815"/>
        <v>,""</v>
      </c>
    </row>
    <row r="437" spans="1:30" s="83" customFormat="1">
      <c r="A437" s="83" t="s">
        <v>66</v>
      </c>
      <c r="B437" s="83">
        <f t="shared" ref="B437:B438" si="816">IFERROR(IF(C437=C436,B436+1,C437*1000+1),"")</f>
        <v>66003</v>
      </c>
      <c r="C437" s="176">
        <v>66</v>
      </c>
      <c r="D437" s="177" t="s">
        <v>638</v>
      </c>
      <c r="E437" s="83">
        <v>0</v>
      </c>
      <c r="F437" s="83">
        <v>1</v>
      </c>
      <c r="G437" s="83">
        <v>0</v>
      </c>
      <c r="H437" s="83">
        <v>2</v>
      </c>
      <c r="I437" s="83" t="s">
        <v>482</v>
      </c>
      <c r="J437" s="83" t="s">
        <v>482</v>
      </c>
      <c r="K437" s="83">
        <v>1</v>
      </c>
      <c r="L437" s="185">
        <v>1</v>
      </c>
      <c r="M437" s="83">
        <v>3</v>
      </c>
      <c r="N437" s="185">
        <v>0</v>
      </c>
      <c r="O437" s="83" t="s">
        <v>639</v>
      </c>
      <c r="P437" s="83">
        <v>0</v>
      </c>
      <c r="Q437" s="178" t="s">
        <v>640</v>
      </c>
      <c r="R437" s="83">
        <v>1</v>
      </c>
      <c r="S437" s="192"/>
      <c r="U437" s="193"/>
      <c r="V437" s="191" t="str">
        <f t="shared" ref="V437:V438" si="817">"client.guideMgr:QuickRefreshStepViewData("&amp;CONCATENATE(W437,X437,Y437,Z437,AA437,AB437,AC437,AD437)&amp;")"</f>
        <v>client.guideMgr:QuickRefreshStepViewData("3","strategy_btn",0,"1,46,-45",1,"","","")</v>
      </c>
      <c r="W437" s="83" t="str">
        <f t="shared" ref="W437:W438" si="818">IF(W$3="STRING",""""&amp;M437&amp;"""",M437)</f>
        <v>"3"</v>
      </c>
      <c r="X437" s="83" t="str">
        <f t="shared" ref="X437:X438" si="819">","&amp;IF(X$3="STRING",""""&amp;O437&amp;"""",O437)</f>
        <v>,"strategy_btn"</v>
      </c>
      <c r="Y437" s="83" t="str">
        <f t="shared" ref="Y437:Y438" si="820">","&amp;IF(Y$3="STRING",""""&amp;P437&amp;"""",P437)</f>
        <v>,0</v>
      </c>
      <c r="Z437" s="83" t="str">
        <f t="shared" ref="Z437:Z438" si="821">","&amp;IF(Z$3="STRING",""""&amp;Q437&amp;"""",Q437)</f>
        <v>,"1,46,-45"</v>
      </c>
      <c r="AA437" s="83" t="str">
        <f t="shared" ref="AA437:AA438" si="822">","&amp;IF(AA$3="STRING",""""&amp;R437&amp;"""",R437)</f>
        <v>,1</v>
      </c>
      <c r="AB437" s="83" t="str">
        <f t="shared" ref="AB437:AB438" si="823">","&amp;IF(AB$3="STRING",""""&amp;S437&amp;"""",S437)</f>
        <v>,""</v>
      </c>
      <c r="AC437" s="83" t="str">
        <f t="shared" ref="AC437:AC438" si="824">","&amp;IF(AC$3="STRING",""""&amp;T437&amp;"""",T437)</f>
        <v>,""</v>
      </c>
      <c r="AD437" s="83" t="str">
        <f t="shared" ref="AD437:AD438" si="825">","&amp;IF(AD$3="STRING",""""&amp;U437&amp;"""",U437)</f>
        <v>,""</v>
      </c>
    </row>
    <row r="438" spans="1:30" s="83" customFormat="1">
      <c r="A438" s="83" t="s">
        <v>66</v>
      </c>
      <c r="B438" s="83">
        <f t="shared" si="816"/>
        <v>67001</v>
      </c>
      <c r="C438" s="176">
        <v>67</v>
      </c>
      <c r="D438" s="177" t="s">
        <v>484</v>
      </c>
      <c r="E438" s="83">
        <v>0</v>
      </c>
      <c r="F438" s="83">
        <v>7</v>
      </c>
      <c r="G438" s="178" t="s">
        <v>641</v>
      </c>
      <c r="H438" s="83">
        <v>2</v>
      </c>
      <c r="I438" s="83" t="s">
        <v>493</v>
      </c>
      <c r="J438" s="83" t="s">
        <v>493</v>
      </c>
      <c r="K438" s="83">
        <v>1</v>
      </c>
      <c r="L438" s="185">
        <v>1</v>
      </c>
      <c r="M438" s="83">
        <v>3</v>
      </c>
      <c r="N438" s="185">
        <v>0</v>
      </c>
      <c r="P438" s="83">
        <v>0</v>
      </c>
      <c r="Q438" s="83">
        <v>0</v>
      </c>
      <c r="R438" s="83">
        <v>5</v>
      </c>
      <c r="S438" s="192" t="s">
        <v>486</v>
      </c>
      <c r="U438" s="193"/>
      <c r="V438" s="191" t="str">
        <f t="shared" si="817"/>
        <v>client.guideMgr:QuickRefreshStepViewData("3","",0,"0",5,"0,-60","","")</v>
      </c>
      <c r="W438" s="83" t="str">
        <f t="shared" si="818"/>
        <v>"3"</v>
      </c>
      <c r="X438" s="83" t="str">
        <f t="shared" si="819"/>
        <v>,""</v>
      </c>
      <c r="Y438" s="83" t="str">
        <f t="shared" si="820"/>
        <v>,0</v>
      </c>
      <c r="Z438" s="83" t="str">
        <f t="shared" si="821"/>
        <v>,"0"</v>
      </c>
      <c r="AA438" s="83" t="str">
        <f t="shared" si="822"/>
        <v>,5</v>
      </c>
      <c r="AB438" s="83" t="str">
        <f t="shared" si="823"/>
        <v>,"0,-60"</v>
      </c>
      <c r="AC438" s="83" t="str">
        <f t="shared" si="824"/>
        <v>,""</v>
      </c>
      <c r="AD438" s="83" t="str">
        <f t="shared" si="825"/>
        <v>,""</v>
      </c>
    </row>
    <row r="439" spans="1:30" s="84" customFormat="1">
      <c r="A439" s="179" t="s">
        <v>66</v>
      </c>
      <c r="B439" s="179">
        <f t="shared" si="545"/>
        <v>69001</v>
      </c>
      <c r="C439" s="180">
        <v>69</v>
      </c>
      <c r="D439" s="181" t="s">
        <v>642</v>
      </c>
      <c r="E439" s="182">
        <v>0</v>
      </c>
      <c r="F439" s="179">
        <v>6</v>
      </c>
      <c r="G439" s="179">
        <v>0</v>
      </c>
      <c r="H439" s="84">
        <v>2</v>
      </c>
      <c r="I439" s="179" t="s">
        <v>116</v>
      </c>
      <c r="J439" s="179" t="s">
        <v>116</v>
      </c>
      <c r="K439" s="182">
        <v>1</v>
      </c>
      <c r="L439" s="84">
        <v>1</v>
      </c>
      <c r="M439" s="84">
        <v>10</v>
      </c>
      <c r="N439" s="84">
        <v>0</v>
      </c>
      <c r="P439" s="179">
        <v>0</v>
      </c>
      <c r="Q439" s="179">
        <v>0</v>
      </c>
      <c r="R439" s="179">
        <v>7</v>
      </c>
      <c r="S439" s="194"/>
      <c r="U439" s="84" t="s">
        <v>643</v>
      </c>
      <c r="V439" s="195" t="str">
        <f t="shared" si="548"/>
        <v>client.guideMgr:QuickRefreshStepViewData("10","",0,"0",7,"","","红色标示的目标蕴含着可利用的能量，应优先解决")</v>
      </c>
      <c r="W439" s="179" t="str">
        <f t="shared" si="537"/>
        <v>"10"</v>
      </c>
      <c r="X439" s="179" t="str">
        <f t="shared" si="549"/>
        <v>,""</v>
      </c>
      <c r="Y439" s="179" t="str">
        <f t="shared" si="546"/>
        <v>,0</v>
      </c>
      <c r="Z439" s="179" t="str">
        <f t="shared" si="547"/>
        <v>,"0"</v>
      </c>
      <c r="AA439" s="179" t="str">
        <f t="shared" si="550"/>
        <v>,7</v>
      </c>
      <c r="AB439" s="179" t="str">
        <f t="shared" si="551"/>
        <v>,""</v>
      </c>
      <c r="AC439" s="179" t="str">
        <f t="shared" si="552"/>
        <v>,""</v>
      </c>
      <c r="AD439" s="179" t="str">
        <f t="shared" si="553"/>
        <v>,"红色标示的目标蕴含着可利用的能量，应优先解决"</v>
      </c>
    </row>
    <row r="440" spans="1:30" s="84" customFormat="1">
      <c r="A440" s="179" t="s">
        <v>66</v>
      </c>
      <c r="B440" s="179">
        <f t="shared" si="545"/>
        <v>70001</v>
      </c>
      <c r="C440" s="183">
        <v>70</v>
      </c>
      <c r="D440" s="181" t="s">
        <v>644</v>
      </c>
      <c r="E440" s="182">
        <v>0</v>
      </c>
      <c r="F440" s="179">
        <v>6</v>
      </c>
      <c r="G440" s="179">
        <v>0</v>
      </c>
      <c r="H440" s="84">
        <v>2</v>
      </c>
      <c r="I440" s="179" t="s">
        <v>116</v>
      </c>
      <c r="J440" s="179" t="s">
        <v>116</v>
      </c>
      <c r="K440" s="182">
        <v>1</v>
      </c>
      <c r="L440" s="84">
        <v>1</v>
      </c>
      <c r="M440" s="84">
        <v>10</v>
      </c>
      <c r="N440" s="84">
        <v>0</v>
      </c>
      <c r="P440" s="179">
        <v>0</v>
      </c>
      <c r="Q440" s="179">
        <v>0</v>
      </c>
      <c r="R440" s="179">
        <v>7</v>
      </c>
      <c r="S440" s="194"/>
      <c r="U440" s="84" t="s">
        <v>645</v>
      </c>
      <c r="V440" s="195" t="str">
        <f t="shared" si="548"/>
        <v>client.guideMgr:QuickRefreshStepViewData("10","",0,"0",7,"","","蓝色标示的目标拥有麻烦的特性，勿要过早招惹")</v>
      </c>
      <c r="W440" s="179" t="str">
        <f t="shared" si="537"/>
        <v>"10"</v>
      </c>
      <c r="X440" s="179" t="str">
        <f t="shared" si="549"/>
        <v>,""</v>
      </c>
      <c r="Y440" s="179" t="str">
        <f t="shared" si="546"/>
        <v>,0</v>
      </c>
      <c r="Z440" s="179" t="str">
        <f t="shared" si="547"/>
        <v>,"0"</v>
      </c>
      <c r="AA440" s="179" t="str">
        <f t="shared" si="550"/>
        <v>,7</v>
      </c>
      <c r="AB440" s="179" t="str">
        <f t="shared" si="551"/>
        <v>,""</v>
      </c>
      <c r="AC440" s="179" t="str">
        <f t="shared" si="552"/>
        <v>,""</v>
      </c>
      <c r="AD440" s="179" t="str">
        <f t="shared" si="553"/>
        <v>,"蓝色标示的目标拥有麻烦的特性，勿要过早招惹"</v>
      </c>
    </row>
    <row r="441" spans="1:30" s="84" customFormat="1">
      <c r="A441" s="179" t="s">
        <v>66</v>
      </c>
      <c r="B441" s="179">
        <f t="shared" si="545"/>
        <v>71001</v>
      </c>
      <c r="C441" s="183">
        <v>71</v>
      </c>
      <c r="D441" s="181" t="s">
        <v>646</v>
      </c>
      <c r="E441" s="182">
        <v>0</v>
      </c>
      <c r="F441" s="179">
        <v>6</v>
      </c>
      <c r="G441" s="179">
        <v>0</v>
      </c>
      <c r="H441" s="84">
        <v>2</v>
      </c>
      <c r="I441" s="179" t="s">
        <v>116</v>
      </c>
      <c r="J441" s="179" t="s">
        <v>116</v>
      </c>
      <c r="K441" s="182">
        <v>1</v>
      </c>
      <c r="L441" s="84">
        <v>1</v>
      </c>
      <c r="M441" s="84">
        <v>10</v>
      </c>
      <c r="N441" s="84">
        <v>0</v>
      </c>
      <c r="P441" s="179">
        <v>0</v>
      </c>
      <c r="Q441" s="179">
        <v>0</v>
      </c>
      <c r="R441" s="179">
        <v>7</v>
      </c>
      <c r="S441" s="194"/>
      <c r="U441" s="84" t="s">
        <v>647</v>
      </c>
      <c r="V441" s="195" t="str">
        <f t="shared" si="548"/>
        <v>client.guideMgr:QuickRefreshStepViewData("10","",0,"0",7,"","","部分目标特殊，应辨别标示加以针对")</v>
      </c>
      <c r="W441" s="179" t="str">
        <f t="shared" si="537"/>
        <v>"10"</v>
      </c>
      <c r="X441" s="179" t="str">
        <f t="shared" si="549"/>
        <v>,""</v>
      </c>
      <c r="Y441" s="179" t="str">
        <f t="shared" si="546"/>
        <v>,0</v>
      </c>
      <c r="Z441" s="179" t="str">
        <f t="shared" si="547"/>
        <v>,"0"</v>
      </c>
      <c r="AA441" s="179" t="str">
        <f t="shared" si="550"/>
        <v>,7</v>
      </c>
      <c r="AB441" s="179" t="str">
        <f t="shared" si="551"/>
        <v>,""</v>
      </c>
      <c r="AC441" s="179" t="str">
        <f t="shared" si="552"/>
        <v>,""</v>
      </c>
      <c r="AD441" s="179" t="str">
        <f t="shared" si="553"/>
        <v>,"部分目标特殊，应辨别标示加以针对"</v>
      </c>
    </row>
    <row r="442" spans="1:30" s="84" customFormat="1">
      <c r="A442" s="179" t="s">
        <v>66</v>
      </c>
      <c r="B442" s="179">
        <f t="shared" si="545"/>
        <v>72001</v>
      </c>
      <c r="C442" s="183">
        <v>72</v>
      </c>
      <c r="D442" s="181" t="s">
        <v>648</v>
      </c>
      <c r="E442" s="182">
        <v>0</v>
      </c>
      <c r="F442" s="179">
        <v>6</v>
      </c>
      <c r="G442" s="179">
        <v>0</v>
      </c>
      <c r="H442" s="84">
        <v>2</v>
      </c>
      <c r="I442" s="179" t="s">
        <v>116</v>
      </c>
      <c r="J442" s="179" t="s">
        <v>116</v>
      </c>
      <c r="K442" s="182">
        <v>1</v>
      </c>
      <c r="L442" s="84">
        <v>1</v>
      </c>
      <c r="M442" s="84">
        <v>10</v>
      </c>
      <c r="N442" s="84">
        <v>0</v>
      </c>
      <c r="P442" s="179">
        <v>0</v>
      </c>
      <c r="Q442" s="179">
        <v>0</v>
      </c>
      <c r="R442" s="179">
        <v>7</v>
      </c>
      <c r="S442" s="194"/>
      <c r="U442" s="84" t="s">
        <v>649</v>
      </c>
      <c r="V442" s="195" t="str">
        <f t="shared" si="548"/>
        <v>client.guideMgr:QuickRefreshStepViewData("10","",0,"0",7,"","","相互搭档的目标一同袭来，其力量会相互影响")</v>
      </c>
      <c r="W442" s="179" t="str">
        <f t="shared" si="537"/>
        <v>"10"</v>
      </c>
      <c r="X442" s="179" t="str">
        <f t="shared" si="549"/>
        <v>,""</v>
      </c>
      <c r="Y442" s="179" t="str">
        <f t="shared" si="546"/>
        <v>,0</v>
      </c>
      <c r="Z442" s="179" t="str">
        <f t="shared" si="547"/>
        <v>,"0"</v>
      </c>
      <c r="AA442" s="179" t="str">
        <f t="shared" si="550"/>
        <v>,7</v>
      </c>
      <c r="AB442" s="179" t="str">
        <f t="shared" si="551"/>
        <v>,""</v>
      </c>
      <c r="AC442" s="179" t="str">
        <f t="shared" si="552"/>
        <v>,""</v>
      </c>
      <c r="AD442" s="179" t="str">
        <f t="shared" si="553"/>
        <v>,"相互搭档的目标一同袭来，其力量会相互影响"</v>
      </c>
    </row>
    <row r="443" spans="1:30" s="84" customFormat="1">
      <c r="A443" s="179" t="s">
        <v>66</v>
      </c>
      <c r="B443" s="179">
        <f t="shared" si="545"/>
        <v>73001</v>
      </c>
      <c r="C443" s="183">
        <v>73</v>
      </c>
      <c r="D443" s="181" t="s">
        <v>650</v>
      </c>
      <c r="E443" s="182">
        <v>0</v>
      </c>
      <c r="F443" s="179">
        <v>6</v>
      </c>
      <c r="G443" s="179">
        <v>0</v>
      </c>
      <c r="H443" s="84">
        <v>2</v>
      </c>
      <c r="I443" s="179" t="s">
        <v>116</v>
      </c>
      <c r="J443" s="179" t="s">
        <v>116</v>
      </c>
      <c r="K443" s="182">
        <v>1</v>
      </c>
      <c r="L443" s="84">
        <v>1</v>
      </c>
      <c r="M443" s="84">
        <v>10</v>
      </c>
      <c r="N443" s="84">
        <v>0</v>
      </c>
      <c r="P443" s="179">
        <v>0</v>
      </c>
      <c r="Q443" s="179">
        <v>0</v>
      </c>
      <c r="R443" s="179">
        <v>7</v>
      </c>
      <c r="S443" s="194"/>
      <c r="U443" s="84" t="s">
        <v>651</v>
      </c>
      <c r="V443" s="195" t="str">
        <f t="shared" si="548"/>
        <v>client.guideMgr:QuickRefreshStepViewData("10","",0,"0",7,"","","部分目标特殊，请按照情报标示谨慎处理")</v>
      </c>
      <c r="W443" s="179" t="str">
        <f t="shared" si="537"/>
        <v>"10"</v>
      </c>
      <c r="X443" s="179" t="str">
        <f t="shared" si="549"/>
        <v>,""</v>
      </c>
      <c r="Y443" s="179" t="str">
        <f t="shared" si="546"/>
        <v>,0</v>
      </c>
      <c r="Z443" s="179" t="str">
        <f t="shared" si="547"/>
        <v>,"0"</v>
      </c>
      <c r="AA443" s="179" t="str">
        <f t="shared" si="550"/>
        <v>,7</v>
      </c>
      <c r="AB443" s="179" t="str">
        <f t="shared" si="551"/>
        <v>,""</v>
      </c>
      <c r="AC443" s="179" t="str">
        <f t="shared" si="552"/>
        <v>,""</v>
      </c>
      <c r="AD443" s="179" t="str">
        <f t="shared" si="553"/>
        <v>,"部分目标特殊，请按照情报标示谨慎处理"</v>
      </c>
    </row>
    <row r="444" spans="1:30" s="84" customFormat="1">
      <c r="A444" s="179" t="s">
        <v>66</v>
      </c>
      <c r="B444" s="179">
        <f t="shared" si="545"/>
        <v>74001</v>
      </c>
      <c r="C444" s="183">
        <v>74</v>
      </c>
      <c r="D444" s="181" t="s">
        <v>652</v>
      </c>
      <c r="E444" s="182">
        <v>0</v>
      </c>
      <c r="F444" s="179">
        <v>6</v>
      </c>
      <c r="G444" s="179">
        <v>0</v>
      </c>
      <c r="H444" s="84">
        <v>2</v>
      </c>
      <c r="I444" s="179" t="s">
        <v>116</v>
      </c>
      <c r="J444" s="179" t="s">
        <v>116</v>
      </c>
      <c r="K444" s="182">
        <v>1</v>
      </c>
      <c r="L444" s="84">
        <v>1</v>
      </c>
      <c r="M444" s="84">
        <v>10</v>
      </c>
      <c r="N444" s="84">
        <v>0</v>
      </c>
      <c r="P444" s="179">
        <v>0</v>
      </c>
      <c r="Q444" s="179">
        <v>0</v>
      </c>
      <c r="R444" s="179">
        <v>7</v>
      </c>
      <c r="S444" s="194"/>
      <c r="U444" s="84" t="s">
        <v>653</v>
      </c>
      <c r="V444" s="195" t="str">
        <f t="shared" si="548"/>
        <v>client.guideMgr:QuickRefreshStepViewData("10","",0,"0",7,"","","拥有特殊力量的目标大量袭来，需活用情报破解")</v>
      </c>
      <c r="W444" s="179" t="str">
        <f t="shared" si="537"/>
        <v>"10"</v>
      </c>
      <c r="X444" s="179" t="str">
        <f t="shared" si="549"/>
        <v>,""</v>
      </c>
      <c r="Y444" s="179" t="str">
        <f t="shared" si="546"/>
        <v>,0</v>
      </c>
      <c r="Z444" s="179" t="str">
        <f t="shared" si="547"/>
        <v>,"0"</v>
      </c>
      <c r="AA444" s="179" t="str">
        <f t="shared" si="550"/>
        <v>,7</v>
      </c>
      <c r="AB444" s="179" t="str">
        <f t="shared" si="551"/>
        <v>,""</v>
      </c>
      <c r="AC444" s="179" t="str">
        <f t="shared" si="552"/>
        <v>,""</v>
      </c>
      <c r="AD444" s="179" t="str">
        <f t="shared" si="553"/>
        <v>,"拥有特殊力量的目标大量袭来，需活用情报破解"</v>
      </c>
    </row>
    <row r="445" spans="1:30" s="84" customFormat="1">
      <c r="A445" s="179" t="s">
        <v>66</v>
      </c>
      <c r="B445" s="179">
        <f t="shared" si="545"/>
        <v>75001</v>
      </c>
      <c r="C445" s="183">
        <v>75</v>
      </c>
      <c r="D445" s="181" t="s">
        <v>654</v>
      </c>
      <c r="E445" s="182">
        <v>0</v>
      </c>
      <c r="F445" s="179">
        <v>6</v>
      </c>
      <c r="G445" s="179">
        <v>0</v>
      </c>
      <c r="H445" s="84">
        <v>2</v>
      </c>
      <c r="I445" s="179" t="s">
        <v>116</v>
      </c>
      <c r="J445" s="179" t="s">
        <v>116</v>
      </c>
      <c r="K445" s="182">
        <v>1</v>
      </c>
      <c r="L445" s="84">
        <v>1</v>
      </c>
      <c r="M445" s="84">
        <v>10</v>
      </c>
      <c r="N445" s="84">
        <v>0</v>
      </c>
      <c r="P445" s="179">
        <v>0</v>
      </c>
      <c r="Q445" s="179">
        <v>0</v>
      </c>
      <c r="R445" s="179">
        <v>7</v>
      </c>
      <c r="S445" s="194"/>
      <c r="U445" s="84" t="s">
        <v>655</v>
      </c>
      <c r="V445" s="195" t="str">
        <f t="shared" si="548"/>
        <v>client.guideMgr:QuickRefreshStepViewData("10","",0,"0",7,"","","黄色标示的目标之间互有关联，应尽量同时击败")</v>
      </c>
      <c r="W445" s="179" t="str">
        <f t="shared" si="537"/>
        <v>"10"</v>
      </c>
      <c r="X445" s="179" t="str">
        <f t="shared" si="549"/>
        <v>,""</v>
      </c>
      <c r="Y445" s="179" t="str">
        <f t="shared" si="546"/>
        <v>,0</v>
      </c>
      <c r="Z445" s="179" t="str">
        <f t="shared" si="547"/>
        <v>,"0"</v>
      </c>
      <c r="AA445" s="179" t="str">
        <f t="shared" si="550"/>
        <v>,7</v>
      </c>
      <c r="AB445" s="179" t="str">
        <f t="shared" si="551"/>
        <v>,""</v>
      </c>
      <c r="AC445" s="179" t="str">
        <f t="shared" si="552"/>
        <v>,""</v>
      </c>
      <c r="AD445" s="179" t="str">
        <f t="shared" si="553"/>
        <v>,"黄色标示的目标之间互有关联，应尽量同时击败"</v>
      </c>
    </row>
    <row r="446" spans="1:30" s="84" customFormat="1">
      <c r="A446" s="179" t="s">
        <v>66</v>
      </c>
      <c r="B446" s="179">
        <f t="shared" si="545"/>
        <v>76001</v>
      </c>
      <c r="C446" s="183">
        <v>76</v>
      </c>
      <c r="D446" s="181" t="s">
        <v>656</v>
      </c>
      <c r="E446" s="182">
        <v>0</v>
      </c>
      <c r="F446" s="179">
        <v>6</v>
      </c>
      <c r="G446" s="179">
        <v>0</v>
      </c>
      <c r="H446" s="84">
        <v>2</v>
      </c>
      <c r="I446" s="179" t="s">
        <v>116</v>
      </c>
      <c r="J446" s="179" t="s">
        <v>116</v>
      </c>
      <c r="K446" s="182">
        <v>1</v>
      </c>
      <c r="L446" s="84">
        <v>1</v>
      </c>
      <c r="M446" s="84">
        <v>10</v>
      </c>
      <c r="N446" s="84">
        <v>0</v>
      </c>
      <c r="P446" s="179">
        <v>0</v>
      </c>
      <c r="Q446" s="179">
        <v>0</v>
      </c>
      <c r="R446" s="179">
        <v>7</v>
      </c>
      <c r="S446" s="194"/>
      <c r="U446" s="84" t="s">
        <v>657</v>
      </c>
      <c r="V446" s="195" t="str">
        <f t="shared" si="548"/>
        <v>client.guideMgr:QuickRefreshStepViewData("10","",0,"0",7,"","","敌我双方能量高涨")</v>
      </c>
      <c r="W446" s="179" t="str">
        <f t="shared" si="537"/>
        <v>"10"</v>
      </c>
      <c r="X446" s="179" t="str">
        <f t="shared" si="549"/>
        <v>,""</v>
      </c>
      <c r="Y446" s="179" t="str">
        <f t="shared" si="546"/>
        <v>,0</v>
      </c>
      <c r="Z446" s="179" t="str">
        <f t="shared" si="547"/>
        <v>,"0"</v>
      </c>
      <c r="AA446" s="179" t="str">
        <f t="shared" si="550"/>
        <v>,7</v>
      </c>
      <c r="AB446" s="179" t="str">
        <f t="shared" si="551"/>
        <v>,""</v>
      </c>
      <c r="AC446" s="179" t="str">
        <f t="shared" si="552"/>
        <v>,""</v>
      </c>
      <c r="AD446" s="179" t="str">
        <f t="shared" si="553"/>
        <v>,"敌我双方能量高涨"</v>
      </c>
    </row>
    <row r="447" spans="1:30" s="84" customFormat="1">
      <c r="A447" s="179" t="s">
        <v>66</v>
      </c>
      <c r="B447" s="179">
        <f t="shared" si="545"/>
        <v>77001</v>
      </c>
      <c r="C447" s="183">
        <v>77</v>
      </c>
      <c r="D447" s="181" t="s">
        <v>658</v>
      </c>
      <c r="E447" s="182">
        <v>0</v>
      </c>
      <c r="F447" s="179">
        <v>6</v>
      </c>
      <c r="G447" s="179">
        <v>0</v>
      </c>
      <c r="H447" s="84">
        <v>2</v>
      </c>
      <c r="I447" s="179" t="s">
        <v>116</v>
      </c>
      <c r="J447" s="179" t="s">
        <v>116</v>
      </c>
      <c r="K447" s="182">
        <v>1</v>
      </c>
      <c r="L447" s="84">
        <v>1</v>
      </c>
      <c r="M447" s="84">
        <v>10</v>
      </c>
      <c r="N447" s="84">
        <v>0</v>
      </c>
      <c r="P447" s="179">
        <v>0</v>
      </c>
      <c r="Q447" s="179">
        <v>0</v>
      </c>
      <c r="R447" s="179">
        <v>7</v>
      </c>
      <c r="S447" s="194"/>
      <c r="U447" s="84" t="s">
        <v>659</v>
      </c>
      <c r="V447" s="195" t="str">
        <f t="shared" si="548"/>
        <v>client.guideMgr:QuickRefreshStepViewData("10","",0,"0",7,"","","沉睡的目标若不被攻击就不会醒来")</v>
      </c>
      <c r="W447" s="179" t="str">
        <f t="shared" si="537"/>
        <v>"10"</v>
      </c>
      <c r="X447" s="179" t="str">
        <f t="shared" si="549"/>
        <v>,""</v>
      </c>
      <c r="Y447" s="179" t="str">
        <f t="shared" si="546"/>
        <v>,0</v>
      </c>
      <c r="Z447" s="179" t="str">
        <f t="shared" si="547"/>
        <v>,"0"</v>
      </c>
      <c r="AA447" s="179" t="str">
        <f t="shared" si="550"/>
        <v>,7</v>
      </c>
      <c r="AB447" s="179" t="str">
        <f t="shared" si="551"/>
        <v>,""</v>
      </c>
      <c r="AC447" s="179" t="str">
        <f t="shared" si="552"/>
        <v>,""</v>
      </c>
      <c r="AD447" s="179" t="str">
        <f t="shared" si="553"/>
        <v>,"沉睡的目标若不被攻击就不会醒来"</v>
      </c>
    </row>
    <row r="448" spans="1:30" s="84" customFormat="1">
      <c r="A448" s="179" t="s">
        <v>66</v>
      </c>
      <c r="B448" s="179">
        <f t="shared" si="545"/>
        <v>78001</v>
      </c>
      <c r="C448" s="183">
        <v>78</v>
      </c>
      <c r="D448" s="181" t="s">
        <v>660</v>
      </c>
      <c r="E448" s="182">
        <v>0</v>
      </c>
      <c r="F448" s="179">
        <v>6</v>
      </c>
      <c r="G448" s="179">
        <v>0</v>
      </c>
      <c r="H448" s="84">
        <v>2</v>
      </c>
      <c r="I448" s="179" t="s">
        <v>116</v>
      </c>
      <c r="J448" s="179" t="s">
        <v>116</v>
      </c>
      <c r="K448" s="182">
        <v>1</v>
      </c>
      <c r="L448" s="84">
        <v>1</v>
      </c>
      <c r="M448" s="84">
        <v>10</v>
      </c>
      <c r="N448" s="84">
        <v>0</v>
      </c>
      <c r="P448" s="179">
        <v>0</v>
      </c>
      <c r="Q448" s="179">
        <v>0</v>
      </c>
      <c r="R448" s="179">
        <v>7</v>
      </c>
      <c r="S448" s="194"/>
      <c r="U448" s="84" t="s">
        <v>661</v>
      </c>
      <c r="V448" s="195" t="str">
        <f t="shared" si="548"/>
        <v>client.guideMgr:QuickRefreshStepViewData("10","",0,"0",7,"","","敌方目标免疫控制和负面效果")</v>
      </c>
      <c r="W448" s="179" t="str">
        <f t="shared" si="537"/>
        <v>"10"</v>
      </c>
      <c r="X448" s="179" t="str">
        <f t="shared" si="549"/>
        <v>,""</v>
      </c>
      <c r="Y448" s="179" t="str">
        <f t="shared" si="546"/>
        <v>,0</v>
      </c>
      <c r="Z448" s="179" t="str">
        <f t="shared" si="547"/>
        <v>,"0"</v>
      </c>
      <c r="AA448" s="179" t="str">
        <f t="shared" si="550"/>
        <v>,7</v>
      </c>
      <c r="AB448" s="179" t="str">
        <f t="shared" si="551"/>
        <v>,""</v>
      </c>
      <c r="AC448" s="179" t="str">
        <f t="shared" si="552"/>
        <v>,""</v>
      </c>
      <c r="AD448" s="179" t="str">
        <f t="shared" si="553"/>
        <v>,"敌方目标免疫控制和负面效果"</v>
      </c>
    </row>
    <row r="449" spans="1:30" s="84" customFormat="1">
      <c r="A449" s="179" t="s">
        <v>66</v>
      </c>
      <c r="B449" s="179">
        <f t="shared" si="545"/>
        <v>79001</v>
      </c>
      <c r="C449" s="183">
        <v>79</v>
      </c>
      <c r="D449" s="181" t="s">
        <v>662</v>
      </c>
      <c r="E449" s="182">
        <v>0</v>
      </c>
      <c r="F449" s="179">
        <v>6</v>
      </c>
      <c r="G449" s="179">
        <v>0</v>
      </c>
      <c r="H449" s="84">
        <v>2</v>
      </c>
      <c r="I449" s="179" t="s">
        <v>116</v>
      </c>
      <c r="J449" s="179" t="s">
        <v>116</v>
      </c>
      <c r="K449" s="182">
        <v>1</v>
      </c>
      <c r="L449" s="84">
        <v>1</v>
      </c>
      <c r="M449" s="84">
        <v>10</v>
      </c>
      <c r="N449" s="84">
        <v>0</v>
      </c>
      <c r="P449" s="179">
        <v>0</v>
      </c>
      <c r="Q449" s="179">
        <v>0</v>
      </c>
      <c r="R449" s="179">
        <v>7</v>
      </c>
      <c r="S449" s="194"/>
      <c r="U449" s="84" t="s">
        <v>663</v>
      </c>
      <c r="V449" s="195" t="str">
        <f t="shared" si="548"/>
        <v>client.guideMgr:QuickRefreshStepViewData("10","",0,"0",7,"","","部分目标情绪激怒，攻击生命增加")</v>
      </c>
      <c r="W449" s="179" t="str">
        <f t="shared" si="537"/>
        <v>"10"</v>
      </c>
      <c r="X449" s="179" t="str">
        <f t="shared" si="549"/>
        <v>,""</v>
      </c>
      <c r="Y449" s="179" t="str">
        <f t="shared" si="546"/>
        <v>,0</v>
      </c>
      <c r="Z449" s="179" t="str">
        <f t="shared" si="547"/>
        <v>,"0"</v>
      </c>
      <c r="AA449" s="179" t="str">
        <f t="shared" si="550"/>
        <v>,7</v>
      </c>
      <c r="AB449" s="179" t="str">
        <f t="shared" si="551"/>
        <v>,""</v>
      </c>
      <c r="AC449" s="179" t="str">
        <f t="shared" si="552"/>
        <v>,""</v>
      </c>
      <c r="AD449" s="179" t="str">
        <f t="shared" si="553"/>
        <v>,"部分目标情绪激怒，攻击生命增加"</v>
      </c>
    </row>
    <row r="450" spans="1:30" s="84" customFormat="1">
      <c r="A450" s="179" t="s">
        <v>66</v>
      </c>
      <c r="B450" s="179">
        <f t="shared" si="545"/>
        <v>80001</v>
      </c>
      <c r="C450" s="183">
        <v>80</v>
      </c>
      <c r="D450" s="181" t="s">
        <v>664</v>
      </c>
      <c r="E450" s="182">
        <v>0</v>
      </c>
      <c r="F450" s="179">
        <v>6</v>
      </c>
      <c r="G450" s="179">
        <v>0</v>
      </c>
      <c r="H450" s="84">
        <v>2</v>
      </c>
      <c r="I450" s="179" t="s">
        <v>116</v>
      </c>
      <c r="J450" s="179" t="s">
        <v>116</v>
      </c>
      <c r="K450" s="182">
        <v>1</v>
      </c>
      <c r="L450" s="84">
        <v>1</v>
      </c>
      <c r="M450" s="84">
        <v>10</v>
      </c>
      <c r="N450" s="84">
        <v>0</v>
      </c>
      <c r="P450" s="179">
        <v>0</v>
      </c>
      <c r="Q450" s="179">
        <v>0</v>
      </c>
      <c r="R450" s="179">
        <v>7</v>
      </c>
      <c r="S450" s="194"/>
      <c r="U450" s="84" t="s">
        <v>665</v>
      </c>
      <c r="V450" s="195" t="str">
        <f t="shared" si="548"/>
        <v>client.guideMgr:QuickRefreshStepViewData("10","",0,"0",7,"","","敌方目标具有反伤能力")</v>
      </c>
      <c r="W450" s="179" t="str">
        <f t="shared" si="537"/>
        <v>"10"</v>
      </c>
      <c r="X450" s="179" t="str">
        <f t="shared" si="549"/>
        <v>,""</v>
      </c>
      <c r="Y450" s="179" t="str">
        <f t="shared" si="546"/>
        <v>,0</v>
      </c>
      <c r="Z450" s="179" t="str">
        <f t="shared" si="547"/>
        <v>,"0"</v>
      </c>
      <c r="AA450" s="179" t="str">
        <f t="shared" si="550"/>
        <v>,7</v>
      </c>
      <c r="AB450" s="179" t="str">
        <f t="shared" si="551"/>
        <v>,""</v>
      </c>
      <c r="AC450" s="179" t="str">
        <f t="shared" si="552"/>
        <v>,""</v>
      </c>
      <c r="AD450" s="179" t="str">
        <f t="shared" si="553"/>
        <v>,"敌方目标具有反伤能力"</v>
      </c>
    </row>
    <row r="451" spans="1:30" s="84" customFormat="1">
      <c r="A451" s="179" t="s">
        <v>66</v>
      </c>
      <c r="B451" s="179">
        <f t="shared" si="545"/>
        <v>81001</v>
      </c>
      <c r="C451" s="183">
        <v>81</v>
      </c>
      <c r="D451" s="181" t="s">
        <v>666</v>
      </c>
      <c r="E451" s="182">
        <v>0</v>
      </c>
      <c r="F451" s="179">
        <v>6</v>
      </c>
      <c r="G451" s="179">
        <v>0</v>
      </c>
      <c r="H451" s="84">
        <v>2</v>
      </c>
      <c r="I451" s="179" t="s">
        <v>116</v>
      </c>
      <c r="J451" s="179" t="s">
        <v>116</v>
      </c>
      <c r="K451" s="182">
        <v>1</v>
      </c>
      <c r="L451" s="84">
        <v>1</v>
      </c>
      <c r="M451" s="84">
        <v>10</v>
      </c>
      <c r="N451" s="84">
        <v>0</v>
      </c>
      <c r="P451" s="179">
        <v>0</v>
      </c>
      <c r="Q451" s="179">
        <v>0</v>
      </c>
      <c r="R451" s="179">
        <v>7</v>
      </c>
      <c r="S451" s="194"/>
      <c r="U451" s="84" t="s">
        <v>667</v>
      </c>
      <c r="V451" s="195" t="str">
        <f t="shared" si="548"/>
        <v>client.guideMgr:QuickRefreshStepViewData("10","",0,"0",7,"","","持久战中，敌方目标攻防提高")</v>
      </c>
      <c r="W451" s="179" t="str">
        <f t="shared" si="537"/>
        <v>"10"</v>
      </c>
      <c r="X451" s="179" t="str">
        <f t="shared" si="549"/>
        <v>,""</v>
      </c>
      <c r="Y451" s="179" t="str">
        <f t="shared" si="546"/>
        <v>,0</v>
      </c>
      <c r="Z451" s="179" t="str">
        <f t="shared" si="547"/>
        <v>,"0"</v>
      </c>
      <c r="AA451" s="179" t="str">
        <f t="shared" si="550"/>
        <v>,7</v>
      </c>
      <c r="AB451" s="179" t="str">
        <f t="shared" si="551"/>
        <v>,""</v>
      </c>
      <c r="AC451" s="179" t="str">
        <f t="shared" si="552"/>
        <v>,""</v>
      </c>
      <c r="AD451" s="179" t="str">
        <f t="shared" si="553"/>
        <v>,"持久战中，敌方目标攻防提高"</v>
      </c>
    </row>
    <row r="452" spans="1:30" s="84" customFormat="1">
      <c r="A452" s="179" t="s">
        <v>66</v>
      </c>
      <c r="B452" s="179">
        <f t="shared" si="545"/>
        <v>82001</v>
      </c>
      <c r="C452" s="183">
        <v>82</v>
      </c>
      <c r="D452" s="181" t="s">
        <v>668</v>
      </c>
      <c r="E452" s="182">
        <v>0</v>
      </c>
      <c r="F452" s="179">
        <v>6</v>
      </c>
      <c r="G452" s="179">
        <v>0</v>
      </c>
      <c r="H452" s="84">
        <v>2</v>
      </c>
      <c r="I452" s="179" t="s">
        <v>116</v>
      </c>
      <c r="J452" s="179" t="s">
        <v>116</v>
      </c>
      <c r="K452" s="182">
        <v>1</v>
      </c>
      <c r="L452" s="84">
        <v>1</v>
      </c>
      <c r="M452" s="84">
        <v>10</v>
      </c>
      <c r="N452" s="84">
        <v>0</v>
      </c>
      <c r="P452" s="179">
        <v>0</v>
      </c>
      <c r="Q452" s="179">
        <v>0</v>
      </c>
      <c r="R452" s="179">
        <v>7</v>
      </c>
      <c r="S452" s="194"/>
      <c r="U452" s="84" t="s">
        <v>661</v>
      </c>
      <c r="V452" s="195" t="str">
        <f t="shared" si="548"/>
        <v>client.guideMgr:QuickRefreshStepViewData("10","",0,"0",7,"","","敌方目标免疫控制和负面效果")</v>
      </c>
      <c r="W452" s="179" t="str">
        <f t="shared" si="537"/>
        <v>"10"</v>
      </c>
      <c r="X452" s="179" t="str">
        <f t="shared" si="549"/>
        <v>,""</v>
      </c>
      <c r="Y452" s="179" t="str">
        <f t="shared" si="546"/>
        <v>,0</v>
      </c>
      <c r="Z452" s="179" t="str">
        <f t="shared" si="547"/>
        <v>,"0"</v>
      </c>
      <c r="AA452" s="179" t="str">
        <f t="shared" si="550"/>
        <v>,7</v>
      </c>
      <c r="AB452" s="179" t="str">
        <f t="shared" si="551"/>
        <v>,""</v>
      </c>
      <c r="AC452" s="179" t="str">
        <f t="shared" si="552"/>
        <v>,""</v>
      </c>
      <c r="AD452" s="179" t="str">
        <f t="shared" si="553"/>
        <v>,"敌方目标免疫控制和负面效果"</v>
      </c>
    </row>
    <row r="453" spans="1:30" s="84" customFormat="1">
      <c r="A453" s="179" t="s">
        <v>66</v>
      </c>
      <c r="B453" s="179">
        <f t="shared" si="545"/>
        <v>83001</v>
      </c>
      <c r="C453" s="183">
        <v>83</v>
      </c>
      <c r="D453" s="181" t="s">
        <v>669</v>
      </c>
      <c r="E453" s="182">
        <v>0</v>
      </c>
      <c r="F453" s="179">
        <v>6</v>
      </c>
      <c r="G453" s="179">
        <v>0</v>
      </c>
      <c r="H453" s="84">
        <v>2</v>
      </c>
      <c r="I453" s="179" t="s">
        <v>116</v>
      </c>
      <c r="J453" s="179" t="s">
        <v>116</v>
      </c>
      <c r="K453" s="182">
        <v>1</v>
      </c>
      <c r="L453" s="84">
        <v>1</v>
      </c>
      <c r="M453" s="84">
        <v>10</v>
      </c>
      <c r="N453" s="84">
        <v>0</v>
      </c>
      <c r="P453" s="179">
        <v>0</v>
      </c>
      <c r="Q453" s="179">
        <v>0</v>
      </c>
      <c r="R453" s="179">
        <v>7</v>
      </c>
      <c r="S453" s="194"/>
      <c r="U453" s="84" t="s">
        <v>659</v>
      </c>
      <c r="V453" s="195" t="str">
        <f t="shared" si="548"/>
        <v>client.guideMgr:QuickRefreshStepViewData("10","",0,"0",7,"","","沉睡的目标若不被攻击就不会醒来")</v>
      </c>
      <c r="W453" s="179" t="str">
        <f t="shared" si="537"/>
        <v>"10"</v>
      </c>
      <c r="X453" s="179" t="str">
        <f t="shared" si="549"/>
        <v>,""</v>
      </c>
      <c r="Y453" s="179" t="str">
        <f t="shared" si="546"/>
        <v>,0</v>
      </c>
      <c r="Z453" s="179" t="str">
        <f t="shared" si="547"/>
        <v>,"0"</v>
      </c>
      <c r="AA453" s="179" t="str">
        <f t="shared" si="550"/>
        <v>,7</v>
      </c>
      <c r="AB453" s="179" t="str">
        <f t="shared" si="551"/>
        <v>,""</v>
      </c>
      <c r="AC453" s="179" t="str">
        <f t="shared" si="552"/>
        <v>,""</v>
      </c>
      <c r="AD453" s="179" t="str">
        <f t="shared" si="553"/>
        <v>,"沉睡的目标若不被攻击就不会醒来"</v>
      </c>
    </row>
    <row r="454" spans="1:30" s="84" customFormat="1">
      <c r="A454" s="179" t="s">
        <v>66</v>
      </c>
      <c r="B454" s="179">
        <f t="shared" si="545"/>
        <v>84001</v>
      </c>
      <c r="C454" s="183">
        <v>84</v>
      </c>
      <c r="D454" s="181" t="s">
        <v>670</v>
      </c>
      <c r="E454" s="182">
        <v>0</v>
      </c>
      <c r="F454" s="179">
        <v>6</v>
      </c>
      <c r="G454" s="179">
        <v>0</v>
      </c>
      <c r="H454" s="84">
        <v>2</v>
      </c>
      <c r="I454" s="179" t="s">
        <v>116</v>
      </c>
      <c r="J454" s="179" t="s">
        <v>116</v>
      </c>
      <c r="K454" s="182">
        <v>1</v>
      </c>
      <c r="L454" s="84">
        <v>1</v>
      </c>
      <c r="M454" s="84">
        <v>10</v>
      </c>
      <c r="N454" s="84">
        <v>0</v>
      </c>
      <c r="P454" s="179">
        <v>0</v>
      </c>
      <c r="Q454" s="179">
        <v>0</v>
      </c>
      <c r="R454" s="179">
        <v>7</v>
      </c>
      <c r="S454" s="194"/>
      <c r="U454" s="84" t="s">
        <v>671</v>
      </c>
      <c r="V454" s="195" t="str">
        <f t="shared" si="548"/>
        <v>client.guideMgr:QuickRefreshStepViewData("10","",0,"0",7,"","","敌方目标速度翻倍")</v>
      </c>
      <c r="W454" s="179" t="str">
        <f t="shared" si="537"/>
        <v>"10"</v>
      </c>
      <c r="X454" s="179" t="str">
        <f t="shared" si="549"/>
        <v>,""</v>
      </c>
      <c r="Y454" s="179" t="str">
        <f t="shared" si="546"/>
        <v>,0</v>
      </c>
      <c r="Z454" s="179" t="str">
        <f t="shared" si="547"/>
        <v>,"0"</v>
      </c>
      <c r="AA454" s="179" t="str">
        <f t="shared" si="550"/>
        <v>,7</v>
      </c>
      <c r="AB454" s="179" t="str">
        <f t="shared" si="551"/>
        <v>,""</v>
      </c>
      <c r="AC454" s="179" t="str">
        <f t="shared" si="552"/>
        <v>,""</v>
      </c>
      <c r="AD454" s="179" t="str">
        <f t="shared" si="553"/>
        <v>,"敌方目标速度翻倍"</v>
      </c>
    </row>
    <row r="455" spans="1:30" s="84" customFormat="1">
      <c r="A455" s="179" t="s">
        <v>66</v>
      </c>
      <c r="B455" s="179">
        <f t="shared" si="545"/>
        <v>85001</v>
      </c>
      <c r="C455" s="183">
        <v>85</v>
      </c>
      <c r="D455" s="181" t="s">
        <v>672</v>
      </c>
      <c r="E455" s="182">
        <v>0</v>
      </c>
      <c r="F455" s="179">
        <v>6</v>
      </c>
      <c r="G455" s="179">
        <v>0</v>
      </c>
      <c r="H455" s="84">
        <v>2</v>
      </c>
      <c r="I455" s="179" t="s">
        <v>116</v>
      </c>
      <c r="J455" s="179" t="s">
        <v>116</v>
      </c>
      <c r="K455" s="182">
        <v>1</v>
      </c>
      <c r="L455" s="84">
        <v>1</v>
      </c>
      <c r="M455" s="84">
        <v>10</v>
      </c>
      <c r="N455" s="84">
        <v>0</v>
      </c>
      <c r="P455" s="179">
        <v>0</v>
      </c>
      <c r="Q455" s="179">
        <v>0</v>
      </c>
      <c r="R455" s="179">
        <v>7</v>
      </c>
      <c r="S455" s="194"/>
      <c r="U455" s="84" t="s">
        <v>667</v>
      </c>
      <c r="V455" s="195" t="str">
        <f t="shared" si="548"/>
        <v>client.guideMgr:QuickRefreshStepViewData("10","",0,"0",7,"","","持久战中，敌方目标攻防提高")</v>
      </c>
      <c r="W455" s="179" t="str">
        <f t="shared" si="537"/>
        <v>"10"</v>
      </c>
      <c r="X455" s="179" t="str">
        <f t="shared" si="549"/>
        <v>,""</v>
      </c>
      <c r="Y455" s="179" t="str">
        <f t="shared" si="546"/>
        <v>,0</v>
      </c>
      <c r="Z455" s="179" t="str">
        <f t="shared" si="547"/>
        <v>,"0"</v>
      </c>
      <c r="AA455" s="179" t="str">
        <f t="shared" si="550"/>
        <v>,7</v>
      </c>
      <c r="AB455" s="179" t="str">
        <f t="shared" si="551"/>
        <v>,""</v>
      </c>
      <c r="AC455" s="179" t="str">
        <f t="shared" si="552"/>
        <v>,""</v>
      </c>
      <c r="AD455" s="179" t="str">
        <f t="shared" si="553"/>
        <v>,"持久战中，敌方目标攻防提高"</v>
      </c>
    </row>
    <row r="456" spans="1:30" s="84" customFormat="1">
      <c r="A456" s="179" t="s">
        <v>66</v>
      </c>
      <c r="B456" s="179">
        <f t="shared" si="545"/>
        <v>86001</v>
      </c>
      <c r="C456" s="183">
        <v>86</v>
      </c>
      <c r="D456" s="181" t="s">
        <v>673</v>
      </c>
      <c r="E456" s="182">
        <v>0</v>
      </c>
      <c r="F456" s="179">
        <v>6</v>
      </c>
      <c r="G456" s="179">
        <v>0</v>
      </c>
      <c r="H456" s="84">
        <v>2</v>
      </c>
      <c r="I456" s="179" t="s">
        <v>116</v>
      </c>
      <c r="J456" s="179" t="s">
        <v>116</v>
      </c>
      <c r="K456" s="182">
        <v>1</v>
      </c>
      <c r="L456" s="84">
        <v>1</v>
      </c>
      <c r="M456" s="84">
        <v>10</v>
      </c>
      <c r="N456" s="84">
        <v>0</v>
      </c>
      <c r="P456" s="179">
        <v>0</v>
      </c>
      <c r="Q456" s="179">
        <v>0</v>
      </c>
      <c r="R456" s="179">
        <v>7</v>
      </c>
      <c r="S456" s="194"/>
      <c r="U456" s="196" t="s">
        <v>663</v>
      </c>
      <c r="V456" s="195" t="str">
        <f t="shared" si="548"/>
        <v>client.guideMgr:QuickRefreshStepViewData("10","",0,"0",7,"","","部分目标情绪激怒，攻击生命增加")</v>
      </c>
      <c r="W456" s="179" t="str">
        <f t="shared" si="537"/>
        <v>"10"</v>
      </c>
      <c r="X456" s="179" t="str">
        <f t="shared" si="549"/>
        <v>,""</v>
      </c>
      <c r="Y456" s="179" t="str">
        <f t="shared" si="546"/>
        <v>,0</v>
      </c>
      <c r="Z456" s="179" t="str">
        <f t="shared" si="547"/>
        <v>,"0"</v>
      </c>
      <c r="AA456" s="179" t="str">
        <f t="shared" si="550"/>
        <v>,7</v>
      </c>
      <c r="AB456" s="179" t="str">
        <f t="shared" si="551"/>
        <v>,""</v>
      </c>
      <c r="AC456" s="179" t="str">
        <f t="shared" si="552"/>
        <v>,""</v>
      </c>
      <c r="AD456" s="179" t="str">
        <f t="shared" si="553"/>
        <v>,"部分目标情绪激怒，攻击生命增加"</v>
      </c>
    </row>
    <row r="457" spans="1:30" s="84" customFormat="1">
      <c r="A457" s="179" t="s">
        <v>66</v>
      </c>
      <c r="B457" s="179">
        <f t="shared" si="545"/>
        <v>87001</v>
      </c>
      <c r="C457" s="183">
        <v>87</v>
      </c>
      <c r="D457" s="181" t="s">
        <v>674</v>
      </c>
      <c r="E457" s="182">
        <v>0</v>
      </c>
      <c r="F457" s="179">
        <v>6</v>
      </c>
      <c r="G457" s="179">
        <v>0</v>
      </c>
      <c r="H457" s="84">
        <v>2</v>
      </c>
      <c r="I457" s="179" t="s">
        <v>116</v>
      </c>
      <c r="J457" s="179" t="s">
        <v>116</v>
      </c>
      <c r="K457" s="182">
        <v>1</v>
      </c>
      <c r="L457" s="84">
        <v>1</v>
      </c>
      <c r="M457" s="84">
        <v>10</v>
      </c>
      <c r="N457" s="84">
        <v>0</v>
      </c>
      <c r="P457" s="179">
        <v>0</v>
      </c>
      <c r="Q457" s="179">
        <v>0</v>
      </c>
      <c r="R457" s="179">
        <v>7</v>
      </c>
      <c r="S457" s="194"/>
      <c r="U457" s="84" t="s">
        <v>661</v>
      </c>
      <c r="V457" s="195" t="str">
        <f t="shared" si="548"/>
        <v>client.guideMgr:QuickRefreshStepViewData("10","",0,"0",7,"","","敌方目标免疫控制和负面效果")</v>
      </c>
      <c r="W457" s="179" t="str">
        <f t="shared" si="537"/>
        <v>"10"</v>
      </c>
      <c r="X457" s="179" t="str">
        <f t="shared" si="549"/>
        <v>,""</v>
      </c>
      <c r="Y457" s="179" t="str">
        <f t="shared" si="546"/>
        <v>,0</v>
      </c>
      <c r="Z457" s="179" t="str">
        <f t="shared" si="547"/>
        <v>,"0"</v>
      </c>
      <c r="AA457" s="179" t="str">
        <f t="shared" si="550"/>
        <v>,7</v>
      </c>
      <c r="AB457" s="179" t="str">
        <f t="shared" si="551"/>
        <v>,""</v>
      </c>
      <c r="AC457" s="179" t="str">
        <f t="shared" si="552"/>
        <v>,""</v>
      </c>
      <c r="AD457" s="179" t="str">
        <f t="shared" si="553"/>
        <v>,"敌方目标免疫控制和负面效果"</v>
      </c>
    </row>
    <row r="458" spans="1:30" s="84" customFormat="1">
      <c r="A458" s="179" t="s">
        <v>66</v>
      </c>
      <c r="B458" s="179">
        <f t="shared" si="545"/>
        <v>88001</v>
      </c>
      <c r="C458" s="183">
        <v>88</v>
      </c>
      <c r="D458" s="181" t="s">
        <v>675</v>
      </c>
      <c r="E458" s="182">
        <v>0</v>
      </c>
      <c r="F458" s="179">
        <v>6</v>
      </c>
      <c r="G458" s="179">
        <v>0</v>
      </c>
      <c r="H458" s="84">
        <v>2</v>
      </c>
      <c r="I458" s="179" t="s">
        <v>116</v>
      </c>
      <c r="J458" s="179" t="s">
        <v>116</v>
      </c>
      <c r="K458" s="182">
        <v>1</v>
      </c>
      <c r="L458" s="84">
        <v>1</v>
      </c>
      <c r="M458" s="84">
        <v>10</v>
      </c>
      <c r="N458" s="84">
        <v>0</v>
      </c>
      <c r="P458" s="179">
        <v>0</v>
      </c>
      <c r="Q458" s="179">
        <v>0</v>
      </c>
      <c r="R458" s="179">
        <v>7</v>
      </c>
      <c r="S458" s="194"/>
      <c r="U458" s="84" t="s">
        <v>676</v>
      </c>
      <c r="V458" s="195" t="str">
        <f t="shared" si="548"/>
        <v>client.guideMgr:QuickRefreshStepViewData("10","",0,"0",7,"","","持久战中，敌方目标回复生命，攻防提升")</v>
      </c>
      <c r="W458" s="179" t="str">
        <f t="shared" si="537"/>
        <v>"10"</v>
      </c>
      <c r="X458" s="179" t="str">
        <f t="shared" si="549"/>
        <v>,""</v>
      </c>
      <c r="Y458" s="179" t="str">
        <f t="shared" si="546"/>
        <v>,0</v>
      </c>
      <c r="Z458" s="179" t="str">
        <f t="shared" si="547"/>
        <v>,"0"</v>
      </c>
      <c r="AA458" s="179" t="str">
        <f t="shared" si="550"/>
        <v>,7</v>
      </c>
      <c r="AB458" s="179" t="str">
        <f t="shared" si="551"/>
        <v>,""</v>
      </c>
      <c r="AC458" s="179" t="str">
        <f t="shared" si="552"/>
        <v>,""</v>
      </c>
      <c r="AD458" s="179" t="str">
        <f t="shared" si="553"/>
        <v>,"持久战中，敌方目标回复生命，攻防提升"</v>
      </c>
    </row>
    <row r="459" spans="1:30" s="84" customFormat="1">
      <c r="A459" s="179" t="s">
        <v>66</v>
      </c>
      <c r="B459" s="179">
        <f t="shared" si="545"/>
        <v>89001</v>
      </c>
      <c r="C459" s="183">
        <v>89</v>
      </c>
      <c r="D459" s="181" t="s">
        <v>677</v>
      </c>
      <c r="E459" s="182">
        <v>0</v>
      </c>
      <c r="F459" s="179">
        <v>6</v>
      </c>
      <c r="G459" s="179">
        <v>0</v>
      </c>
      <c r="H459" s="84">
        <v>2</v>
      </c>
      <c r="I459" s="179" t="s">
        <v>116</v>
      </c>
      <c r="J459" s="179" t="s">
        <v>116</v>
      </c>
      <c r="K459" s="182">
        <v>1</v>
      </c>
      <c r="L459" s="84">
        <v>1</v>
      </c>
      <c r="M459" s="84">
        <v>10</v>
      </c>
      <c r="N459" s="84">
        <v>0</v>
      </c>
      <c r="P459" s="179">
        <v>0</v>
      </c>
      <c r="Q459" s="179">
        <v>0</v>
      </c>
      <c r="R459" s="179">
        <v>7</v>
      </c>
      <c r="S459" s="194"/>
      <c r="U459" s="84" t="s">
        <v>678</v>
      </c>
      <c r="V459" s="195" t="str">
        <f t="shared" si="548"/>
        <v>client.guideMgr:QuickRefreshStepViewData("10","",0,"0",7,"","","敌方目标会在使用技能后减少我方能量")</v>
      </c>
      <c r="W459" s="179" t="str">
        <f t="shared" si="537"/>
        <v>"10"</v>
      </c>
      <c r="X459" s="179" t="str">
        <f t="shared" si="549"/>
        <v>,""</v>
      </c>
      <c r="Y459" s="179" t="str">
        <f t="shared" si="546"/>
        <v>,0</v>
      </c>
      <c r="Z459" s="179" t="str">
        <f t="shared" si="547"/>
        <v>,"0"</v>
      </c>
      <c r="AA459" s="179" t="str">
        <f t="shared" si="550"/>
        <v>,7</v>
      </c>
      <c r="AB459" s="179" t="str">
        <f t="shared" si="551"/>
        <v>,""</v>
      </c>
      <c r="AC459" s="179" t="str">
        <f t="shared" si="552"/>
        <v>,""</v>
      </c>
      <c r="AD459" s="179" t="str">
        <f t="shared" si="553"/>
        <v>,"敌方目标会在使用技能后减少我方能量"</v>
      </c>
    </row>
    <row r="460" spans="1:30" s="84" customFormat="1">
      <c r="A460" s="179" t="s">
        <v>66</v>
      </c>
      <c r="B460" s="179">
        <f t="shared" si="545"/>
        <v>90001</v>
      </c>
      <c r="C460" s="183">
        <v>90</v>
      </c>
      <c r="D460" s="181" t="s">
        <v>679</v>
      </c>
      <c r="E460" s="182">
        <v>0</v>
      </c>
      <c r="F460" s="179">
        <v>6</v>
      </c>
      <c r="G460" s="179">
        <v>0</v>
      </c>
      <c r="H460" s="84">
        <v>2</v>
      </c>
      <c r="I460" s="179" t="s">
        <v>116</v>
      </c>
      <c r="J460" s="179" t="s">
        <v>116</v>
      </c>
      <c r="K460" s="182">
        <v>1</v>
      </c>
      <c r="L460" s="84">
        <v>1</v>
      </c>
      <c r="M460" s="84">
        <v>10</v>
      </c>
      <c r="N460" s="84">
        <v>0</v>
      </c>
      <c r="P460" s="179">
        <v>0</v>
      </c>
      <c r="Q460" s="179">
        <v>0</v>
      </c>
      <c r="R460" s="179">
        <v>7</v>
      </c>
      <c r="S460" s="194"/>
      <c r="U460" s="84" t="s">
        <v>680</v>
      </c>
      <c r="V460" s="195" t="str">
        <f t="shared" si="548"/>
        <v>client.guideMgr:QuickRefreshStepViewData("10","",0,"0",7,"","","敌方目标会在使用技能后回复生命")</v>
      </c>
      <c r="W460" s="179" t="str">
        <f t="shared" si="537"/>
        <v>"10"</v>
      </c>
      <c r="X460" s="179" t="str">
        <f t="shared" si="549"/>
        <v>,""</v>
      </c>
      <c r="Y460" s="179" t="str">
        <f t="shared" si="546"/>
        <v>,0</v>
      </c>
      <c r="Z460" s="179" t="str">
        <f t="shared" si="547"/>
        <v>,"0"</v>
      </c>
      <c r="AA460" s="179" t="str">
        <f t="shared" si="550"/>
        <v>,7</v>
      </c>
      <c r="AB460" s="179" t="str">
        <f t="shared" si="551"/>
        <v>,""</v>
      </c>
      <c r="AC460" s="179" t="str">
        <f t="shared" si="552"/>
        <v>,""</v>
      </c>
      <c r="AD460" s="179" t="str">
        <f t="shared" si="553"/>
        <v>,"敌方目标会在使用技能后回复生命"</v>
      </c>
    </row>
    <row r="461" spans="1:30" s="84" customFormat="1">
      <c r="A461" s="179" t="s">
        <v>66</v>
      </c>
      <c r="B461" s="179">
        <f t="shared" si="545"/>
        <v>91001</v>
      </c>
      <c r="C461" s="183">
        <v>91</v>
      </c>
      <c r="D461" s="181" t="s">
        <v>681</v>
      </c>
      <c r="E461" s="182">
        <v>0</v>
      </c>
      <c r="F461" s="179">
        <v>6</v>
      </c>
      <c r="G461" s="179">
        <v>0</v>
      </c>
      <c r="H461" s="84">
        <v>2</v>
      </c>
      <c r="I461" s="179" t="s">
        <v>116</v>
      </c>
      <c r="J461" s="179" t="s">
        <v>116</v>
      </c>
      <c r="K461" s="182">
        <v>1</v>
      </c>
      <c r="L461" s="84">
        <v>1</v>
      </c>
      <c r="M461" s="84">
        <v>10</v>
      </c>
      <c r="N461" s="84">
        <v>0</v>
      </c>
      <c r="P461" s="179">
        <v>0</v>
      </c>
      <c r="Q461" s="179">
        <v>0</v>
      </c>
      <c r="R461" s="179">
        <v>7</v>
      </c>
      <c r="S461" s="194"/>
      <c r="U461" s="84" t="s">
        <v>657</v>
      </c>
      <c r="V461" s="195" t="str">
        <f t="shared" si="548"/>
        <v>client.guideMgr:QuickRefreshStepViewData("10","",0,"0",7,"","","敌我双方能量高涨")</v>
      </c>
      <c r="W461" s="179" t="str">
        <f t="shared" si="537"/>
        <v>"10"</v>
      </c>
      <c r="X461" s="179" t="str">
        <f t="shared" si="549"/>
        <v>,""</v>
      </c>
      <c r="Y461" s="179" t="str">
        <f t="shared" si="546"/>
        <v>,0</v>
      </c>
      <c r="Z461" s="179" t="str">
        <f t="shared" si="547"/>
        <v>,"0"</v>
      </c>
      <c r="AA461" s="179" t="str">
        <f t="shared" si="550"/>
        <v>,7</v>
      </c>
      <c r="AB461" s="179" t="str">
        <f t="shared" si="551"/>
        <v>,""</v>
      </c>
      <c r="AC461" s="179" t="str">
        <f t="shared" si="552"/>
        <v>,""</v>
      </c>
      <c r="AD461" s="179" t="str">
        <f t="shared" si="553"/>
        <v>,"敌我双方能量高涨"</v>
      </c>
    </row>
    <row r="462" spans="1:30" s="84" customFormat="1">
      <c r="A462" s="179" t="s">
        <v>66</v>
      </c>
      <c r="B462" s="179">
        <f t="shared" si="545"/>
        <v>92001</v>
      </c>
      <c r="C462" s="183">
        <v>92</v>
      </c>
      <c r="D462" s="181" t="s">
        <v>682</v>
      </c>
      <c r="E462" s="182">
        <v>0</v>
      </c>
      <c r="F462" s="179">
        <v>6</v>
      </c>
      <c r="G462" s="179">
        <v>0</v>
      </c>
      <c r="H462" s="84">
        <v>2</v>
      </c>
      <c r="I462" s="179" t="s">
        <v>116</v>
      </c>
      <c r="J462" s="179" t="s">
        <v>116</v>
      </c>
      <c r="K462" s="182">
        <v>1</v>
      </c>
      <c r="L462" s="84">
        <v>1</v>
      </c>
      <c r="M462" s="84">
        <v>10</v>
      </c>
      <c r="N462" s="84">
        <v>0</v>
      </c>
      <c r="P462" s="179">
        <v>0</v>
      </c>
      <c r="Q462" s="179">
        <v>0</v>
      </c>
      <c r="R462" s="179">
        <v>7</v>
      </c>
      <c r="S462" s="194"/>
      <c r="U462" s="84" t="s">
        <v>678</v>
      </c>
      <c r="V462" s="195" t="str">
        <f t="shared" si="548"/>
        <v>client.guideMgr:QuickRefreshStepViewData("10","",0,"0",7,"","","敌方目标会在使用技能后减少我方能量")</v>
      </c>
      <c r="W462" s="179" t="str">
        <f t="shared" si="537"/>
        <v>"10"</v>
      </c>
      <c r="X462" s="179" t="str">
        <f t="shared" si="549"/>
        <v>,""</v>
      </c>
      <c r="Y462" s="179" t="str">
        <f t="shared" si="546"/>
        <v>,0</v>
      </c>
      <c r="Z462" s="179" t="str">
        <f t="shared" si="547"/>
        <v>,"0"</v>
      </c>
      <c r="AA462" s="179" t="str">
        <f t="shared" si="550"/>
        <v>,7</v>
      </c>
      <c r="AB462" s="179" t="str">
        <f t="shared" si="551"/>
        <v>,""</v>
      </c>
      <c r="AC462" s="179" t="str">
        <f t="shared" si="552"/>
        <v>,""</v>
      </c>
      <c r="AD462" s="179" t="str">
        <f t="shared" si="553"/>
        <v>,"敌方目标会在使用技能后减少我方能量"</v>
      </c>
    </row>
    <row r="463" spans="1:30" s="84" customFormat="1">
      <c r="A463" s="179" t="s">
        <v>66</v>
      </c>
      <c r="B463" s="179">
        <f t="shared" si="545"/>
        <v>93001</v>
      </c>
      <c r="C463" s="183">
        <v>93</v>
      </c>
      <c r="D463" s="181" t="s">
        <v>683</v>
      </c>
      <c r="E463" s="182">
        <v>0</v>
      </c>
      <c r="F463" s="179">
        <v>6</v>
      </c>
      <c r="G463" s="179">
        <v>0</v>
      </c>
      <c r="H463" s="84">
        <v>2</v>
      </c>
      <c r="I463" s="179" t="s">
        <v>116</v>
      </c>
      <c r="J463" s="179" t="s">
        <v>116</v>
      </c>
      <c r="K463" s="182">
        <v>1</v>
      </c>
      <c r="L463" s="84">
        <v>1</v>
      </c>
      <c r="M463" s="84">
        <v>10</v>
      </c>
      <c r="N463" s="84">
        <v>0</v>
      </c>
      <c r="P463" s="179">
        <v>0</v>
      </c>
      <c r="Q463" s="179">
        <v>0</v>
      </c>
      <c r="R463" s="179">
        <v>7</v>
      </c>
      <c r="S463" s="194"/>
      <c r="U463" s="84" t="s">
        <v>665</v>
      </c>
      <c r="V463" s="195" t="str">
        <f t="shared" si="548"/>
        <v>client.guideMgr:QuickRefreshStepViewData("10","",0,"0",7,"","","敌方目标具有反伤能力")</v>
      </c>
      <c r="W463" s="179" t="str">
        <f t="shared" si="537"/>
        <v>"10"</v>
      </c>
      <c r="X463" s="179" t="str">
        <f t="shared" si="549"/>
        <v>,""</v>
      </c>
      <c r="Y463" s="179" t="str">
        <f t="shared" si="546"/>
        <v>,0</v>
      </c>
      <c r="Z463" s="179" t="str">
        <f t="shared" si="547"/>
        <v>,"0"</v>
      </c>
      <c r="AA463" s="179" t="str">
        <f t="shared" si="550"/>
        <v>,7</v>
      </c>
      <c r="AB463" s="179" t="str">
        <f t="shared" si="551"/>
        <v>,""</v>
      </c>
      <c r="AC463" s="179" t="str">
        <f t="shared" si="552"/>
        <v>,""</v>
      </c>
      <c r="AD463" s="179" t="str">
        <f t="shared" si="553"/>
        <v>,"敌方目标具有反伤能力"</v>
      </c>
    </row>
    <row r="464" spans="1:30" s="84" customFormat="1">
      <c r="A464" s="179" t="s">
        <v>66</v>
      </c>
      <c r="B464" s="179">
        <f t="shared" si="545"/>
        <v>94001</v>
      </c>
      <c r="C464" s="183">
        <v>94</v>
      </c>
      <c r="D464" s="181" t="s">
        <v>684</v>
      </c>
      <c r="E464" s="182">
        <v>0</v>
      </c>
      <c r="F464" s="179">
        <v>6</v>
      </c>
      <c r="G464" s="179">
        <v>0</v>
      </c>
      <c r="H464" s="84">
        <v>2</v>
      </c>
      <c r="I464" s="179" t="s">
        <v>116</v>
      </c>
      <c r="J464" s="179" t="s">
        <v>116</v>
      </c>
      <c r="K464" s="182">
        <v>1</v>
      </c>
      <c r="L464" s="84">
        <v>1</v>
      </c>
      <c r="M464" s="84">
        <v>10</v>
      </c>
      <c r="N464" s="84">
        <v>0</v>
      </c>
      <c r="P464" s="179">
        <v>0</v>
      </c>
      <c r="Q464" s="179">
        <v>0</v>
      </c>
      <c r="R464" s="179">
        <v>7</v>
      </c>
      <c r="S464" s="194"/>
      <c r="U464" s="84" t="s">
        <v>659</v>
      </c>
      <c r="V464" s="195" t="str">
        <f t="shared" si="548"/>
        <v>client.guideMgr:QuickRefreshStepViewData("10","",0,"0",7,"","","沉睡的目标若不被攻击就不会醒来")</v>
      </c>
      <c r="W464" s="179" t="str">
        <f t="shared" si="537"/>
        <v>"10"</v>
      </c>
      <c r="X464" s="179" t="str">
        <f t="shared" si="549"/>
        <v>,""</v>
      </c>
      <c r="Y464" s="179" t="str">
        <f t="shared" si="546"/>
        <v>,0</v>
      </c>
      <c r="Z464" s="179" t="str">
        <f t="shared" si="547"/>
        <v>,"0"</v>
      </c>
      <c r="AA464" s="179" t="str">
        <f t="shared" si="550"/>
        <v>,7</v>
      </c>
      <c r="AB464" s="179" t="str">
        <f t="shared" si="551"/>
        <v>,""</v>
      </c>
      <c r="AC464" s="179" t="str">
        <f t="shared" si="552"/>
        <v>,""</v>
      </c>
      <c r="AD464" s="179" t="str">
        <f t="shared" si="553"/>
        <v>,"沉睡的目标若不被攻击就不会醒来"</v>
      </c>
    </row>
    <row r="465" spans="1:30" s="84" customFormat="1">
      <c r="A465" s="179" t="s">
        <v>66</v>
      </c>
      <c r="B465" s="179">
        <f t="shared" si="545"/>
        <v>95001</v>
      </c>
      <c r="C465" s="183">
        <v>95</v>
      </c>
      <c r="D465" s="181" t="s">
        <v>685</v>
      </c>
      <c r="E465" s="182">
        <v>0</v>
      </c>
      <c r="F465" s="179">
        <v>6</v>
      </c>
      <c r="G465" s="179">
        <v>0</v>
      </c>
      <c r="H465" s="84">
        <v>2</v>
      </c>
      <c r="I465" s="179" t="s">
        <v>116</v>
      </c>
      <c r="J465" s="179" t="s">
        <v>116</v>
      </c>
      <c r="K465" s="182">
        <v>1</v>
      </c>
      <c r="L465" s="84">
        <v>1</v>
      </c>
      <c r="M465" s="84">
        <v>10</v>
      </c>
      <c r="N465" s="84">
        <v>0</v>
      </c>
      <c r="P465" s="179">
        <v>0</v>
      </c>
      <c r="Q465" s="179">
        <v>0</v>
      </c>
      <c r="R465" s="179">
        <v>7</v>
      </c>
      <c r="S465" s="194"/>
      <c r="U465" s="196" t="s">
        <v>686</v>
      </c>
      <c r="V465" s="195" t="str">
        <f t="shared" si="548"/>
        <v>client.guideMgr:QuickRefreshStepViewData("10","",0,"0",7,"","","部分目标情绪激怒，应按照情报标示谨慎处理")</v>
      </c>
      <c r="W465" s="179" t="str">
        <f t="shared" si="537"/>
        <v>"10"</v>
      </c>
      <c r="X465" s="179" t="str">
        <f t="shared" si="549"/>
        <v>,""</v>
      </c>
      <c r="Y465" s="179" t="str">
        <f t="shared" si="546"/>
        <v>,0</v>
      </c>
      <c r="Z465" s="179" t="str">
        <f t="shared" si="547"/>
        <v>,"0"</v>
      </c>
      <c r="AA465" s="179" t="str">
        <f t="shared" si="550"/>
        <v>,7</v>
      </c>
      <c r="AB465" s="179" t="str">
        <f t="shared" si="551"/>
        <v>,""</v>
      </c>
      <c r="AC465" s="179" t="str">
        <f t="shared" si="552"/>
        <v>,""</v>
      </c>
      <c r="AD465" s="179" t="str">
        <f t="shared" si="553"/>
        <v>,"部分目标情绪激怒，应按照情报标示谨慎处理"</v>
      </c>
    </row>
    <row r="466" spans="1:30" s="84" customFormat="1">
      <c r="A466" s="179" t="s">
        <v>66</v>
      </c>
      <c r="B466" s="179">
        <f t="shared" si="545"/>
        <v>96001</v>
      </c>
      <c r="C466" s="183">
        <v>96</v>
      </c>
      <c r="D466" s="181" t="s">
        <v>687</v>
      </c>
      <c r="E466" s="182">
        <v>0</v>
      </c>
      <c r="F466" s="179">
        <v>6</v>
      </c>
      <c r="G466" s="179">
        <v>0</v>
      </c>
      <c r="H466" s="84">
        <v>2</v>
      </c>
      <c r="I466" s="179" t="s">
        <v>116</v>
      </c>
      <c r="J466" s="179" t="s">
        <v>116</v>
      </c>
      <c r="K466" s="182">
        <v>1</v>
      </c>
      <c r="L466" s="84">
        <v>1</v>
      </c>
      <c r="M466" s="84">
        <v>10</v>
      </c>
      <c r="N466" s="84">
        <v>0</v>
      </c>
      <c r="P466" s="179">
        <v>0</v>
      </c>
      <c r="Q466" s="179">
        <v>0</v>
      </c>
      <c r="R466" s="179">
        <v>7</v>
      </c>
      <c r="S466" s="194"/>
      <c r="U466" s="84" t="s">
        <v>667</v>
      </c>
      <c r="V466" s="195" t="str">
        <f t="shared" si="548"/>
        <v>client.guideMgr:QuickRefreshStepViewData("10","",0,"0",7,"","","持久战中，敌方目标攻防提高")</v>
      </c>
      <c r="W466" s="179" t="str">
        <f t="shared" si="537"/>
        <v>"10"</v>
      </c>
      <c r="X466" s="179" t="str">
        <f t="shared" si="549"/>
        <v>,""</v>
      </c>
      <c r="Y466" s="179" t="str">
        <f t="shared" si="546"/>
        <v>,0</v>
      </c>
      <c r="Z466" s="179" t="str">
        <f t="shared" si="547"/>
        <v>,"0"</v>
      </c>
      <c r="AA466" s="179" t="str">
        <f t="shared" si="550"/>
        <v>,7</v>
      </c>
      <c r="AB466" s="179" t="str">
        <f t="shared" si="551"/>
        <v>,""</v>
      </c>
      <c r="AC466" s="179" t="str">
        <f t="shared" si="552"/>
        <v>,""</v>
      </c>
      <c r="AD466" s="179" t="str">
        <f t="shared" si="553"/>
        <v>,"持久战中，敌方目标攻防提高"</v>
      </c>
    </row>
    <row r="467" spans="1:30" s="84" customFormat="1">
      <c r="A467" s="179" t="s">
        <v>66</v>
      </c>
      <c r="B467" s="179">
        <f t="shared" si="545"/>
        <v>97001</v>
      </c>
      <c r="C467" s="183">
        <v>97</v>
      </c>
      <c r="D467" s="181" t="s">
        <v>688</v>
      </c>
      <c r="E467" s="182">
        <v>0</v>
      </c>
      <c r="F467" s="179">
        <v>6</v>
      </c>
      <c r="G467" s="179">
        <v>0</v>
      </c>
      <c r="H467" s="84">
        <v>2</v>
      </c>
      <c r="I467" s="179" t="s">
        <v>116</v>
      </c>
      <c r="J467" s="179" t="s">
        <v>116</v>
      </c>
      <c r="K467" s="182">
        <v>1</v>
      </c>
      <c r="L467" s="84">
        <v>1</v>
      </c>
      <c r="M467" s="84">
        <v>10</v>
      </c>
      <c r="N467" s="84">
        <v>0</v>
      </c>
      <c r="P467" s="179">
        <v>0</v>
      </c>
      <c r="Q467" s="179">
        <v>0</v>
      </c>
      <c r="R467" s="179">
        <v>7</v>
      </c>
      <c r="S467" s="194"/>
      <c r="U467" s="196" t="s">
        <v>676</v>
      </c>
      <c r="V467" s="195" t="str">
        <f t="shared" si="548"/>
        <v>client.guideMgr:QuickRefreshStepViewData("10","",0,"0",7,"","","持久战中，敌方目标回复生命，攻防提升")</v>
      </c>
      <c r="W467" s="179" t="str">
        <f t="shared" si="537"/>
        <v>"10"</v>
      </c>
      <c r="X467" s="179" t="str">
        <f t="shared" si="549"/>
        <v>,""</v>
      </c>
      <c r="Y467" s="179" t="str">
        <f t="shared" si="546"/>
        <v>,0</v>
      </c>
      <c r="Z467" s="179" t="str">
        <f t="shared" si="547"/>
        <v>,"0"</v>
      </c>
      <c r="AA467" s="179" t="str">
        <f t="shared" si="550"/>
        <v>,7</v>
      </c>
      <c r="AB467" s="179" t="str">
        <f t="shared" si="551"/>
        <v>,""</v>
      </c>
      <c r="AC467" s="179" t="str">
        <f t="shared" si="552"/>
        <v>,""</v>
      </c>
      <c r="AD467" s="179" t="str">
        <f t="shared" si="553"/>
        <v>,"持久战中，敌方目标回复生命，攻防提升"</v>
      </c>
    </row>
  </sheetData>
  <autoFilter ref="F1:F467"/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8"/>
  <sheetViews>
    <sheetView workbookViewId="0">
      <selection activeCell="R21" sqref="R21"/>
    </sheetView>
  </sheetViews>
  <sheetFormatPr defaultColWidth="9" defaultRowHeight="14.25"/>
  <sheetData>
    <row r="1" spans="1:19">
      <c r="A1">
        <v>69001</v>
      </c>
      <c r="B1">
        <v>69</v>
      </c>
      <c r="C1" t="s">
        <v>642</v>
      </c>
      <c r="E1" t="s">
        <v>689</v>
      </c>
    </row>
    <row r="2" spans="1:19">
      <c r="A2">
        <v>69002</v>
      </c>
      <c r="B2">
        <v>69</v>
      </c>
      <c r="C2" t="s">
        <v>642</v>
      </c>
      <c r="E2" t="s">
        <v>690</v>
      </c>
    </row>
    <row r="3" spans="1:19">
      <c r="A3">
        <v>70001</v>
      </c>
      <c r="B3">
        <v>70</v>
      </c>
      <c r="C3" t="s">
        <v>644</v>
      </c>
      <c r="E3" t="s">
        <v>691</v>
      </c>
    </row>
    <row r="4" spans="1:19">
      <c r="A4">
        <v>71001</v>
      </c>
      <c r="B4">
        <v>71</v>
      </c>
      <c r="C4" t="s">
        <v>646</v>
      </c>
      <c r="E4" t="s">
        <v>692</v>
      </c>
    </row>
    <row r="5" spans="1:19">
      <c r="A5">
        <v>71002</v>
      </c>
      <c r="B5">
        <v>71</v>
      </c>
      <c r="C5" t="s">
        <v>646</v>
      </c>
      <c r="E5" t="s">
        <v>693</v>
      </c>
    </row>
    <row r="6" spans="1:19">
      <c r="A6">
        <v>72001</v>
      </c>
      <c r="B6">
        <v>72</v>
      </c>
      <c r="C6" t="s">
        <v>648</v>
      </c>
      <c r="E6" t="s">
        <v>694</v>
      </c>
    </row>
    <row r="7" spans="1:19">
      <c r="A7">
        <v>72002</v>
      </c>
      <c r="B7">
        <v>72</v>
      </c>
      <c r="C7" t="s">
        <v>648</v>
      </c>
      <c r="E7" t="s">
        <v>695</v>
      </c>
    </row>
    <row r="8" spans="1:19">
      <c r="A8">
        <v>73001</v>
      </c>
      <c r="B8">
        <v>73</v>
      </c>
      <c r="C8" t="s">
        <v>650</v>
      </c>
      <c r="E8" t="s">
        <v>696</v>
      </c>
    </row>
    <row r="9" spans="1:19">
      <c r="A9">
        <v>73002</v>
      </c>
      <c r="B9">
        <v>73</v>
      </c>
      <c r="C9" t="s">
        <v>650</v>
      </c>
      <c r="E9" t="s">
        <v>697</v>
      </c>
    </row>
    <row r="10" spans="1:19">
      <c r="A10">
        <v>74001</v>
      </c>
      <c r="B10">
        <v>74</v>
      </c>
      <c r="C10" t="s">
        <v>652</v>
      </c>
      <c r="E10" t="s">
        <v>698</v>
      </c>
    </row>
    <row r="11" spans="1:19">
      <c r="A11">
        <v>74002</v>
      </c>
      <c r="B11">
        <v>74</v>
      </c>
      <c r="C11" t="s">
        <v>652</v>
      </c>
      <c r="E11" t="s">
        <v>699</v>
      </c>
    </row>
    <row r="12" spans="1:19">
      <c r="A12">
        <v>75001</v>
      </c>
      <c r="B12">
        <v>75</v>
      </c>
      <c r="C12" t="s">
        <v>654</v>
      </c>
      <c r="E12" t="s">
        <v>700</v>
      </c>
      <c r="R12" s="72">
        <v>-955</v>
      </c>
      <c r="S12">
        <v>794</v>
      </c>
    </row>
    <row r="13" spans="1:19">
      <c r="A13">
        <v>75002</v>
      </c>
      <c r="B13">
        <v>75</v>
      </c>
      <c r="C13" t="s">
        <v>654</v>
      </c>
      <c r="E13" t="s">
        <v>701</v>
      </c>
      <c r="R13" s="73">
        <v>-870</v>
      </c>
      <c r="S13">
        <v>765</v>
      </c>
    </row>
    <row r="14" spans="1:19">
      <c r="A14">
        <v>76001</v>
      </c>
      <c r="B14">
        <v>76</v>
      </c>
      <c r="C14" t="s">
        <v>656</v>
      </c>
      <c r="E14" t="s">
        <v>702</v>
      </c>
      <c r="R14">
        <f>R12-R13</f>
        <v>-85</v>
      </c>
      <c r="S14">
        <f>S12-S13</f>
        <v>29</v>
      </c>
    </row>
    <row r="15" spans="1:19">
      <c r="A15">
        <v>76002</v>
      </c>
      <c r="B15">
        <v>76</v>
      </c>
      <c r="C15" t="s">
        <v>656</v>
      </c>
      <c r="E15" t="s">
        <v>703</v>
      </c>
      <c r="R15">
        <v>-843</v>
      </c>
      <c r="S15">
        <v>-423</v>
      </c>
    </row>
    <row r="16" spans="1:19">
      <c r="A16">
        <v>77001</v>
      </c>
      <c r="B16">
        <v>77</v>
      </c>
      <c r="C16" t="s">
        <v>658</v>
      </c>
      <c r="E16" t="s">
        <v>704</v>
      </c>
      <c r="R16">
        <v>-753</v>
      </c>
      <c r="S16">
        <v>-437</v>
      </c>
    </row>
    <row r="17" spans="1:19">
      <c r="A17">
        <v>77002</v>
      </c>
      <c r="B17">
        <v>77</v>
      </c>
      <c r="C17" t="s">
        <v>658</v>
      </c>
      <c r="E17" t="s">
        <v>705</v>
      </c>
      <c r="R17">
        <v>70</v>
      </c>
      <c r="S17">
        <v>0</v>
      </c>
    </row>
    <row r="18" spans="1:19">
      <c r="A18">
        <v>78001</v>
      </c>
      <c r="B18">
        <v>78</v>
      </c>
      <c r="C18" t="s">
        <v>660</v>
      </c>
      <c r="E18" t="s">
        <v>706</v>
      </c>
      <c r="R18">
        <v>-622</v>
      </c>
      <c r="S18">
        <v>176</v>
      </c>
    </row>
    <row r="19" spans="1:19">
      <c r="A19">
        <v>79001</v>
      </c>
      <c r="B19">
        <v>79</v>
      </c>
      <c r="C19" t="s">
        <v>662</v>
      </c>
      <c r="E19" t="s">
        <v>707</v>
      </c>
      <c r="R19">
        <v>-333</v>
      </c>
    </row>
    <row r="20" spans="1:19">
      <c r="A20">
        <v>79002</v>
      </c>
      <c r="B20">
        <v>79</v>
      </c>
      <c r="C20" t="s">
        <v>662</v>
      </c>
      <c r="E20" t="s">
        <v>708</v>
      </c>
      <c r="R20">
        <f>R19-R18</f>
        <v>289</v>
      </c>
    </row>
    <row r="21" spans="1:19">
      <c r="A21">
        <v>80001</v>
      </c>
      <c r="B21">
        <v>80</v>
      </c>
      <c r="C21" t="s">
        <v>664</v>
      </c>
      <c r="E21" t="s">
        <v>709</v>
      </c>
      <c r="R21">
        <f>R20+R17</f>
        <v>359</v>
      </c>
    </row>
    <row r="22" spans="1:19">
      <c r="A22">
        <v>80002</v>
      </c>
      <c r="B22">
        <v>80</v>
      </c>
      <c r="C22" t="s">
        <v>664</v>
      </c>
      <c r="E22" t="s">
        <v>710</v>
      </c>
    </row>
    <row r="23" spans="1:19">
      <c r="A23">
        <v>81001</v>
      </c>
      <c r="B23">
        <v>81</v>
      </c>
      <c r="C23" t="s">
        <v>666</v>
      </c>
      <c r="E23" t="s">
        <v>711</v>
      </c>
    </row>
    <row r="24" spans="1:19">
      <c r="A24">
        <v>81002</v>
      </c>
      <c r="B24">
        <v>81</v>
      </c>
      <c r="C24" t="s">
        <v>666</v>
      </c>
      <c r="E24" t="s">
        <v>712</v>
      </c>
    </row>
    <row r="25" spans="1:19">
      <c r="A25">
        <v>82001</v>
      </c>
      <c r="B25">
        <v>82</v>
      </c>
      <c r="C25" t="s">
        <v>668</v>
      </c>
      <c r="E25" t="s">
        <v>713</v>
      </c>
    </row>
    <row r="26" spans="1:19">
      <c r="A26">
        <v>82002</v>
      </c>
      <c r="B26">
        <v>82</v>
      </c>
      <c r="C26" t="s">
        <v>668</v>
      </c>
      <c r="E26" t="s">
        <v>714</v>
      </c>
    </row>
    <row r="27" spans="1:19">
      <c r="A27">
        <v>83001</v>
      </c>
      <c r="B27">
        <v>83</v>
      </c>
      <c r="C27" t="s">
        <v>669</v>
      </c>
      <c r="E27" t="s">
        <v>715</v>
      </c>
    </row>
    <row r="28" spans="1:19">
      <c r="A28">
        <v>83002</v>
      </c>
      <c r="B28">
        <v>83</v>
      </c>
      <c r="C28" t="s">
        <v>669</v>
      </c>
      <c r="E28" t="s">
        <v>716</v>
      </c>
    </row>
    <row r="29" spans="1:19">
      <c r="A29">
        <v>84001</v>
      </c>
      <c r="B29">
        <v>84</v>
      </c>
      <c r="C29" t="s">
        <v>670</v>
      </c>
      <c r="E29" t="s">
        <v>717</v>
      </c>
    </row>
    <row r="30" spans="1:19">
      <c r="A30">
        <v>85001</v>
      </c>
      <c r="B30">
        <v>85</v>
      </c>
      <c r="C30" t="s">
        <v>672</v>
      </c>
      <c r="E30" t="s">
        <v>718</v>
      </c>
    </row>
    <row r="31" spans="1:19">
      <c r="A31">
        <v>86001</v>
      </c>
      <c r="B31">
        <v>86</v>
      </c>
      <c r="C31" t="s">
        <v>673</v>
      </c>
      <c r="E31" t="s">
        <v>719</v>
      </c>
    </row>
    <row r="32" spans="1:19">
      <c r="A32">
        <v>86002</v>
      </c>
      <c r="B32">
        <v>86</v>
      </c>
      <c r="C32" t="s">
        <v>673</v>
      </c>
      <c r="E32" t="s">
        <v>720</v>
      </c>
    </row>
    <row r="33" spans="1:5">
      <c r="A33">
        <v>87001</v>
      </c>
      <c r="B33">
        <v>87</v>
      </c>
      <c r="C33" t="s">
        <v>674</v>
      </c>
      <c r="E33" t="s">
        <v>721</v>
      </c>
    </row>
    <row r="34" spans="1:5">
      <c r="A34">
        <v>87002</v>
      </c>
      <c r="B34">
        <v>87</v>
      </c>
      <c r="C34" t="s">
        <v>674</v>
      </c>
      <c r="E34" t="s">
        <v>722</v>
      </c>
    </row>
    <row r="35" spans="1:5">
      <c r="A35">
        <v>88001</v>
      </c>
      <c r="B35">
        <v>88</v>
      </c>
      <c r="C35" t="s">
        <v>675</v>
      </c>
      <c r="E35" t="s">
        <v>723</v>
      </c>
    </row>
    <row r="36" spans="1:5">
      <c r="A36">
        <v>89001</v>
      </c>
      <c r="B36">
        <v>89</v>
      </c>
      <c r="C36" t="s">
        <v>677</v>
      </c>
      <c r="E36" t="s">
        <v>724</v>
      </c>
    </row>
    <row r="37" spans="1:5">
      <c r="A37">
        <v>89002</v>
      </c>
      <c r="B37">
        <v>89</v>
      </c>
      <c r="C37" t="s">
        <v>677</v>
      </c>
      <c r="E37" t="s">
        <v>725</v>
      </c>
    </row>
    <row r="38" spans="1:5">
      <c r="A38">
        <v>90001</v>
      </c>
      <c r="B38">
        <v>90</v>
      </c>
      <c r="C38" t="s">
        <v>679</v>
      </c>
      <c r="E38" t="s">
        <v>726</v>
      </c>
    </row>
    <row r="39" spans="1:5">
      <c r="A39">
        <v>91001</v>
      </c>
      <c r="B39">
        <v>91</v>
      </c>
      <c r="C39" t="s">
        <v>681</v>
      </c>
      <c r="E39" t="s">
        <v>727</v>
      </c>
    </row>
    <row r="40" spans="1:5">
      <c r="A40">
        <v>92001</v>
      </c>
      <c r="B40">
        <v>92</v>
      </c>
      <c r="C40" t="s">
        <v>682</v>
      </c>
      <c r="E40" t="s">
        <v>728</v>
      </c>
    </row>
    <row r="41" spans="1:5">
      <c r="A41">
        <v>93001</v>
      </c>
      <c r="B41">
        <v>93</v>
      </c>
      <c r="C41" t="s">
        <v>683</v>
      </c>
      <c r="E41" t="s">
        <v>729</v>
      </c>
    </row>
    <row r="42" spans="1:5">
      <c r="A42">
        <v>93002</v>
      </c>
      <c r="B42">
        <v>93</v>
      </c>
      <c r="C42" t="s">
        <v>683</v>
      </c>
      <c r="E42" t="s">
        <v>730</v>
      </c>
    </row>
    <row r="43" spans="1:5">
      <c r="A43">
        <v>94001</v>
      </c>
      <c r="B43">
        <v>94</v>
      </c>
      <c r="C43" t="s">
        <v>684</v>
      </c>
      <c r="E43" t="s">
        <v>731</v>
      </c>
    </row>
    <row r="44" spans="1:5">
      <c r="A44">
        <v>94002</v>
      </c>
      <c r="B44">
        <v>94</v>
      </c>
      <c r="C44" t="s">
        <v>684</v>
      </c>
      <c r="E44" t="s">
        <v>732</v>
      </c>
    </row>
    <row r="45" spans="1:5">
      <c r="A45">
        <v>95001</v>
      </c>
      <c r="B45">
        <v>95</v>
      </c>
      <c r="C45" t="s">
        <v>685</v>
      </c>
      <c r="E45" t="s">
        <v>733</v>
      </c>
    </row>
    <row r="46" spans="1:5">
      <c r="A46">
        <v>95002</v>
      </c>
      <c r="B46">
        <v>95</v>
      </c>
      <c r="C46" t="s">
        <v>685</v>
      </c>
      <c r="E46" t="s">
        <v>734</v>
      </c>
    </row>
    <row r="47" spans="1:5">
      <c r="A47">
        <v>96001</v>
      </c>
      <c r="B47">
        <v>96</v>
      </c>
      <c r="C47" t="s">
        <v>687</v>
      </c>
      <c r="E47" t="s">
        <v>735</v>
      </c>
    </row>
    <row r="48" spans="1:5">
      <c r="A48">
        <v>97001</v>
      </c>
      <c r="B48">
        <v>97</v>
      </c>
      <c r="C48" t="s">
        <v>688</v>
      </c>
      <c r="E48" t="s">
        <v>736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1"/>
  <sheetViews>
    <sheetView workbookViewId="0">
      <selection activeCell="K9" sqref="K9"/>
    </sheetView>
  </sheetViews>
  <sheetFormatPr defaultColWidth="9.125" defaultRowHeight="14.25"/>
  <cols>
    <col min="2" max="2" width="24.125" customWidth="1"/>
    <col min="3" max="3" width="19" customWidth="1"/>
    <col min="4" max="4" width="17.75" customWidth="1"/>
  </cols>
  <sheetData>
    <row r="1" spans="1:12">
      <c r="A1" t="s">
        <v>37</v>
      </c>
      <c r="B1" t="s">
        <v>737</v>
      </c>
      <c r="C1" t="s">
        <v>738</v>
      </c>
      <c r="D1" t="s">
        <v>739</v>
      </c>
    </row>
    <row r="2" spans="1:12">
      <c r="A2" t="s">
        <v>740</v>
      </c>
      <c r="B2" t="s">
        <v>741</v>
      </c>
      <c r="C2" t="s">
        <v>327</v>
      </c>
      <c r="D2" t="s">
        <v>742</v>
      </c>
    </row>
    <row r="3" spans="1:12">
      <c r="C3" t="s">
        <v>111</v>
      </c>
      <c r="D3" t="s">
        <v>743</v>
      </c>
    </row>
    <row r="4" spans="1:12">
      <c r="C4" t="s">
        <v>184</v>
      </c>
      <c r="D4" t="s">
        <v>744</v>
      </c>
    </row>
    <row r="5" spans="1:12">
      <c r="C5" t="s">
        <v>745</v>
      </c>
      <c r="D5" t="s">
        <v>746</v>
      </c>
      <c r="K5" t="s">
        <v>949</v>
      </c>
      <c r="L5">
        <f>LEN(K5)</f>
        <v>28</v>
      </c>
    </row>
    <row r="6" spans="1:12">
      <c r="C6" t="s">
        <v>747</v>
      </c>
      <c r="D6" t="s">
        <v>748</v>
      </c>
    </row>
    <row r="7" spans="1:12">
      <c r="C7" t="s">
        <v>749</v>
      </c>
      <c r="D7" t="s">
        <v>750</v>
      </c>
      <c r="K7" t="s">
        <v>953</v>
      </c>
      <c r="L7">
        <f>LEN(K7)</f>
        <v>24</v>
      </c>
    </row>
    <row r="8" spans="1:12">
      <c r="C8" t="s">
        <v>619</v>
      </c>
      <c r="D8" t="s">
        <v>751</v>
      </c>
    </row>
    <row r="9" spans="1:12">
      <c r="C9" t="s">
        <v>215</v>
      </c>
      <c r="D9" t="s">
        <v>752</v>
      </c>
      <c r="K9" t="s">
        <v>956</v>
      </c>
      <c r="L9">
        <f>LEN(K9)</f>
        <v>36</v>
      </c>
    </row>
    <row r="10" spans="1:12">
      <c r="C10" t="s">
        <v>95</v>
      </c>
      <c r="D10" t="s">
        <v>753</v>
      </c>
    </row>
    <row r="11" spans="1:12">
      <c r="C11" t="s">
        <v>521</v>
      </c>
      <c r="D11" t="s">
        <v>754</v>
      </c>
    </row>
    <row r="12" spans="1:12">
      <c r="C12" t="s">
        <v>755</v>
      </c>
      <c r="D12" t="s">
        <v>756</v>
      </c>
      <c r="K12" t="s">
        <v>951</v>
      </c>
      <c r="L12">
        <f>LEN(K12)</f>
        <v>25</v>
      </c>
    </row>
    <row r="13" spans="1:12">
      <c r="C13" t="s">
        <v>364</v>
      </c>
      <c r="D13" t="s">
        <v>757</v>
      </c>
    </row>
    <row r="14" spans="1:12">
      <c r="C14" t="s">
        <v>399</v>
      </c>
      <c r="D14" t="s">
        <v>758</v>
      </c>
      <c r="K14" t="s">
        <v>955</v>
      </c>
      <c r="L14">
        <f>LEN(K14)</f>
        <v>37</v>
      </c>
    </row>
    <row r="15" spans="1:12">
      <c r="C15" t="s">
        <v>759</v>
      </c>
      <c r="D15" t="s">
        <v>760</v>
      </c>
    </row>
    <row r="16" spans="1:12">
      <c r="C16" t="s">
        <v>761</v>
      </c>
      <c r="D16" t="s">
        <v>762</v>
      </c>
    </row>
    <row r="17" spans="1:4">
      <c r="A17" t="s">
        <v>763</v>
      </c>
      <c r="B17" t="s">
        <v>764</v>
      </c>
      <c r="C17" t="s">
        <v>765</v>
      </c>
      <c r="D17" t="s">
        <v>766</v>
      </c>
    </row>
    <row r="18" spans="1:4">
      <c r="C18" t="s">
        <v>109</v>
      </c>
      <c r="D18" t="s">
        <v>767</v>
      </c>
    </row>
    <row r="19" spans="1:4">
      <c r="A19" t="s">
        <v>768</v>
      </c>
      <c r="B19" t="s">
        <v>769</v>
      </c>
      <c r="C19" t="s">
        <v>272</v>
      </c>
      <c r="D19" t="s">
        <v>770</v>
      </c>
    </row>
    <row r="20" spans="1:4">
      <c r="C20" t="s">
        <v>71</v>
      </c>
      <c r="D20" t="s">
        <v>771</v>
      </c>
    </row>
    <row r="21" spans="1:4">
      <c r="C21" t="s">
        <v>135</v>
      </c>
      <c r="D21" t="s">
        <v>772</v>
      </c>
    </row>
    <row r="22" spans="1:4">
      <c r="C22" t="s">
        <v>125</v>
      </c>
      <c r="D22" t="s">
        <v>773</v>
      </c>
    </row>
    <row r="23" spans="1:4">
      <c r="C23" t="s">
        <v>78</v>
      </c>
      <c r="D23" t="s">
        <v>774</v>
      </c>
    </row>
    <row r="24" spans="1:4">
      <c r="C24" t="s">
        <v>74</v>
      </c>
      <c r="D24" t="s">
        <v>775</v>
      </c>
    </row>
    <row r="25" spans="1:4">
      <c r="C25" t="s">
        <v>776</v>
      </c>
      <c r="D25" t="s">
        <v>777</v>
      </c>
    </row>
    <row r="26" spans="1:4">
      <c r="C26" t="s">
        <v>159</v>
      </c>
      <c r="D26" t="s">
        <v>778</v>
      </c>
    </row>
    <row r="27" spans="1:4">
      <c r="C27" t="s">
        <v>779</v>
      </c>
      <c r="D27" t="s">
        <v>780</v>
      </c>
    </row>
    <row r="28" spans="1:4">
      <c r="C28" t="s">
        <v>781</v>
      </c>
      <c r="D28" t="s">
        <v>782</v>
      </c>
    </row>
    <row r="29" spans="1:4">
      <c r="C29" t="s">
        <v>84</v>
      </c>
      <c r="D29" t="s">
        <v>783</v>
      </c>
    </row>
    <row r="30" spans="1:4" ht="16.5" customHeight="1">
      <c r="C30" s="70" t="s">
        <v>784</v>
      </c>
      <c r="D30" t="s">
        <v>785</v>
      </c>
    </row>
    <row r="31" spans="1:4">
      <c r="A31" t="s">
        <v>786</v>
      </c>
      <c r="B31" t="s">
        <v>787</v>
      </c>
      <c r="C31" t="s">
        <v>788</v>
      </c>
      <c r="D31" t="s">
        <v>789</v>
      </c>
    </row>
    <row r="32" spans="1:4">
      <c r="C32" t="s">
        <v>790</v>
      </c>
      <c r="D32" t="s">
        <v>791</v>
      </c>
    </row>
    <row r="33" spans="1:6">
      <c r="C33" t="s">
        <v>792</v>
      </c>
      <c r="D33" t="s">
        <v>793</v>
      </c>
    </row>
    <row r="34" spans="1:6">
      <c r="C34" t="s">
        <v>794</v>
      </c>
      <c r="D34" t="s">
        <v>795</v>
      </c>
    </row>
    <row r="35" spans="1:6">
      <c r="C35" t="s">
        <v>796</v>
      </c>
      <c r="D35" t="s">
        <v>797</v>
      </c>
    </row>
    <row r="36" spans="1:6">
      <c r="C36" s="71" t="s">
        <v>153</v>
      </c>
      <c r="D36" t="s">
        <v>798</v>
      </c>
      <c r="F36" s="12"/>
    </row>
    <row r="37" spans="1:6">
      <c r="C37" t="s">
        <v>109</v>
      </c>
      <c r="D37" t="s">
        <v>767</v>
      </c>
    </row>
    <row r="38" spans="1:6">
      <c r="A38" t="s">
        <v>753</v>
      </c>
      <c r="B38" t="s">
        <v>799</v>
      </c>
      <c r="C38" t="s">
        <v>800</v>
      </c>
      <c r="D38" t="s">
        <v>801</v>
      </c>
    </row>
    <row r="39" spans="1:6">
      <c r="C39" t="s">
        <v>802</v>
      </c>
      <c r="D39" t="s">
        <v>803</v>
      </c>
    </row>
    <row r="40" spans="1:6">
      <c r="C40" t="s">
        <v>804</v>
      </c>
      <c r="D40" t="s">
        <v>805</v>
      </c>
    </row>
    <row r="41" spans="1:6">
      <c r="C41" t="s">
        <v>180</v>
      </c>
      <c r="D41" t="s">
        <v>806</v>
      </c>
    </row>
    <row r="42" spans="1:6">
      <c r="C42" t="s">
        <v>109</v>
      </c>
      <c r="D42" t="s">
        <v>767</v>
      </c>
    </row>
    <row r="43" spans="1:6">
      <c r="A43" t="s">
        <v>743</v>
      </c>
      <c r="B43" t="s">
        <v>807</v>
      </c>
      <c r="C43" t="s">
        <v>808</v>
      </c>
      <c r="D43" t="s">
        <v>809</v>
      </c>
    </row>
    <row r="44" spans="1:6">
      <c r="C44" t="s">
        <v>810</v>
      </c>
      <c r="D44" t="s">
        <v>811</v>
      </c>
    </row>
    <row r="45" spans="1:6">
      <c r="C45" t="s">
        <v>812</v>
      </c>
      <c r="D45" t="s">
        <v>813</v>
      </c>
    </row>
    <row r="46" spans="1:6">
      <c r="C46" t="s">
        <v>120</v>
      </c>
      <c r="D46" t="s">
        <v>814</v>
      </c>
    </row>
    <row r="47" spans="1:6">
      <c r="C47" t="s">
        <v>109</v>
      </c>
      <c r="D47" t="s">
        <v>767</v>
      </c>
    </row>
    <row r="48" spans="1:6">
      <c r="A48" t="s">
        <v>815</v>
      </c>
      <c r="B48" t="s">
        <v>816</v>
      </c>
      <c r="C48" t="s">
        <v>817</v>
      </c>
      <c r="D48" t="s">
        <v>818</v>
      </c>
    </row>
    <row r="49" spans="1:4">
      <c r="C49" t="s">
        <v>819</v>
      </c>
      <c r="D49" t="s">
        <v>820</v>
      </c>
    </row>
    <row r="50" spans="1:4">
      <c r="C50" t="s">
        <v>821</v>
      </c>
      <c r="D50" t="s">
        <v>822</v>
      </c>
    </row>
    <row r="51" spans="1:4">
      <c r="C51" t="s">
        <v>823</v>
      </c>
      <c r="D51" t="s">
        <v>824</v>
      </c>
    </row>
    <row r="52" spans="1:4">
      <c r="C52" t="s">
        <v>109</v>
      </c>
      <c r="D52" t="s">
        <v>767</v>
      </c>
    </row>
    <row r="53" spans="1:4">
      <c r="A53" t="s">
        <v>825</v>
      </c>
      <c r="B53" t="s">
        <v>826</v>
      </c>
      <c r="C53" t="s">
        <v>827</v>
      </c>
      <c r="D53" t="s">
        <v>828</v>
      </c>
    </row>
    <row r="54" spans="1:4">
      <c r="C54" t="s">
        <v>302</v>
      </c>
      <c r="D54" t="s">
        <v>829</v>
      </c>
    </row>
    <row r="55" spans="1:4">
      <c r="C55" t="s">
        <v>830</v>
      </c>
      <c r="D55" t="s">
        <v>831</v>
      </c>
    </row>
    <row r="56" spans="1:4">
      <c r="C56" t="s">
        <v>832</v>
      </c>
      <c r="D56" t="s">
        <v>833</v>
      </c>
    </row>
    <row r="58" spans="1:4">
      <c r="C58" t="s">
        <v>834</v>
      </c>
      <c r="D58" t="s">
        <v>835</v>
      </c>
    </row>
    <row r="59" spans="1:4">
      <c r="C59" t="s">
        <v>836</v>
      </c>
      <c r="D59" t="s">
        <v>837</v>
      </c>
    </row>
    <row r="60" spans="1:4" s="69" customFormat="1">
      <c r="C60" s="69" t="s">
        <v>109</v>
      </c>
      <c r="D60" s="69" t="s">
        <v>767</v>
      </c>
    </row>
    <row r="61" spans="1:4">
      <c r="A61" t="s">
        <v>766</v>
      </c>
      <c r="B61" t="s">
        <v>838</v>
      </c>
      <c r="C61" t="s">
        <v>415</v>
      </c>
      <c r="D61" t="s">
        <v>839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F215"/>
  <sheetViews>
    <sheetView topLeftCell="A7" workbookViewId="0">
      <selection activeCell="F31" sqref="F31"/>
    </sheetView>
  </sheetViews>
  <sheetFormatPr defaultColWidth="9" defaultRowHeight="14.25"/>
  <cols>
    <col min="1" max="1" width="11.75" customWidth="1"/>
    <col min="2" max="2" width="7.125" style="10" customWidth="1"/>
    <col min="3" max="3" width="21.25" style="11" customWidth="1"/>
    <col min="4" max="4" width="10.125" customWidth="1"/>
    <col min="5" max="5" width="9.375" customWidth="1"/>
    <col min="6" max="6" width="10.125" customWidth="1"/>
    <col min="7" max="7" width="12.125" customWidth="1"/>
    <col min="8" max="9" width="15.875" customWidth="1"/>
    <col min="10" max="10" width="22.75" customWidth="1"/>
    <col min="11" max="11" width="24.125" customWidth="1"/>
    <col min="12" max="13" width="13.625" style="12" customWidth="1"/>
    <col min="14" max="14" width="16.125" style="12" customWidth="1"/>
    <col min="15" max="15" width="23.125" style="12" customWidth="1"/>
    <col min="16" max="16" width="13.25" style="12" customWidth="1"/>
    <col min="17" max="17" width="11.125" style="12" customWidth="1"/>
    <col min="18" max="18" width="11.125" style="13" customWidth="1"/>
    <col min="19" max="19" width="14.25" style="12" customWidth="1"/>
    <col min="20" max="20" width="51.75" style="12" customWidth="1"/>
    <col min="21" max="21" width="14.5" style="14" customWidth="1"/>
    <col min="22" max="22" width="2.875" style="15" customWidth="1"/>
    <col min="23" max="24" width="9" style="15" hidden="1" customWidth="1"/>
    <col min="25" max="25" width="0.875" style="15" hidden="1" customWidth="1"/>
    <col min="26" max="26" width="5.25" style="15" hidden="1" customWidth="1"/>
    <col min="27" max="27" width="0.125" style="15" hidden="1" customWidth="1"/>
    <col min="28" max="28" width="7.25" style="15" hidden="1" customWidth="1"/>
    <col min="29" max="29" width="1.5" style="15" customWidth="1"/>
  </cols>
  <sheetData>
    <row r="1" spans="1:31" ht="27.75" customHeight="1">
      <c r="A1" t="s">
        <v>35</v>
      </c>
      <c r="B1" s="11" t="s">
        <v>36</v>
      </c>
      <c r="C1" s="1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s="12" t="s">
        <v>46</v>
      </c>
      <c r="M1" s="31" t="s">
        <v>47</v>
      </c>
      <c r="N1" s="12" t="s">
        <v>48</v>
      </c>
      <c r="O1" s="12" t="s">
        <v>49</v>
      </c>
      <c r="P1" s="12" t="s">
        <v>50</v>
      </c>
      <c r="Q1" s="12" t="s">
        <v>51</v>
      </c>
      <c r="R1" s="13" t="s">
        <v>52</v>
      </c>
      <c r="S1" s="12" t="s">
        <v>53</v>
      </c>
      <c r="T1" s="12" t="s">
        <v>54</v>
      </c>
      <c r="U1" s="14" t="s">
        <v>55</v>
      </c>
      <c r="V1" s="15" t="s">
        <v>56</v>
      </c>
      <c r="W1" s="15" t="s">
        <v>57</v>
      </c>
      <c r="X1" s="15" t="s">
        <v>58</v>
      </c>
      <c r="Y1" s="15" t="s">
        <v>59</v>
      </c>
      <c r="Z1" s="15" t="s">
        <v>60</v>
      </c>
      <c r="AA1" s="15" t="s">
        <v>61</v>
      </c>
      <c r="AB1" s="15" t="s">
        <v>62</v>
      </c>
      <c r="AC1" s="15" t="s">
        <v>63</v>
      </c>
    </row>
    <row r="2" spans="1:31" ht="21.75" customHeight="1">
      <c r="A2">
        <v>2</v>
      </c>
      <c r="B2" s="11">
        <v>0</v>
      </c>
      <c r="C2" s="11">
        <v>0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 s="12">
        <v>2</v>
      </c>
      <c r="M2" s="12">
        <v>2</v>
      </c>
      <c r="N2" s="12">
        <v>2</v>
      </c>
      <c r="O2" s="12">
        <v>2</v>
      </c>
      <c r="P2" s="12">
        <v>2</v>
      </c>
      <c r="Q2" s="12">
        <v>2</v>
      </c>
      <c r="R2" s="13">
        <v>2</v>
      </c>
      <c r="S2" s="12">
        <v>2</v>
      </c>
      <c r="T2" s="12">
        <v>2</v>
      </c>
      <c r="U2" s="14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</row>
    <row r="3" spans="1:31" s="1" customFormat="1">
      <c r="A3" s="5">
        <f t="shared" ref="A3:A66" si="0">IFERROR(IF(B3=B2,A2+1,B3*1000+1),"")</f>
        <v>1001</v>
      </c>
      <c r="B3" s="16">
        <v>1</v>
      </c>
      <c r="C3" s="17" t="s">
        <v>67</v>
      </c>
      <c r="D3" s="1">
        <v>0</v>
      </c>
      <c r="E3" s="1">
        <v>0</v>
      </c>
      <c r="F3" s="1">
        <v>0</v>
      </c>
      <c r="G3" s="1" t="s">
        <v>840</v>
      </c>
      <c r="H3" s="1" t="s">
        <v>69</v>
      </c>
      <c r="I3" s="1" t="s">
        <v>70</v>
      </c>
      <c r="J3" s="1">
        <v>0</v>
      </c>
      <c r="K3" s="1">
        <v>1</v>
      </c>
      <c r="L3" s="1">
        <v>3</v>
      </c>
      <c r="M3" s="1">
        <v>0</v>
      </c>
      <c r="N3" s="1" t="s">
        <v>71</v>
      </c>
      <c r="O3" s="1">
        <v>0</v>
      </c>
      <c r="P3" s="1">
        <v>0</v>
      </c>
      <c r="Q3" s="1">
        <v>1</v>
      </c>
      <c r="R3" s="36"/>
      <c r="U3" s="37" t="e">
        <f t="shared" ref="U3:U20" si="1">"client.guideMgr:QuickRefreshStepViewData("&amp;CONCATENATE(V3,W3,X3,Y3,Z3,AA3,AB3,AC3)&amp;")"</f>
        <v>#REF!</v>
      </c>
      <c r="V3" s="38" t="e">
        <f>IF(#REF!="STRING",""""&amp;L3&amp;"""",L3)</f>
        <v>#REF!</v>
      </c>
      <c r="W3" s="38" t="e">
        <f>","&amp;IF(#REF!="STRING",""""&amp;N3&amp;"""",N3)</f>
        <v>#REF!</v>
      </c>
      <c r="X3" s="38" t="e">
        <f>","&amp;IF(#REF!="STRING",""""&amp;O3&amp;"""",O3)</f>
        <v>#REF!</v>
      </c>
      <c r="Y3" s="38" t="e">
        <f>","&amp;IF(#REF!="STRING",""""&amp;P3&amp;"""",P3)</f>
        <v>#REF!</v>
      </c>
      <c r="Z3" s="38" t="e">
        <f>","&amp;IF(#REF!="STRING",""""&amp;Q3&amp;"""",Q3)</f>
        <v>#REF!</v>
      </c>
      <c r="AA3" s="38" t="e">
        <f>","&amp;IF(#REF!="STRING",""""&amp;R3&amp;"""",R3)</f>
        <v>#REF!</v>
      </c>
      <c r="AB3" s="38" t="e">
        <f>","&amp;IF(#REF!="STRING",""""&amp;S3&amp;"""",S3)</f>
        <v>#REF!</v>
      </c>
      <c r="AC3" s="38" t="e">
        <f>","&amp;IF(#REF!="STRING",""""&amp;T3&amp;"""",T3)</f>
        <v>#REF!</v>
      </c>
      <c r="AD3" s="2"/>
      <c r="AE3" s="2"/>
    </row>
    <row r="4" spans="1:31" s="1" customFormat="1">
      <c r="A4" s="5">
        <f t="shared" si="0"/>
        <v>1002</v>
      </c>
      <c r="B4" s="16">
        <v>1</v>
      </c>
      <c r="C4" s="17" t="s">
        <v>72</v>
      </c>
      <c r="D4" s="1">
        <v>0</v>
      </c>
      <c r="E4" s="1">
        <v>1</v>
      </c>
      <c r="F4" s="1">
        <v>0</v>
      </c>
      <c r="G4" s="1" t="s">
        <v>840</v>
      </c>
      <c r="H4" s="1" t="s">
        <v>73</v>
      </c>
      <c r="I4" s="1" t="s">
        <v>70</v>
      </c>
      <c r="J4" s="1">
        <v>1</v>
      </c>
      <c r="K4" s="1">
        <v>1</v>
      </c>
      <c r="L4" s="1">
        <v>3</v>
      </c>
      <c r="M4" s="1">
        <v>0</v>
      </c>
      <c r="N4" s="1" t="s">
        <v>74</v>
      </c>
      <c r="O4" s="1">
        <v>12</v>
      </c>
      <c r="P4" s="1">
        <v>0</v>
      </c>
      <c r="Q4" s="2">
        <v>1</v>
      </c>
      <c r="R4" s="39"/>
      <c r="S4" s="2"/>
      <c r="T4" s="40"/>
      <c r="U4" s="37" t="e">
        <f t="shared" si="1"/>
        <v>#REF!</v>
      </c>
      <c r="V4" s="38" t="e">
        <f>IF(#REF!="STRING",""""&amp;L4&amp;"""",L4)</f>
        <v>#REF!</v>
      </c>
      <c r="W4" s="38" t="e">
        <f>","&amp;IF(#REF!="STRING",""""&amp;N4&amp;"""",N4)</f>
        <v>#REF!</v>
      </c>
      <c r="X4" s="38" t="e">
        <f>","&amp;IF(#REF!="STRING",""""&amp;O4&amp;"""",O4)</f>
        <v>#REF!</v>
      </c>
      <c r="Y4" s="38" t="e">
        <f>","&amp;IF(#REF!="STRING",""""&amp;P4&amp;"""",P4)</f>
        <v>#REF!</v>
      </c>
      <c r="Z4" s="38" t="e">
        <f>","&amp;IF(#REF!="STRING",""""&amp;Q4&amp;"""",Q4)</f>
        <v>#REF!</v>
      </c>
      <c r="AA4" s="38" t="e">
        <f>","&amp;IF(#REF!="STRING",""""&amp;R4&amp;"""",R4)</f>
        <v>#REF!</v>
      </c>
      <c r="AB4" s="38" t="e">
        <f>","&amp;IF(#REF!="STRING",""""&amp;S4&amp;"""",S4)</f>
        <v>#REF!</v>
      </c>
      <c r="AC4" s="38" t="e">
        <f>","&amp;IF(#REF!="STRING",""""&amp;T4&amp;"""",T4)</f>
        <v>#REF!</v>
      </c>
      <c r="AD4" s="2"/>
      <c r="AE4" s="2"/>
    </row>
    <row r="5" spans="1:31" s="1" customFormat="1">
      <c r="A5" s="5">
        <f t="shared" si="0"/>
        <v>1003</v>
      </c>
      <c r="B5" s="16">
        <v>1</v>
      </c>
      <c r="C5" s="17" t="s">
        <v>75</v>
      </c>
      <c r="D5" s="1">
        <v>0</v>
      </c>
      <c r="E5" s="1">
        <v>1</v>
      </c>
      <c r="F5" s="1">
        <v>0</v>
      </c>
      <c r="G5" s="1" t="s">
        <v>841</v>
      </c>
      <c r="H5" s="1" t="s">
        <v>77</v>
      </c>
      <c r="I5" s="1" t="s">
        <v>70</v>
      </c>
      <c r="J5" s="1">
        <v>1</v>
      </c>
      <c r="K5" s="1">
        <v>1</v>
      </c>
      <c r="L5" s="2">
        <v>9</v>
      </c>
      <c r="M5" s="1">
        <v>0</v>
      </c>
      <c r="N5" s="1" t="s">
        <v>78</v>
      </c>
      <c r="O5" s="1">
        <v>0</v>
      </c>
      <c r="P5" s="1">
        <v>0</v>
      </c>
      <c r="Q5" s="2">
        <v>10</v>
      </c>
      <c r="R5" s="36" t="s">
        <v>64</v>
      </c>
      <c r="S5" s="2"/>
      <c r="T5" s="41" t="s">
        <v>79</v>
      </c>
      <c r="U5" s="37" t="e">
        <f t="shared" si="1"/>
        <v>#REF!</v>
      </c>
      <c r="V5" s="38" t="e">
        <f>IF(#REF!="STRING",""""&amp;L5&amp;"""",L5)</f>
        <v>#REF!</v>
      </c>
      <c r="W5" s="38" t="e">
        <f>","&amp;IF(#REF!="STRING",""""&amp;N5&amp;"""",N5)</f>
        <v>#REF!</v>
      </c>
      <c r="X5" s="38" t="e">
        <f>","&amp;IF(#REF!="STRING",""""&amp;O5&amp;"""",O5)</f>
        <v>#REF!</v>
      </c>
      <c r="Y5" s="38" t="e">
        <f>","&amp;IF(#REF!="STRING",""""&amp;P5&amp;"""",P5)</f>
        <v>#REF!</v>
      </c>
      <c r="Z5" s="38" t="e">
        <f>","&amp;IF(#REF!="STRING",""""&amp;Q5&amp;"""",Q5)</f>
        <v>#REF!</v>
      </c>
      <c r="AA5" s="38" t="e">
        <f>","&amp;IF(#REF!="STRING",""""&amp;R5&amp;"""",R5)</f>
        <v>#REF!</v>
      </c>
      <c r="AB5" s="38" t="e">
        <f>","&amp;IF(#REF!="STRING",""""&amp;S5&amp;"""",S5)</f>
        <v>#REF!</v>
      </c>
      <c r="AC5" s="38" t="e">
        <f>","&amp;IF(#REF!="STRING",""""&amp;T5&amp;"""",T5)</f>
        <v>#REF!</v>
      </c>
      <c r="AD5" s="2"/>
      <c r="AE5" s="2"/>
    </row>
    <row r="6" spans="1:31" s="1" customFormat="1">
      <c r="A6" s="5">
        <f t="shared" si="0"/>
        <v>1004</v>
      </c>
      <c r="B6" s="16">
        <v>1</v>
      </c>
      <c r="C6" s="17" t="s">
        <v>80</v>
      </c>
      <c r="D6" s="1">
        <v>0</v>
      </c>
      <c r="E6" s="1">
        <v>2</v>
      </c>
      <c r="F6" s="1">
        <v>0.8</v>
      </c>
      <c r="G6" s="1" t="s">
        <v>73</v>
      </c>
      <c r="H6" s="1" t="s">
        <v>82</v>
      </c>
      <c r="I6" s="1" t="s">
        <v>83</v>
      </c>
      <c r="J6" s="1">
        <v>1</v>
      </c>
      <c r="K6" s="1">
        <v>1</v>
      </c>
      <c r="L6" s="2">
        <v>9</v>
      </c>
      <c r="M6" s="1">
        <v>0</v>
      </c>
      <c r="N6" s="1" t="s">
        <v>84</v>
      </c>
      <c r="O6" s="1">
        <v>0</v>
      </c>
      <c r="P6" s="2" t="s">
        <v>842</v>
      </c>
      <c r="Q6" s="2">
        <v>5</v>
      </c>
      <c r="R6" s="39" t="s">
        <v>86</v>
      </c>
      <c r="S6" s="2"/>
      <c r="T6" s="41" t="s">
        <v>87</v>
      </c>
      <c r="U6" s="37" t="e">
        <f t="shared" si="1"/>
        <v>#REF!</v>
      </c>
      <c r="V6" s="38" t="e">
        <f>IF(#REF!="STRING",""""&amp;L6&amp;"""",L6)</f>
        <v>#REF!</v>
      </c>
      <c r="W6" s="38" t="e">
        <f>","&amp;IF(#REF!="STRING",""""&amp;N6&amp;"""",N6)</f>
        <v>#REF!</v>
      </c>
      <c r="X6" s="38" t="e">
        <f>","&amp;IF(#REF!="STRING",""""&amp;O6&amp;"""",O6)</f>
        <v>#REF!</v>
      </c>
      <c r="Y6" s="38" t="e">
        <f>","&amp;IF(#REF!="STRING",""""&amp;P6&amp;"""",P6)</f>
        <v>#REF!</v>
      </c>
      <c r="Z6" s="38" t="e">
        <f>","&amp;IF(#REF!="STRING",""""&amp;Q6&amp;"""",Q6)</f>
        <v>#REF!</v>
      </c>
      <c r="AA6" s="38" t="e">
        <f>","&amp;IF(#REF!="STRING",""""&amp;R6&amp;"""",R6)</f>
        <v>#REF!</v>
      </c>
      <c r="AB6" s="38" t="e">
        <f>","&amp;IF(#REF!="STRING",""""&amp;S6&amp;"""",S6)</f>
        <v>#REF!</v>
      </c>
      <c r="AC6" s="38" t="e">
        <f>","&amp;IF(#REF!="STRING",""""&amp;T6&amp;"""",T6)</f>
        <v>#REF!</v>
      </c>
      <c r="AD6" s="2"/>
      <c r="AE6" s="2"/>
    </row>
    <row r="7" spans="1:31" s="1" customFormat="1">
      <c r="A7" s="5">
        <f t="shared" si="0"/>
        <v>1005</v>
      </c>
      <c r="B7" s="16">
        <v>1</v>
      </c>
      <c r="C7" s="17" t="s">
        <v>88</v>
      </c>
      <c r="D7" s="1">
        <v>0</v>
      </c>
      <c r="E7" s="1">
        <v>1</v>
      </c>
      <c r="F7" s="1">
        <v>0</v>
      </c>
      <c r="G7" s="1" t="s">
        <v>841</v>
      </c>
      <c r="H7" s="1" t="s">
        <v>89</v>
      </c>
      <c r="I7" s="1" t="s">
        <v>70</v>
      </c>
      <c r="J7" s="1">
        <v>1</v>
      </c>
      <c r="K7" s="1">
        <v>1</v>
      </c>
      <c r="L7" s="1">
        <v>3</v>
      </c>
      <c r="M7" s="1">
        <v>0</v>
      </c>
      <c r="N7" s="1" t="s">
        <v>74</v>
      </c>
      <c r="O7" s="1">
        <v>12</v>
      </c>
      <c r="P7" s="1">
        <v>0</v>
      </c>
      <c r="Q7" s="1">
        <v>1</v>
      </c>
      <c r="R7" s="36"/>
      <c r="U7" s="37" t="e">
        <f t="shared" si="1"/>
        <v>#REF!</v>
      </c>
      <c r="V7" s="38" t="e">
        <f>IF(#REF!="STRING",""""&amp;L7&amp;"""",L7)</f>
        <v>#REF!</v>
      </c>
      <c r="W7" s="38" t="e">
        <f>","&amp;IF(#REF!="STRING",""""&amp;N7&amp;"""",N7)</f>
        <v>#REF!</v>
      </c>
      <c r="X7" s="38" t="e">
        <f>","&amp;IF(#REF!="STRING",""""&amp;O7&amp;"""",O7)</f>
        <v>#REF!</v>
      </c>
      <c r="Y7" s="38" t="e">
        <f>","&amp;IF(#REF!="STRING",""""&amp;P7&amp;"""",P7)</f>
        <v>#REF!</v>
      </c>
      <c r="Z7" s="38" t="e">
        <f>","&amp;IF(#REF!="STRING",""""&amp;Q7&amp;"""",Q7)</f>
        <v>#REF!</v>
      </c>
      <c r="AA7" s="38" t="e">
        <f>","&amp;IF(#REF!="STRING",""""&amp;R7&amp;"""",R7)</f>
        <v>#REF!</v>
      </c>
      <c r="AB7" s="38" t="e">
        <f>","&amp;IF(#REF!="STRING",""""&amp;S7&amp;"""",S7)</f>
        <v>#REF!</v>
      </c>
      <c r="AC7" s="38" t="e">
        <f>","&amp;IF(#REF!="STRING",""""&amp;T7&amp;"""",T7)</f>
        <v>#REF!</v>
      </c>
      <c r="AD7" s="2"/>
      <c r="AE7" s="2"/>
    </row>
    <row r="8" spans="1:31" s="2" customFormat="1">
      <c r="A8" s="5">
        <f t="shared" si="0"/>
        <v>2001</v>
      </c>
      <c r="B8" s="18">
        <v>2</v>
      </c>
      <c r="C8" s="19" t="s">
        <v>90</v>
      </c>
      <c r="D8" s="2">
        <v>0</v>
      </c>
      <c r="E8" s="2">
        <v>1</v>
      </c>
      <c r="F8" s="2">
        <v>0</v>
      </c>
      <c r="G8" s="2">
        <v>2</v>
      </c>
      <c r="H8" s="1" t="s">
        <v>91</v>
      </c>
      <c r="I8" s="1" t="s">
        <v>91</v>
      </c>
      <c r="J8" s="2">
        <v>1</v>
      </c>
      <c r="K8" s="1">
        <v>1</v>
      </c>
      <c r="L8" s="2">
        <v>3</v>
      </c>
      <c r="M8" s="1">
        <v>0</v>
      </c>
      <c r="N8" s="2" t="s">
        <v>92</v>
      </c>
      <c r="O8" s="2">
        <v>0</v>
      </c>
      <c r="P8" s="2">
        <v>0</v>
      </c>
      <c r="Q8" s="2">
        <v>3</v>
      </c>
      <c r="R8" s="39" t="s">
        <v>93</v>
      </c>
      <c r="T8" s="41" t="s">
        <v>843</v>
      </c>
      <c r="U8" s="37" t="e">
        <f t="shared" si="1"/>
        <v>#REF!</v>
      </c>
      <c r="V8" s="38" t="e">
        <f>IF(#REF!="STRING",""""&amp;L8&amp;"""",L8)</f>
        <v>#REF!</v>
      </c>
      <c r="W8" s="38" t="e">
        <f>","&amp;IF(#REF!="STRING",""""&amp;N8&amp;"""",N8)</f>
        <v>#REF!</v>
      </c>
      <c r="X8" s="38" t="e">
        <f>","&amp;IF(#REF!="STRING",""""&amp;O8&amp;"""",O8)</f>
        <v>#REF!</v>
      </c>
      <c r="Y8" s="38" t="e">
        <f>","&amp;IF(#REF!="STRING",""""&amp;P8&amp;"""",P8)</f>
        <v>#REF!</v>
      </c>
      <c r="Z8" s="38" t="e">
        <f>","&amp;IF(#REF!="STRING",""""&amp;Q8&amp;"""",Q8)</f>
        <v>#REF!</v>
      </c>
      <c r="AA8" s="38" t="e">
        <f>","&amp;IF(#REF!="STRING",""""&amp;R8&amp;"""",R8)</f>
        <v>#REF!</v>
      </c>
      <c r="AB8" s="38" t="e">
        <f>","&amp;IF(#REF!="STRING",""""&amp;S8&amp;"""",S8)</f>
        <v>#REF!</v>
      </c>
      <c r="AC8" s="38" t="e">
        <f>","&amp;IF(#REF!="STRING",""""&amp;T8&amp;"""",T8)</f>
        <v>#REF!</v>
      </c>
    </row>
    <row r="9" spans="1:31" s="3" customFormat="1">
      <c r="A9" s="5">
        <f t="shared" si="0"/>
        <v>3001</v>
      </c>
      <c r="B9" s="20">
        <v>3</v>
      </c>
      <c r="C9" s="21" t="s">
        <v>94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1" t="s">
        <v>91</v>
      </c>
      <c r="J9" s="3">
        <v>1</v>
      </c>
      <c r="K9" s="1">
        <v>1</v>
      </c>
      <c r="L9" s="3">
        <v>9</v>
      </c>
      <c r="M9" s="1">
        <v>0</v>
      </c>
      <c r="N9" s="3" t="s">
        <v>95</v>
      </c>
      <c r="O9" s="3">
        <v>0</v>
      </c>
      <c r="P9" s="3">
        <v>0</v>
      </c>
      <c r="Q9" s="5">
        <v>2</v>
      </c>
      <c r="R9" s="39" t="s">
        <v>96</v>
      </c>
      <c r="T9" s="42" t="s">
        <v>97</v>
      </c>
      <c r="U9" s="43" t="e">
        <f t="shared" si="1"/>
        <v>#REF!</v>
      </c>
      <c r="V9" s="3" t="e">
        <f>IF(#REF!="STRING",""""&amp;L9&amp;"""",L9)</f>
        <v>#REF!</v>
      </c>
      <c r="W9" s="3" t="e">
        <f>","&amp;IF(#REF!="STRING",""""&amp;N9&amp;"""",N9)</f>
        <v>#REF!</v>
      </c>
      <c r="X9" s="3" t="e">
        <f>","&amp;IF(#REF!="STRING",""""&amp;O9&amp;"""",O9)</f>
        <v>#REF!</v>
      </c>
      <c r="Y9" s="3" t="e">
        <f>","&amp;IF(#REF!="STRING",""""&amp;P9&amp;"""",P9)</f>
        <v>#REF!</v>
      </c>
      <c r="Z9" s="3" t="e">
        <f>","&amp;IF(#REF!="STRING",""""&amp;Q9&amp;"""",Q9)</f>
        <v>#REF!</v>
      </c>
      <c r="AA9" s="3" t="e">
        <f>","&amp;IF(#REF!="STRING",""""&amp;R9&amp;"""",R9)</f>
        <v>#REF!</v>
      </c>
      <c r="AB9" s="3" t="e">
        <f>","&amp;IF(#REF!="STRING",""""&amp;S9&amp;"""",S9)</f>
        <v>#REF!</v>
      </c>
      <c r="AC9" s="3" t="e">
        <f>","&amp;IF(#REF!="STRING",""""&amp;T9&amp;"""",T9)</f>
        <v>#REF!</v>
      </c>
    </row>
    <row r="10" spans="1:31" s="3" customFormat="1">
      <c r="A10" s="5">
        <f t="shared" si="0"/>
        <v>3002</v>
      </c>
      <c r="B10" s="20">
        <v>3</v>
      </c>
      <c r="C10" s="21" t="s">
        <v>98</v>
      </c>
      <c r="D10" s="3">
        <v>1</v>
      </c>
      <c r="E10" s="3">
        <v>1</v>
      </c>
      <c r="F10" s="3">
        <v>0</v>
      </c>
      <c r="G10" s="3">
        <v>0</v>
      </c>
      <c r="H10" s="3">
        <v>0</v>
      </c>
      <c r="I10" s="3" t="s">
        <v>99</v>
      </c>
      <c r="J10" s="3">
        <v>1</v>
      </c>
      <c r="K10" s="1">
        <v>1</v>
      </c>
      <c r="L10" s="3">
        <v>9</v>
      </c>
      <c r="M10" s="1">
        <v>0</v>
      </c>
      <c r="N10" s="3" t="s">
        <v>100</v>
      </c>
      <c r="O10" s="3">
        <v>0</v>
      </c>
      <c r="P10" s="3">
        <v>0</v>
      </c>
      <c r="Q10" s="3">
        <v>10</v>
      </c>
      <c r="R10" s="44">
        <v>0</v>
      </c>
      <c r="T10" s="42" t="s">
        <v>101</v>
      </c>
      <c r="U10" s="43" t="e">
        <f t="shared" si="1"/>
        <v>#REF!</v>
      </c>
      <c r="V10" s="3" t="e">
        <f>IF(#REF!="STRING",""""&amp;L10&amp;"""",L10)</f>
        <v>#REF!</v>
      </c>
      <c r="W10" s="3" t="e">
        <f>","&amp;IF(#REF!="STRING",""""&amp;N10&amp;"""",N10)</f>
        <v>#REF!</v>
      </c>
      <c r="X10" s="3" t="e">
        <f>","&amp;IF(#REF!="STRING",""""&amp;O10&amp;"""",O10)</f>
        <v>#REF!</v>
      </c>
      <c r="Y10" s="3" t="e">
        <f>","&amp;IF(#REF!="STRING",""""&amp;P10&amp;"""",P10)</f>
        <v>#REF!</v>
      </c>
      <c r="Z10" s="3" t="e">
        <f>","&amp;IF(#REF!="STRING",""""&amp;Q10&amp;"""",Q10)</f>
        <v>#REF!</v>
      </c>
      <c r="AA10" s="3" t="e">
        <f>","&amp;IF(#REF!="STRING",""""&amp;R10&amp;"""",R10)</f>
        <v>#REF!</v>
      </c>
      <c r="AB10" s="3" t="e">
        <f>","&amp;IF(#REF!="STRING",""""&amp;S10&amp;"""",S10)</f>
        <v>#REF!</v>
      </c>
      <c r="AC10" s="3" t="e">
        <f>","&amp;IF(#REF!="STRING",""""&amp;T10&amp;"""",T10)</f>
        <v>#REF!</v>
      </c>
    </row>
    <row r="11" spans="1:31" s="3" customFormat="1">
      <c r="A11" s="5">
        <f t="shared" si="0"/>
        <v>3003</v>
      </c>
      <c r="B11" s="20">
        <v>3</v>
      </c>
      <c r="C11" s="21" t="s">
        <v>102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 t="s">
        <v>99</v>
      </c>
      <c r="J11" s="3">
        <v>1</v>
      </c>
      <c r="K11" s="1">
        <v>1</v>
      </c>
      <c r="L11" s="3">
        <v>3</v>
      </c>
      <c r="M11" s="1">
        <v>0</v>
      </c>
      <c r="N11" s="3" t="s">
        <v>103</v>
      </c>
      <c r="O11" s="3">
        <v>0</v>
      </c>
      <c r="P11" s="3">
        <v>0</v>
      </c>
      <c r="Q11" s="3">
        <v>10</v>
      </c>
      <c r="R11" s="44"/>
      <c r="T11" s="42" t="s">
        <v>94</v>
      </c>
      <c r="U11" s="43" t="e">
        <f t="shared" si="1"/>
        <v>#REF!</v>
      </c>
      <c r="V11" s="3" t="e">
        <f>IF(#REF!="STRING",""""&amp;L11&amp;"""",L11)</f>
        <v>#REF!</v>
      </c>
      <c r="W11" s="3" t="e">
        <f>","&amp;IF(#REF!="STRING",""""&amp;N11&amp;"""",N11)</f>
        <v>#REF!</v>
      </c>
      <c r="X11" s="3" t="e">
        <f>","&amp;IF(#REF!="STRING",""""&amp;O11&amp;"""",O11)</f>
        <v>#REF!</v>
      </c>
      <c r="Y11" s="3" t="e">
        <f>","&amp;IF(#REF!="STRING",""""&amp;P11&amp;"""",P11)</f>
        <v>#REF!</v>
      </c>
      <c r="Z11" s="3" t="e">
        <f>","&amp;IF(#REF!="STRING",""""&amp;Q11&amp;"""",Q11)</f>
        <v>#REF!</v>
      </c>
      <c r="AA11" s="3" t="e">
        <f>","&amp;IF(#REF!="STRING",""""&amp;R11&amp;"""",R11)</f>
        <v>#REF!</v>
      </c>
      <c r="AB11" s="3" t="e">
        <f>","&amp;IF(#REF!="STRING",""""&amp;S11&amp;"""",S11)</f>
        <v>#REF!</v>
      </c>
      <c r="AC11" s="3" t="e">
        <f>","&amp;IF(#REF!="STRING",""""&amp;T11&amp;"""",T11)</f>
        <v>#REF!</v>
      </c>
    </row>
    <row r="12" spans="1:31" s="3" customFormat="1" ht="16.5" customHeight="1">
      <c r="A12" s="5">
        <f t="shared" si="0"/>
        <v>3004</v>
      </c>
      <c r="B12" s="20">
        <v>3</v>
      </c>
      <c r="C12" s="21" t="s">
        <v>105</v>
      </c>
      <c r="D12" s="3">
        <v>0</v>
      </c>
      <c r="E12" s="3">
        <v>1</v>
      </c>
      <c r="F12" s="3">
        <v>0</v>
      </c>
      <c r="G12" s="3">
        <v>0</v>
      </c>
      <c r="H12" s="22">
        <v>0</v>
      </c>
      <c r="I12" s="3" t="s">
        <v>106</v>
      </c>
      <c r="J12" s="3">
        <v>1</v>
      </c>
      <c r="K12" s="1">
        <v>1</v>
      </c>
      <c r="L12" s="3">
        <v>3</v>
      </c>
      <c r="M12" s="1">
        <v>0</v>
      </c>
      <c r="N12" s="3" t="s">
        <v>107</v>
      </c>
      <c r="O12" s="3">
        <v>0</v>
      </c>
      <c r="P12" s="3" t="s">
        <v>844</v>
      </c>
      <c r="Q12" s="3">
        <v>2</v>
      </c>
      <c r="R12" s="44"/>
      <c r="T12" s="42">
        <v>0</v>
      </c>
      <c r="U12" s="43" t="e">
        <f t="shared" si="1"/>
        <v>#REF!</v>
      </c>
      <c r="V12" s="3" t="e">
        <f>IF(#REF!="STRING",""""&amp;L12&amp;"""",L12)</f>
        <v>#REF!</v>
      </c>
      <c r="W12" s="3" t="e">
        <f>","&amp;IF(#REF!="STRING",""""&amp;N12&amp;"""",N12)</f>
        <v>#REF!</v>
      </c>
      <c r="X12" s="3" t="e">
        <f>","&amp;IF(#REF!="STRING",""""&amp;O12&amp;"""",O12)</f>
        <v>#REF!</v>
      </c>
      <c r="Y12" s="3" t="e">
        <f>","&amp;IF(#REF!="STRING",""""&amp;P12&amp;"""",P12)</f>
        <v>#REF!</v>
      </c>
      <c r="Z12" s="3" t="e">
        <f>","&amp;IF(#REF!="STRING",""""&amp;Q12&amp;"""",Q12)</f>
        <v>#REF!</v>
      </c>
      <c r="AA12" s="3" t="e">
        <f>","&amp;IF(#REF!="STRING",""""&amp;R12&amp;"""",R12)</f>
        <v>#REF!</v>
      </c>
      <c r="AB12" s="3" t="e">
        <f>","&amp;IF(#REF!="STRING",""""&amp;S12&amp;"""",S12)</f>
        <v>#REF!</v>
      </c>
      <c r="AC12" s="3" t="e">
        <f>","&amp;IF(#REF!="STRING",""""&amp;T12&amp;"""",T12)</f>
        <v>#REF!</v>
      </c>
    </row>
    <row r="13" spans="1:31" s="3" customFormat="1" ht="16.5" customHeight="1">
      <c r="A13" s="5">
        <f t="shared" si="0"/>
        <v>3005</v>
      </c>
      <c r="B13" s="20">
        <v>3</v>
      </c>
      <c r="C13" s="21" t="s">
        <v>108</v>
      </c>
      <c r="D13" s="3">
        <v>0</v>
      </c>
      <c r="E13" s="3">
        <v>1</v>
      </c>
      <c r="F13" s="3">
        <v>0</v>
      </c>
      <c r="G13" s="3">
        <v>0</v>
      </c>
      <c r="H13" s="22">
        <v>0</v>
      </c>
      <c r="I13" s="3" t="s">
        <v>99</v>
      </c>
      <c r="J13" s="3">
        <v>1</v>
      </c>
      <c r="K13" s="1">
        <v>1</v>
      </c>
      <c r="L13" s="3">
        <v>3</v>
      </c>
      <c r="M13" s="1">
        <v>0</v>
      </c>
      <c r="N13" s="3" t="s">
        <v>109</v>
      </c>
      <c r="O13" s="3">
        <v>0</v>
      </c>
      <c r="P13" s="3" t="s">
        <v>844</v>
      </c>
      <c r="Q13" s="3">
        <v>2</v>
      </c>
      <c r="R13" s="44"/>
      <c r="T13" s="42">
        <v>0</v>
      </c>
      <c r="U13" s="43" t="e">
        <f t="shared" si="1"/>
        <v>#REF!</v>
      </c>
      <c r="V13" s="3" t="e">
        <f>IF(#REF!="STRING",""""&amp;L13&amp;"""",L13)</f>
        <v>#REF!</v>
      </c>
      <c r="W13" s="3" t="e">
        <f>","&amp;IF(#REF!="STRING",""""&amp;N13&amp;"""",N13)</f>
        <v>#REF!</v>
      </c>
      <c r="X13" s="3" t="e">
        <f>","&amp;IF(#REF!="STRING",""""&amp;O13&amp;"""",O13)</f>
        <v>#REF!</v>
      </c>
      <c r="Y13" s="3" t="e">
        <f>","&amp;IF(#REF!="STRING",""""&amp;P13&amp;"""",P13)</f>
        <v>#REF!</v>
      </c>
      <c r="Z13" s="3" t="e">
        <f>","&amp;IF(#REF!="STRING",""""&amp;Q13&amp;"""",Q13)</f>
        <v>#REF!</v>
      </c>
      <c r="AA13" s="3" t="e">
        <f>","&amp;IF(#REF!="STRING",""""&amp;R13&amp;"""",R13)</f>
        <v>#REF!</v>
      </c>
      <c r="AB13" s="3" t="e">
        <f>","&amp;IF(#REF!="STRING",""""&amp;S13&amp;"""",S13)</f>
        <v>#REF!</v>
      </c>
      <c r="AC13" s="3" t="e">
        <f>","&amp;IF(#REF!="STRING",""""&amp;T13&amp;"""",T13)</f>
        <v>#REF!</v>
      </c>
    </row>
    <row r="14" spans="1:31" s="2" customFormat="1">
      <c r="A14" s="5">
        <f t="shared" si="0"/>
        <v>4001</v>
      </c>
      <c r="B14" s="18">
        <v>4</v>
      </c>
      <c r="C14" s="19" t="s">
        <v>110</v>
      </c>
      <c r="D14" s="2">
        <v>0</v>
      </c>
      <c r="E14" s="2">
        <v>1</v>
      </c>
      <c r="F14" s="2">
        <v>0</v>
      </c>
      <c r="G14" s="2">
        <v>2</v>
      </c>
      <c r="H14" s="1" t="s">
        <v>91</v>
      </c>
      <c r="I14" s="1" t="s">
        <v>91</v>
      </c>
      <c r="J14" s="2">
        <v>1</v>
      </c>
      <c r="K14" s="1">
        <v>1</v>
      </c>
      <c r="L14" s="2">
        <v>9</v>
      </c>
      <c r="M14" s="1">
        <v>0</v>
      </c>
      <c r="N14" s="2" t="s">
        <v>111</v>
      </c>
      <c r="O14" s="2">
        <v>0</v>
      </c>
      <c r="P14" s="2">
        <v>0</v>
      </c>
      <c r="Q14" s="2">
        <v>10</v>
      </c>
      <c r="R14" s="39" t="s">
        <v>113</v>
      </c>
      <c r="T14" s="41" t="s">
        <v>114</v>
      </c>
      <c r="U14" s="37" t="e">
        <f t="shared" si="1"/>
        <v>#REF!</v>
      </c>
      <c r="V14" s="38" t="e">
        <f>IF(#REF!="STRING",""""&amp;L14&amp;"""",L14)</f>
        <v>#REF!</v>
      </c>
      <c r="W14" s="38" t="e">
        <f>","&amp;IF(#REF!="STRING",""""&amp;N14&amp;"""",N14)</f>
        <v>#REF!</v>
      </c>
      <c r="X14" s="38" t="e">
        <f>","&amp;IF(#REF!="STRING",""""&amp;O14&amp;"""",O14)</f>
        <v>#REF!</v>
      </c>
      <c r="Y14" s="38" t="e">
        <f>","&amp;IF(#REF!="STRING",""""&amp;P14&amp;"""",P14)</f>
        <v>#REF!</v>
      </c>
      <c r="Z14" s="38" t="e">
        <f>","&amp;IF(#REF!="STRING",""""&amp;Q14&amp;"""",Q14)</f>
        <v>#REF!</v>
      </c>
      <c r="AA14" s="38" t="e">
        <f>","&amp;IF(#REF!="STRING",""""&amp;R14&amp;"""",R14)</f>
        <v>#REF!</v>
      </c>
      <c r="AB14" s="38" t="e">
        <f>","&amp;IF(#REF!="STRING",""""&amp;S14&amp;"""",S14)</f>
        <v>#REF!</v>
      </c>
      <c r="AC14" s="38" t="e">
        <f>","&amp;IF(#REF!="STRING",""""&amp;T14&amp;"""",T14)</f>
        <v>#REF!</v>
      </c>
    </row>
    <row r="15" spans="1:31" s="2" customFormat="1">
      <c r="A15" s="5">
        <f t="shared" si="0"/>
        <v>5001</v>
      </c>
      <c r="B15" s="18">
        <v>5</v>
      </c>
      <c r="C15" s="19" t="s">
        <v>115</v>
      </c>
      <c r="D15" s="2">
        <v>0</v>
      </c>
      <c r="E15" s="2">
        <v>1</v>
      </c>
      <c r="F15" s="2">
        <v>0</v>
      </c>
      <c r="G15" s="2">
        <v>2</v>
      </c>
      <c r="H15" s="5" t="s">
        <v>116</v>
      </c>
      <c r="I15" s="5" t="s">
        <v>116</v>
      </c>
      <c r="J15" s="2">
        <v>1</v>
      </c>
      <c r="K15" s="1">
        <v>1</v>
      </c>
      <c r="L15" s="2">
        <v>9</v>
      </c>
      <c r="M15" s="1">
        <v>0</v>
      </c>
      <c r="N15" s="2" t="s">
        <v>117</v>
      </c>
      <c r="O15" s="32">
        <v>201010</v>
      </c>
      <c r="P15" s="3" t="s">
        <v>844</v>
      </c>
      <c r="Q15" s="2">
        <v>5</v>
      </c>
      <c r="R15" s="39"/>
      <c r="T15" s="41" t="s">
        <v>845</v>
      </c>
      <c r="U15" s="37" t="e">
        <f t="shared" si="1"/>
        <v>#REF!</v>
      </c>
      <c r="V15" s="38" t="e">
        <f>IF(#REF!="STRING",""""&amp;L15&amp;"""",L15)</f>
        <v>#REF!</v>
      </c>
      <c r="W15" s="38" t="e">
        <f>","&amp;IF(#REF!="STRING",""""&amp;N15&amp;"""",N15)</f>
        <v>#REF!</v>
      </c>
      <c r="X15" s="38" t="e">
        <f>","&amp;IF(#REF!="STRING",""""&amp;O15&amp;"""",O15)</f>
        <v>#REF!</v>
      </c>
      <c r="Y15" s="38" t="e">
        <f>","&amp;IF(#REF!="STRING",""""&amp;P15&amp;"""",P15)</f>
        <v>#REF!</v>
      </c>
      <c r="Z15" s="38" t="e">
        <f>","&amp;IF(#REF!="STRING",""""&amp;Q15&amp;"""",Q15)</f>
        <v>#REF!</v>
      </c>
      <c r="AA15" s="38" t="e">
        <f>","&amp;IF(#REF!="STRING",""""&amp;R15&amp;"""",R15)</f>
        <v>#REF!</v>
      </c>
      <c r="AB15" s="38" t="e">
        <f>","&amp;IF(#REF!="STRING",""""&amp;S15&amp;"""",S15)</f>
        <v>#REF!</v>
      </c>
      <c r="AC15" s="38" t="e">
        <f>","&amp;IF(#REF!="STRING",""""&amp;T15&amp;"""",T15)</f>
        <v>#REF!</v>
      </c>
    </row>
    <row r="16" spans="1:31" s="2" customFormat="1">
      <c r="A16" s="5">
        <f t="shared" si="0"/>
        <v>5002</v>
      </c>
      <c r="B16" s="18">
        <v>5</v>
      </c>
      <c r="C16" s="19" t="s">
        <v>119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5" t="s">
        <v>116</v>
      </c>
      <c r="J16" s="2">
        <v>1</v>
      </c>
      <c r="K16" s="1">
        <v>1</v>
      </c>
      <c r="L16" s="2">
        <v>3</v>
      </c>
      <c r="M16" s="1">
        <v>0</v>
      </c>
      <c r="N16" s="2" t="s">
        <v>120</v>
      </c>
      <c r="O16" s="2">
        <v>0</v>
      </c>
      <c r="P16" s="2">
        <v>0</v>
      </c>
      <c r="Q16" s="2">
        <v>2</v>
      </c>
      <c r="R16" s="39"/>
      <c r="T16" s="41" t="s">
        <v>846</v>
      </c>
      <c r="U16" s="37" t="e">
        <f t="shared" si="1"/>
        <v>#REF!</v>
      </c>
      <c r="V16" s="38" t="e">
        <f>IF(#REF!="STRING",""""&amp;L16&amp;"""",L16)</f>
        <v>#REF!</v>
      </c>
      <c r="W16" s="38" t="e">
        <f>","&amp;IF(#REF!="STRING",""""&amp;N16&amp;"""",N16)</f>
        <v>#REF!</v>
      </c>
      <c r="X16" s="38" t="e">
        <f>","&amp;IF(#REF!="STRING",""""&amp;O16&amp;"""",O16)</f>
        <v>#REF!</v>
      </c>
      <c r="Y16" s="38" t="e">
        <f>","&amp;IF(#REF!="STRING",""""&amp;P16&amp;"""",P16)</f>
        <v>#REF!</v>
      </c>
      <c r="Z16" s="38" t="e">
        <f>","&amp;IF(#REF!="STRING",""""&amp;Q16&amp;"""",Q16)</f>
        <v>#REF!</v>
      </c>
      <c r="AA16" s="38" t="e">
        <f>","&amp;IF(#REF!="STRING",""""&amp;R16&amp;"""",R16)</f>
        <v>#REF!</v>
      </c>
      <c r="AB16" s="38" t="e">
        <f>","&amp;IF(#REF!="STRING",""""&amp;S16&amp;"""",S16)</f>
        <v>#REF!</v>
      </c>
      <c r="AC16" s="38" t="e">
        <f>","&amp;IF(#REF!="STRING",""""&amp;T16&amp;"""",T16)</f>
        <v>#REF!</v>
      </c>
    </row>
    <row r="17" spans="1:32" s="2" customFormat="1">
      <c r="A17" s="5">
        <f t="shared" si="0"/>
        <v>5003</v>
      </c>
      <c r="B17" s="18">
        <v>5</v>
      </c>
      <c r="C17" s="19" t="s">
        <v>121</v>
      </c>
      <c r="D17" s="2">
        <v>0</v>
      </c>
      <c r="E17" s="2">
        <v>0</v>
      </c>
      <c r="F17" s="2">
        <v>0</v>
      </c>
      <c r="G17" s="2" t="s">
        <v>840</v>
      </c>
      <c r="H17" s="1" t="s">
        <v>69</v>
      </c>
      <c r="I17" s="2" t="s">
        <v>70</v>
      </c>
      <c r="J17" s="2">
        <v>1</v>
      </c>
      <c r="K17" s="1">
        <v>1</v>
      </c>
      <c r="L17" s="2">
        <v>3</v>
      </c>
      <c r="M17" s="1">
        <v>0</v>
      </c>
      <c r="N17" s="2" t="s">
        <v>71</v>
      </c>
      <c r="O17" s="2">
        <v>0</v>
      </c>
      <c r="P17" s="2">
        <v>0</v>
      </c>
      <c r="Q17" s="2">
        <v>1</v>
      </c>
      <c r="R17" s="39"/>
      <c r="T17" s="41"/>
      <c r="U17" s="43" t="e">
        <f t="shared" si="1"/>
        <v>#REF!</v>
      </c>
      <c r="V17" s="3" t="e">
        <f>IF(#REF!="STRING",""""&amp;L17&amp;"""",L17)</f>
        <v>#REF!</v>
      </c>
      <c r="W17" s="3" t="e">
        <f>","&amp;IF(#REF!="STRING",""""&amp;N17&amp;"""",N17)</f>
        <v>#REF!</v>
      </c>
      <c r="X17" s="3" t="e">
        <f>","&amp;IF(#REF!="STRING",""""&amp;O17&amp;"""",O17)</f>
        <v>#REF!</v>
      </c>
      <c r="Y17" s="3" t="e">
        <f>","&amp;IF(#REF!="STRING",""""&amp;P17&amp;"""",P17)</f>
        <v>#REF!</v>
      </c>
      <c r="Z17" s="3" t="e">
        <f>","&amp;IF(#REF!="STRING",""""&amp;Q17&amp;"""",Q17)</f>
        <v>#REF!</v>
      </c>
      <c r="AA17" s="3" t="e">
        <f>","&amp;IF(#REF!="STRING",""""&amp;R17&amp;"""",R17)</f>
        <v>#REF!</v>
      </c>
      <c r="AB17" s="3" t="e">
        <f>","&amp;IF(#REF!="STRING",""""&amp;S17&amp;"""",S17)</f>
        <v>#REF!</v>
      </c>
      <c r="AC17" s="3" t="e">
        <f>","&amp;IF(#REF!="STRING",""""&amp;T17&amp;"""",T17)</f>
        <v>#REF!</v>
      </c>
      <c r="AD17" s="3"/>
      <c r="AE17" s="3"/>
      <c r="AF17" s="3"/>
    </row>
    <row r="18" spans="1:32" s="2" customFormat="1">
      <c r="A18" s="5">
        <f t="shared" si="0"/>
        <v>5004</v>
      </c>
      <c r="B18" s="18">
        <v>5</v>
      </c>
      <c r="C18" s="19" t="s">
        <v>122</v>
      </c>
      <c r="D18" s="2">
        <v>0</v>
      </c>
      <c r="E18" s="2">
        <v>1</v>
      </c>
      <c r="F18" s="2">
        <v>0</v>
      </c>
      <c r="G18" s="2" t="s">
        <v>840</v>
      </c>
      <c r="H18" s="1" t="s">
        <v>73</v>
      </c>
      <c r="I18" s="2" t="s">
        <v>70</v>
      </c>
      <c r="J18" s="2">
        <v>1</v>
      </c>
      <c r="K18" s="1">
        <v>1</v>
      </c>
      <c r="L18" s="2">
        <v>3</v>
      </c>
      <c r="M18" s="1">
        <v>0</v>
      </c>
      <c r="N18" s="2" t="s">
        <v>74</v>
      </c>
      <c r="O18" s="2">
        <v>7</v>
      </c>
      <c r="P18" s="2">
        <v>0</v>
      </c>
      <c r="Q18" s="2">
        <v>1</v>
      </c>
      <c r="R18" s="39"/>
      <c r="T18" s="41"/>
      <c r="U18" s="43" t="e">
        <f t="shared" si="1"/>
        <v>#REF!</v>
      </c>
      <c r="V18" s="3" t="e">
        <f>IF(#REF!="STRING",""""&amp;L18&amp;"""",L18)</f>
        <v>#REF!</v>
      </c>
      <c r="W18" s="3" t="e">
        <f>","&amp;IF(#REF!="STRING",""""&amp;N18&amp;"""",N18)</f>
        <v>#REF!</v>
      </c>
      <c r="X18" s="3" t="e">
        <f>","&amp;IF(#REF!="STRING",""""&amp;O18&amp;"""",O18)</f>
        <v>#REF!</v>
      </c>
      <c r="Y18" s="3" t="e">
        <f>","&amp;IF(#REF!="STRING",""""&amp;P18&amp;"""",P18)</f>
        <v>#REF!</v>
      </c>
      <c r="Z18" s="3" t="e">
        <f>","&amp;IF(#REF!="STRING",""""&amp;Q18&amp;"""",Q18)</f>
        <v>#REF!</v>
      </c>
      <c r="AA18" s="3" t="e">
        <f>","&amp;IF(#REF!="STRING",""""&amp;R18&amp;"""",R18)</f>
        <v>#REF!</v>
      </c>
      <c r="AB18" s="3" t="e">
        <f>","&amp;IF(#REF!="STRING",""""&amp;S18&amp;"""",S18)</f>
        <v>#REF!</v>
      </c>
      <c r="AC18" s="3" t="e">
        <f>","&amp;IF(#REF!="STRING",""""&amp;T18&amp;"""",T18)</f>
        <v>#REF!</v>
      </c>
      <c r="AD18" s="3"/>
      <c r="AE18" s="3"/>
      <c r="AF18" s="3"/>
    </row>
    <row r="19" spans="1:32" s="2" customFormat="1">
      <c r="A19" s="5">
        <f t="shared" si="0"/>
        <v>5005</v>
      </c>
      <c r="B19" s="18">
        <v>5</v>
      </c>
      <c r="C19" s="19" t="s">
        <v>123</v>
      </c>
      <c r="D19" s="2">
        <v>0</v>
      </c>
      <c r="E19" s="2">
        <v>1</v>
      </c>
      <c r="F19" s="2">
        <v>0</v>
      </c>
      <c r="G19" s="2" t="s">
        <v>840</v>
      </c>
      <c r="H19" s="7" t="s">
        <v>124</v>
      </c>
      <c r="I19" s="2" t="s">
        <v>70</v>
      </c>
      <c r="J19" s="2">
        <v>1</v>
      </c>
      <c r="K19" s="1">
        <v>1</v>
      </c>
      <c r="L19" s="2">
        <v>9</v>
      </c>
      <c r="M19" s="1">
        <v>0</v>
      </c>
      <c r="N19" s="2" t="s">
        <v>125</v>
      </c>
      <c r="O19" s="2">
        <v>0</v>
      </c>
      <c r="P19" s="2">
        <v>0</v>
      </c>
      <c r="Q19" s="2">
        <v>9</v>
      </c>
      <c r="R19" s="39"/>
      <c r="T19" s="41" t="s">
        <v>126</v>
      </c>
      <c r="U19" s="43" t="e">
        <f t="shared" si="1"/>
        <v>#REF!</v>
      </c>
      <c r="V19" s="3" t="e">
        <f>IF(#REF!="STRING",""""&amp;L19&amp;"""",L19)</f>
        <v>#REF!</v>
      </c>
      <c r="W19" s="3" t="e">
        <f>","&amp;IF(#REF!="STRING",""""&amp;N19&amp;"""",N19)</f>
        <v>#REF!</v>
      </c>
      <c r="X19" s="3" t="e">
        <f>","&amp;IF(#REF!="STRING",""""&amp;O19&amp;"""",O19)</f>
        <v>#REF!</v>
      </c>
      <c r="Y19" s="3" t="e">
        <f>","&amp;IF(#REF!="STRING",""""&amp;P19&amp;"""",P19)</f>
        <v>#REF!</v>
      </c>
      <c r="Z19" s="3" t="e">
        <f>","&amp;IF(#REF!="STRING",""""&amp;Q19&amp;"""",Q19)</f>
        <v>#REF!</v>
      </c>
      <c r="AA19" s="3" t="e">
        <f>","&amp;IF(#REF!="STRING",""""&amp;R19&amp;"""",R19)</f>
        <v>#REF!</v>
      </c>
      <c r="AB19" s="3" t="e">
        <f>","&amp;IF(#REF!="STRING",""""&amp;S19&amp;"""",S19)</f>
        <v>#REF!</v>
      </c>
      <c r="AC19" s="3" t="e">
        <f>","&amp;IF(#REF!="STRING",""""&amp;T19&amp;"""",T19)</f>
        <v>#REF!</v>
      </c>
      <c r="AD19" s="3"/>
      <c r="AE19" s="3"/>
      <c r="AF19" s="3"/>
    </row>
    <row r="20" spans="1:32" s="2" customFormat="1">
      <c r="A20" s="5">
        <f t="shared" si="0"/>
        <v>5006</v>
      </c>
      <c r="B20" s="18">
        <v>5</v>
      </c>
      <c r="C20" s="19" t="s">
        <v>127</v>
      </c>
      <c r="D20" s="2">
        <v>0</v>
      </c>
      <c r="E20" s="2">
        <v>1</v>
      </c>
      <c r="F20" s="2">
        <v>0</v>
      </c>
      <c r="G20" s="2" t="s">
        <v>840</v>
      </c>
      <c r="H20" s="7" t="s">
        <v>128</v>
      </c>
      <c r="I20" s="2" t="s">
        <v>70</v>
      </c>
      <c r="J20" s="2">
        <v>1</v>
      </c>
      <c r="K20" s="1">
        <v>1</v>
      </c>
      <c r="L20" s="2">
        <v>3</v>
      </c>
      <c r="M20" s="1">
        <v>0</v>
      </c>
      <c r="N20" s="2" t="s">
        <v>74</v>
      </c>
      <c r="O20" s="2">
        <v>7</v>
      </c>
      <c r="P20" s="2">
        <v>0</v>
      </c>
      <c r="Q20" s="2">
        <v>1</v>
      </c>
      <c r="R20" s="39"/>
      <c r="T20" s="41"/>
      <c r="U20" s="43" t="e">
        <f t="shared" si="1"/>
        <v>#REF!</v>
      </c>
      <c r="V20" s="3" t="e">
        <f>IF(#REF!="STRING",""""&amp;L20&amp;"""",L20)</f>
        <v>#REF!</v>
      </c>
      <c r="W20" s="3" t="e">
        <f>","&amp;IF(#REF!="STRING",""""&amp;N20&amp;"""",N20)</f>
        <v>#REF!</v>
      </c>
      <c r="X20" s="3" t="e">
        <f>","&amp;IF(#REF!="STRING",""""&amp;O20&amp;"""",O20)</f>
        <v>#REF!</v>
      </c>
      <c r="Y20" s="3" t="e">
        <f>","&amp;IF(#REF!="STRING",""""&amp;P20&amp;"""",P20)</f>
        <v>#REF!</v>
      </c>
      <c r="Z20" s="3" t="e">
        <f>","&amp;IF(#REF!="STRING",""""&amp;Q20&amp;"""",Q20)</f>
        <v>#REF!</v>
      </c>
      <c r="AA20" s="3" t="e">
        <f>","&amp;IF(#REF!="STRING",""""&amp;R20&amp;"""",R20)</f>
        <v>#REF!</v>
      </c>
      <c r="AB20" s="3" t="e">
        <f>","&amp;IF(#REF!="STRING",""""&amp;S20&amp;"""",S20)</f>
        <v>#REF!</v>
      </c>
      <c r="AC20" s="3" t="e">
        <f>","&amp;IF(#REF!="STRING",""""&amp;T20&amp;"""",T20)</f>
        <v>#REF!</v>
      </c>
      <c r="AD20" s="3"/>
      <c r="AE20" s="3"/>
      <c r="AF20" s="3"/>
    </row>
    <row r="21" spans="1:32" s="4" customFormat="1">
      <c r="A21" s="4">
        <f t="shared" si="0"/>
        <v>5007</v>
      </c>
      <c r="B21" s="18">
        <v>5</v>
      </c>
      <c r="C21" s="23" t="s">
        <v>129</v>
      </c>
      <c r="D21" s="4">
        <v>0</v>
      </c>
      <c r="E21" s="4">
        <v>5</v>
      </c>
      <c r="F21" s="4">
        <v>0</v>
      </c>
      <c r="G21" s="4">
        <v>1</v>
      </c>
      <c r="H21" s="8">
        <v>5</v>
      </c>
      <c r="I21" s="2" t="s">
        <v>70</v>
      </c>
      <c r="J21" s="4">
        <v>1</v>
      </c>
      <c r="K21" s="8">
        <v>0</v>
      </c>
      <c r="L21" s="2">
        <v>10</v>
      </c>
      <c r="M21" s="1">
        <v>0</v>
      </c>
      <c r="N21" s="2" t="s">
        <v>130</v>
      </c>
      <c r="O21" s="4">
        <v>2</v>
      </c>
      <c r="P21" s="4">
        <v>0</v>
      </c>
      <c r="Q21" s="2">
        <v>5</v>
      </c>
      <c r="R21" s="39" t="s">
        <v>131</v>
      </c>
      <c r="S21" s="2"/>
      <c r="T21" s="45" t="s">
        <v>132</v>
      </c>
      <c r="U21" s="46"/>
      <c r="V21" s="4" t="e">
        <f>IF(#REF!="STRING",""""&amp;L21&amp;"""",L21)</f>
        <v>#REF!</v>
      </c>
      <c r="X21" s="4" t="e">
        <f>","&amp;IF(#REF!="STRING",""""&amp;O21&amp;"""",O21)</f>
        <v>#REF!</v>
      </c>
      <c r="Y21" s="4" t="e">
        <f>","&amp;IF(#REF!="STRING",""""&amp;P21&amp;"""",P21)</f>
        <v>#REF!</v>
      </c>
    </row>
    <row r="22" spans="1:32" s="2" customFormat="1">
      <c r="A22" s="5">
        <f t="shared" si="0"/>
        <v>5008</v>
      </c>
      <c r="B22" s="18">
        <v>5</v>
      </c>
      <c r="C22" s="19" t="s">
        <v>133</v>
      </c>
      <c r="D22" s="2">
        <v>0</v>
      </c>
      <c r="E22" s="2">
        <v>1</v>
      </c>
      <c r="F22" s="2">
        <v>0</v>
      </c>
      <c r="G22" s="2" t="s">
        <v>840</v>
      </c>
      <c r="H22" s="7" t="s">
        <v>134</v>
      </c>
      <c r="I22" s="2" t="s">
        <v>70</v>
      </c>
      <c r="J22" s="2">
        <v>1</v>
      </c>
      <c r="K22" s="1">
        <v>0</v>
      </c>
      <c r="L22" s="2">
        <v>9</v>
      </c>
      <c r="M22" s="1">
        <v>0</v>
      </c>
      <c r="N22" s="2" t="s">
        <v>135</v>
      </c>
      <c r="O22" s="2">
        <v>0</v>
      </c>
      <c r="P22" s="2">
        <v>0</v>
      </c>
      <c r="Q22" s="2">
        <v>9</v>
      </c>
      <c r="R22" s="39"/>
      <c r="T22" s="41" t="s">
        <v>136</v>
      </c>
      <c r="U22" s="43" t="e">
        <f t="shared" ref="U22:U53" si="2">"client.guideMgr:QuickRefreshStepViewData("&amp;CONCATENATE(V22,W22,X22,Y22,Z22,AA22,AB22,AC22)&amp;")"</f>
        <v>#REF!</v>
      </c>
      <c r="V22" s="3" t="e">
        <f>IF(#REF!="STRING",""""&amp;L22&amp;"""",L22)</f>
        <v>#REF!</v>
      </c>
      <c r="W22" s="3" t="e">
        <f>","&amp;IF(#REF!="STRING",""""&amp;N22&amp;"""",N22)</f>
        <v>#REF!</v>
      </c>
      <c r="X22" s="3" t="e">
        <f>","&amp;IF(#REF!="STRING",""""&amp;O22&amp;"""",O22)</f>
        <v>#REF!</v>
      </c>
      <c r="Y22" s="3" t="e">
        <f>","&amp;IF(#REF!="STRING",""""&amp;P22&amp;"""",P22)</f>
        <v>#REF!</v>
      </c>
      <c r="Z22" s="3" t="e">
        <f>","&amp;IF(#REF!="STRING",""""&amp;Q22&amp;"""",Q22)</f>
        <v>#REF!</v>
      </c>
      <c r="AA22" s="3" t="e">
        <f>","&amp;IF(#REF!="STRING",""""&amp;R22&amp;"""",R22)</f>
        <v>#REF!</v>
      </c>
      <c r="AB22" s="3" t="e">
        <f>","&amp;IF(#REF!="STRING",""""&amp;S22&amp;"""",S22)</f>
        <v>#REF!</v>
      </c>
      <c r="AC22" s="3" t="e">
        <f>","&amp;IF(#REF!="STRING",""""&amp;T22&amp;"""",T22)</f>
        <v>#REF!</v>
      </c>
      <c r="AD22" s="3"/>
      <c r="AE22" s="3"/>
      <c r="AF22" s="3"/>
    </row>
    <row r="23" spans="1:32" s="2" customFormat="1">
      <c r="A23" s="5">
        <f t="shared" si="0"/>
        <v>5009</v>
      </c>
      <c r="B23" s="18">
        <v>5</v>
      </c>
      <c r="C23" s="19" t="s">
        <v>137</v>
      </c>
      <c r="D23" s="2">
        <v>0</v>
      </c>
      <c r="E23" s="2">
        <v>1</v>
      </c>
      <c r="F23" s="2">
        <v>0</v>
      </c>
      <c r="G23" s="2" t="s">
        <v>840</v>
      </c>
      <c r="H23" s="7" t="s">
        <v>138</v>
      </c>
      <c r="I23" s="2" t="s">
        <v>70</v>
      </c>
      <c r="J23" s="2">
        <v>1</v>
      </c>
      <c r="K23" s="1">
        <v>1</v>
      </c>
      <c r="L23" s="2">
        <v>9</v>
      </c>
      <c r="M23" s="1">
        <v>0</v>
      </c>
      <c r="N23" s="2" t="s">
        <v>130</v>
      </c>
      <c r="O23" s="2">
        <v>2</v>
      </c>
      <c r="P23" s="2">
        <v>0</v>
      </c>
      <c r="Q23" s="2">
        <v>5</v>
      </c>
      <c r="R23" s="39" t="s">
        <v>139</v>
      </c>
      <c r="T23" s="41" t="s">
        <v>140</v>
      </c>
      <c r="U23" s="43" t="e">
        <f t="shared" si="2"/>
        <v>#REF!</v>
      </c>
      <c r="V23" s="3" t="e">
        <f>IF(#REF!="STRING",""""&amp;L23&amp;"""",L23)</f>
        <v>#REF!</v>
      </c>
      <c r="W23" s="3" t="e">
        <f>","&amp;IF(#REF!="STRING",""""&amp;N23&amp;"""",N23)</f>
        <v>#REF!</v>
      </c>
      <c r="X23" s="3" t="e">
        <f>","&amp;IF(#REF!="STRING",""""&amp;O23&amp;"""",O23)</f>
        <v>#REF!</v>
      </c>
      <c r="Y23" s="3" t="e">
        <f>","&amp;IF(#REF!="STRING",""""&amp;P23&amp;"""",P23)</f>
        <v>#REF!</v>
      </c>
      <c r="Z23" s="3" t="e">
        <f>","&amp;IF(#REF!="STRING",""""&amp;Q23&amp;"""",Q23)</f>
        <v>#REF!</v>
      </c>
      <c r="AA23" s="3" t="e">
        <f>","&amp;IF(#REF!="STRING",""""&amp;R23&amp;"""",R23)</f>
        <v>#REF!</v>
      </c>
      <c r="AB23" s="3" t="e">
        <f>","&amp;IF(#REF!="STRING",""""&amp;S23&amp;"""",S23)</f>
        <v>#REF!</v>
      </c>
      <c r="AC23" s="3" t="e">
        <f>","&amp;IF(#REF!="STRING",""""&amp;T23&amp;"""",T23)</f>
        <v>#REF!</v>
      </c>
      <c r="AD23" s="3"/>
      <c r="AE23" s="3"/>
      <c r="AF23" s="3"/>
    </row>
    <row r="24" spans="1:32" s="2" customFormat="1">
      <c r="A24" s="5">
        <f t="shared" si="0"/>
        <v>5010</v>
      </c>
      <c r="B24" s="18">
        <v>5</v>
      </c>
      <c r="C24" s="19" t="s">
        <v>141</v>
      </c>
      <c r="D24" s="2">
        <v>0</v>
      </c>
      <c r="E24" s="2">
        <v>1</v>
      </c>
      <c r="F24" s="2">
        <v>0</v>
      </c>
      <c r="G24" s="2" t="s">
        <v>840</v>
      </c>
      <c r="H24" s="7" t="s">
        <v>142</v>
      </c>
      <c r="I24" s="2" t="s">
        <v>70</v>
      </c>
      <c r="J24" s="2">
        <v>1</v>
      </c>
      <c r="K24" s="1">
        <v>1</v>
      </c>
      <c r="L24" s="2">
        <v>3</v>
      </c>
      <c r="M24" s="1">
        <v>0</v>
      </c>
      <c r="N24" s="2" t="s">
        <v>125</v>
      </c>
      <c r="O24" s="2">
        <v>0</v>
      </c>
      <c r="P24" s="2">
        <v>0</v>
      </c>
      <c r="Q24" s="2">
        <v>1</v>
      </c>
      <c r="R24" s="39"/>
      <c r="T24" s="41"/>
      <c r="U24" s="43" t="e">
        <f t="shared" si="2"/>
        <v>#REF!</v>
      </c>
      <c r="V24" s="3" t="e">
        <f>IF(#REF!="STRING",""""&amp;L24&amp;"""",L24)</f>
        <v>#REF!</v>
      </c>
      <c r="W24" s="3" t="e">
        <f>","&amp;IF(#REF!="STRING",""""&amp;N24&amp;"""",N24)</f>
        <v>#REF!</v>
      </c>
      <c r="X24" s="3" t="e">
        <f>","&amp;IF(#REF!="STRING",""""&amp;O24&amp;"""",O24)</f>
        <v>#REF!</v>
      </c>
      <c r="Y24" s="3" t="e">
        <f>","&amp;IF(#REF!="STRING",""""&amp;P24&amp;"""",P24)</f>
        <v>#REF!</v>
      </c>
      <c r="Z24" s="3" t="e">
        <f>","&amp;IF(#REF!="STRING",""""&amp;Q24&amp;"""",Q24)</f>
        <v>#REF!</v>
      </c>
      <c r="AA24" s="3" t="e">
        <f>","&amp;IF(#REF!="STRING",""""&amp;R24&amp;"""",R24)</f>
        <v>#REF!</v>
      </c>
      <c r="AB24" s="3" t="e">
        <f>","&amp;IF(#REF!="STRING",""""&amp;S24&amp;"""",S24)</f>
        <v>#REF!</v>
      </c>
      <c r="AC24" s="3" t="e">
        <f>","&amp;IF(#REF!="STRING",""""&amp;T24&amp;"""",T24)</f>
        <v>#REF!</v>
      </c>
      <c r="AD24" s="3"/>
      <c r="AE24" s="3"/>
      <c r="AF24" s="3"/>
    </row>
    <row r="25" spans="1:32" s="2" customFormat="1">
      <c r="A25" s="5">
        <f t="shared" si="0"/>
        <v>5011</v>
      </c>
      <c r="B25" s="18">
        <v>5</v>
      </c>
      <c r="C25" s="19" t="s">
        <v>143</v>
      </c>
      <c r="D25" s="2">
        <v>0</v>
      </c>
      <c r="E25" s="2">
        <v>1</v>
      </c>
      <c r="F25" s="2">
        <v>0</v>
      </c>
      <c r="G25" s="2" t="s">
        <v>840</v>
      </c>
      <c r="H25" s="7" t="s">
        <v>144</v>
      </c>
      <c r="I25" s="2" t="s">
        <v>70</v>
      </c>
      <c r="J25" s="2">
        <v>1</v>
      </c>
      <c r="K25" s="1">
        <v>1</v>
      </c>
      <c r="L25" s="2">
        <v>3</v>
      </c>
      <c r="M25" s="1">
        <v>0</v>
      </c>
      <c r="N25" s="2" t="s">
        <v>74</v>
      </c>
      <c r="O25" s="2">
        <v>7</v>
      </c>
      <c r="P25" s="2">
        <v>0</v>
      </c>
      <c r="Q25" s="2">
        <v>1</v>
      </c>
      <c r="R25" s="39"/>
      <c r="T25" s="41"/>
      <c r="U25" s="43" t="e">
        <f t="shared" si="2"/>
        <v>#REF!</v>
      </c>
      <c r="V25" s="3" t="e">
        <f>IF(#REF!="STRING",""""&amp;L25&amp;"""",L25)</f>
        <v>#REF!</v>
      </c>
      <c r="W25" s="3" t="e">
        <f>","&amp;IF(#REF!="STRING",""""&amp;N25&amp;"""",N25)</f>
        <v>#REF!</v>
      </c>
      <c r="X25" s="3" t="e">
        <f>","&amp;IF(#REF!="STRING",""""&amp;O25&amp;"""",O25)</f>
        <v>#REF!</v>
      </c>
      <c r="Y25" s="3" t="e">
        <f>","&amp;IF(#REF!="STRING",""""&amp;P25&amp;"""",P25)</f>
        <v>#REF!</v>
      </c>
      <c r="Z25" s="3" t="e">
        <f>","&amp;IF(#REF!="STRING",""""&amp;Q25&amp;"""",Q25)</f>
        <v>#REF!</v>
      </c>
      <c r="AA25" s="3" t="e">
        <f>","&amp;IF(#REF!="STRING",""""&amp;R25&amp;"""",R25)</f>
        <v>#REF!</v>
      </c>
      <c r="AB25" s="3" t="e">
        <f>","&amp;IF(#REF!="STRING",""""&amp;S25&amp;"""",S25)</f>
        <v>#REF!</v>
      </c>
      <c r="AC25" s="3" t="e">
        <f>","&amp;IF(#REF!="STRING",""""&amp;T25&amp;"""",T25)</f>
        <v>#REF!</v>
      </c>
      <c r="AD25" s="3"/>
      <c r="AE25" s="3"/>
      <c r="AF25" s="3"/>
    </row>
    <row r="26" spans="1:32" s="2" customFormat="1">
      <c r="A26" s="5">
        <f t="shared" si="0"/>
        <v>5012</v>
      </c>
      <c r="B26" s="18">
        <v>5</v>
      </c>
      <c r="C26" s="19" t="s">
        <v>145</v>
      </c>
      <c r="D26" s="2">
        <v>0</v>
      </c>
      <c r="E26" s="2">
        <v>0</v>
      </c>
      <c r="F26" s="2">
        <v>0</v>
      </c>
      <c r="G26" s="2">
        <v>2</v>
      </c>
      <c r="H26" s="2" t="s">
        <v>146</v>
      </c>
      <c r="I26" s="2" t="s">
        <v>146</v>
      </c>
      <c r="J26" s="2">
        <v>0</v>
      </c>
      <c r="K26" s="1">
        <v>1</v>
      </c>
      <c r="L26" s="2">
        <v>1</v>
      </c>
      <c r="M26" s="1">
        <v>0</v>
      </c>
      <c r="O26" s="2">
        <v>0</v>
      </c>
      <c r="P26" s="2">
        <v>0</v>
      </c>
      <c r="Q26" s="2">
        <v>2</v>
      </c>
      <c r="R26" s="39"/>
      <c r="T26" s="41" t="s">
        <v>847</v>
      </c>
      <c r="U26" s="37" t="e">
        <f t="shared" si="2"/>
        <v>#REF!</v>
      </c>
      <c r="V26" s="38" t="e">
        <f>IF(#REF!="STRING",""""&amp;L26&amp;"""",L26)</f>
        <v>#REF!</v>
      </c>
      <c r="W26" s="38" t="e">
        <f>","&amp;IF(#REF!="STRING",""""&amp;N26&amp;"""",N26)</f>
        <v>#REF!</v>
      </c>
      <c r="X26" s="38" t="e">
        <f>","&amp;IF(#REF!="STRING",""""&amp;O26&amp;"""",O26)</f>
        <v>#REF!</v>
      </c>
      <c r="Y26" s="38" t="e">
        <f>","&amp;IF(#REF!="STRING",""""&amp;P26&amp;"""",P26)</f>
        <v>#REF!</v>
      </c>
      <c r="Z26" s="38" t="e">
        <f>","&amp;IF(#REF!="STRING",""""&amp;Q26&amp;"""",Q26)</f>
        <v>#REF!</v>
      </c>
      <c r="AA26" s="38" t="e">
        <f>","&amp;IF(#REF!="STRING",""""&amp;R26&amp;"""",R26)</f>
        <v>#REF!</v>
      </c>
      <c r="AB26" s="38" t="e">
        <f>","&amp;IF(#REF!="STRING",""""&amp;S26&amp;"""",S26)</f>
        <v>#REF!</v>
      </c>
      <c r="AC26" s="38" t="e">
        <f>","&amp;IF(#REF!="STRING",""""&amp;T26&amp;"""",T26)</f>
        <v>#REF!</v>
      </c>
    </row>
    <row r="27" spans="1:32" s="3" customFormat="1">
      <c r="A27" s="5">
        <f t="shared" si="0"/>
        <v>6001</v>
      </c>
      <c r="B27" s="20">
        <v>6</v>
      </c>
      <c r="C27" s="21" t="s">
        <v>147</v>
      </c>
      <c r="D27" s="3">
        <v>0</v>
      </c>
      <c r="E27" s="3">
        <v>1</v>
      </c>
      <c r="F27" s="3">
        <v>0</v>
      </c>
      <c r="G27" s="3">
        <v>2</v>
      </c>
      <c r="H27" s="3" t="s">
        <v>116</v>
      </c>
      <c r="I27" s="3" t="s">
        <v>116</v>
      </c>
      <c r="J27" s="3">
        <v>1</v>
      </c>
      <c r="K27" s="1">
        <v>1</v>
      </c>
      <c r="L27" s="3">
        <v>9</v>
      </c>
      <c r="M27" s="1">
        <v>0</v>
      </c>
      <c r="N27" s="3" t="s">
        <v>117</v>
      </c>
      <c r="O27" s="33">
        <v>201020</v>
      </c>
      <c r="P27" s="3" t="s">
        <v>844</v>
      </c>
      <c r="Q27" s="3">
        <v>5</v>
      </c>
      <c r="R27" s="44"/>
      <c r="T27" s="42" t="s">
        <v>848</v>
      </c>
      <c r="U27" s="43" t="e">
        <f t="shared" si="2"/>
        <v>#REF!</v>
      </c>
      <c r="V27" s="3" t="e">
        <f>IF(#REF!="STRING",""""&amp;L27&amp;"""",L27)</f>
        <v>#REF!</v>
      </c>
      <c r="W27" s="3" t="e">
        <f>","&amp;IF(#REF!="STRING",""""&amp;N27&amp;"""",N27)</f>
        <v>#REF!</v>
      </c>
      <c r="X27" s="3" t="e">
        <f>","&amp;IF(#REF!="STRING",""""&amp;O27&amp;"""",O27)</f>
        <v>#REF!</v>
      </c>
      <c r="Y27" s="3" t="e">
        <f>","&amp;IF(#REF!="STRING",""""&amp;P27&amp;"""",P27)</f>
        <v>#REF!</v>
      </c>
      <c r="Z27" s="3" t="e">
        <f>","&amp;IF(#REF!="STRING",""""&amp;Q27&amp;"""",Q27)</f>
        <v>#REF!</v>
      </c>
      <c r="AA27" s="3" t="e">
        <f>","&amp;IF(#REF!="STRING",""""&amp;R27&amp;"""",R27)</f>
        <v>#REF!</v>
      </c>
      <c r="AB27" s="3" t="e">
        <f>","&amp;IF(#REF!="STRING",""""&amp;S27&amp;"""",S27)</f>
        <v>#REF!</v>
      </c>
      <c r="AC27" s="3" t="e">
        <f>","&amp;IF(#REF!="STRING",""""&amp;T27&amp;"""",T27)</f>
        <v>#REF!</v>
      </c>
    </row>
    <row r="28" spans="1:32" s="3" customFormat="1" ht="13.5" customHeight="1">
      <c r="A28" s="5">
        <f t="shared" si="0"/>
        <v>6002</v>
      </c>
      <c r="B28" s="20">
        <v>6</v>
      </c>
      <c r="C28" s="21" t="s">
        <v>119</v>
      </c>
      <c r="D28" s="3">
        <v>1</v>
      </c>
      <c r="E28" s="3">
        <v>1</v>
      </c>
      <c r="F28" s="3">
        <v>0</v>
      </c>
      <c r="G28" s="3">
        <v>0</v>
      </c>
      <c r="H28" s="3">
        <v>0</v>
      </c>
      <c r="I28" s="3" t="s">
        <v>116</v>
      </c>
      <c r="J28" s="3">
        <v>1</v>
      </c>
      <c r="K28" s="1">
        <v>1</v>
      </c>
      <c r="L28" s="3">
        <v>3</v>
      </c>
      <c r="M28" s="1">
        <v>0</v>
      </c>
      <c r="N28" s="3" t="s">
        <v>120</v>
      </c>
      <c r="O28" s="3">
        <v>0</v>
      </c>
      <c r="P28" s="3">
        <v>0</v>
      </c>
      <c r="Q28" s="3">
        <v>2</v>
      </c>
      <c r="R28" s="44"/>
      <c r="T28" s="42" t="s">
        <v>849</v>
      </c>
      <c r="U28" s="43" t="e">
        <f t="shared" si="2"/>
        <v>#REF!</v>
      </c>
      <c r="V28" s="3" t="e">
        <f>IF(#REF!="STRING",""""&amp;L28&amp;"""",L28)</f>
        <v>#REF!</v>
      </c>
      <c r="W28" s="3" t="e">
        <f>","&amp;IF(#REF!="STRING",""""&amp;N28&amp;"""",N28)</f>
        <v>#REF!</v>
      </c>
      <c r="X28" s="3" t="e">
        <f>","&amp;IF(#REF!="STRING",""""&amp;O28&amp;"""",O28)</f>
        <v>#REF!</v>
      </c>
      <c r="Y28" s="3" t="e">
        <f>","&amp;IF(#REF!="STRING",""""&amp;P28&amp;"""",P28)</f>
        <v>#REF!</v>
      </c>
      <c r="Z28" s="3" t="e">
        <f>","&amp;IF(#REF!="STRING",""""&amp;Q28&amp;"""",Q28)</f>
        <v>#REF!</v>
      </c>
      <c r="AA28" s="3" t="e">
        <f>","&amp;IF(#REF!="STRING",""""&amp;R28&amp;"""",R28)</f>
        <v>#REF!</v>
      </c>
      <c r="AB28" s="3" t="e">
        <f>","&amp;IF(#REF!="STRING",""""&amp;S28&amp;"""",S28)</f>
        <v>#REF!</v>
      </c>
      <c r="AC28" s="3" t="e">
        <f>","&amp;IF(#REF!="STRING",""""&amp;T28&amp;"""",T28)</f>
        <v>#REF!</v>
      </c>
    </row>
    <row r="29" spans="1:32" s="3" customFormat="1" ht="13.5" customHeight="1">
      <c r="A29" s="5">
        <f t="shared" si="0"/>
        <v>6003</v>
      </c>
      <c r="B29" s="20">
        <v>6</v>
      </c>
      <c r="C29" s="21" t="s">
        <v>145</v>
      </c>
      <c r="D29" s="3">
        <v>0</v>
      </c>
      <c r="E29" s="3">
        <v>0</v>
      </c>
      <c r="F29" s="3">
        <v>0</v>
      </c>
      <c r="G29" s="5">
        <v>2</v>
      </c>
      <c r="H29" s="5" t="s">
        <v>146</v>
      </c>
      <c r="I29" s="5" t="s">
        <v>146</v>
      </c>
      <c r="J29" s="3">
        <v>0</v>
      </c>
      <c r="K29" s="1">
        <v>0</v>
      </c>
      <c r="L29" s="3">
        <v>3</v>
      </c>
      <c r="M29" s="1">
        <v>0</v>
      </c>
      <c r="P29" s="3">
        <v>0</v>
      </c>
      <c r="Q29" s="3">
        <v>1</v>
      </c>
      <c r="R29" s="44"/>
      <c r="T29" s="42"/>
      <c r="U29" s="43" t="e">
        <f t="shared" si="2"/>
        <v>#REF!</v>
      </c>
      <c r="V29" s="3" t="e">
        <f>IF(#REF!="STRING",""""&amp;L29&amp;"""",L29)</f>
        <v>#REF!</v>
      </c>
      <c r="W29" s="3" t="e">
        <f>","&amp;IF(#REF!="STRING",""""&amp;N29&amp;"""",N29)</f>
        <v>#REF!</v>
      </c>
      <c r="X29" s="3" t="e">
        <f>","&amp;IF(#REF!="STRING",""""&amp;O29&amp;"""",O29)</f>
        <v>#REF!</v>
      </c>
      <c r="Y29" s="3" t="e">
        <f>","&amp;IF(#REF!="STRING",""""&amp;P29&amp;"""",P29)</f>
        <v>#REF!</v>
      </c>
      <c r="Z29" s="3" t="e">
        <f>","&amp;IF(#REF!="STRING",""""&amp;Q29&amp;"""",Q29)</f>
        <v>#REF!</v>
      </c>
      <c r="AA29" s="3" t="e">
        <f>","&amp;IF(#REF!="STRING",""""&amp;R29&amp;"""",R29)</f>
        <v>#REF!</v>
      </c>
      <c r="AB29" s="3" t="e">
        <f>","&amp;IF(#REF!="STRING",""""&amp;S29&amp;"""",S29)</f>
        <v>#REF!</v>
      </c>
      <c r="AC29" s="3" t="e">
        <f>","&amp;IF(#REF!="STRING",""""&amp;T29&amp;"""",T29)</f>
        <v>#REF!</v>
      </c>
    </row>
    <row r="30" spans="1:32" s="2" customFormat="1">
      <c r="A30" s="5">
        <f t="shared" si="0"/>
        <v>7001</v>
      </c>
      <c r="B30" s="18">
        <v>7</v>
      </c>
      <c r="C30" s="19" t="s">
        <v>850</v>
      </c>
      <c r="D30" s="2">
        <v>0</v>
      </c>
      <c r="E30" s="2">
        <v>0</v>
      </c>
      <c r="F30" s="2">
        <v>0</v>
      </c>
      <c r="G30" s="2" t="s">
        <v>840</v>
      </c>
      <c r="H30" s="2" t="s">
        <v>124</v>
      </c>
      <c r="I30" s="2" t="s">
        <v>70</v>
      </c>
      <c r="J30" s="2">
        <v>1</v>
      </c>
      <c r="K30" s="1">
        <v>1</v>
      </c>
      <c r="L30" s="2">
        <v>6</v>
      </c>
      <c r="M30" s="1">
        <v>0</v>
      </c>
      <c r="N30" s="2" t="s">
        <v>71</v>
      </c>
      <c r="O30" s="2">
        <v>0</v>
      </c>
      <c r="P30" s="2">
        <v>0</v>
      </c>
      <c r="Q30" s="2">
        <v>3</v>
      </c>
      <c r="R30" s="39" t="s">
        <v>93</v>
      </c>
      <c r="T30" s="41" t="s">
        <v>843</v>
      </c>
      <c r="U30" s="37" t="e">
        <f t="shared" si="2"/>
        <v>#REF!</v>
      </c>
      <c r="V30" s="38" t="e">
        <f>IF(#REF!="STRING",""""&amp;L30&amp;"""",L30)</f>
        <v>#REF!</v>
      </c>
      <c r="W30" s="38" t="e">
        <f>","&amp;IF(#REF!="STRING",""""&amp;N30&amp;"""",N30)</f>
        <v>#REF!</v>
      </c>
      <c r="X30" s="38" t="e">
        <f>","&amp;IF(#REF!="STRING",""""&amp;O30&amp;"""",O30)</f>
        <v>#REF!</v>
      </c>
      <c r="Y30" s="38" t="e">
        <f>","&amp;IF(#REF!="STRING",""""&amp;P30&amp;"""",P30)</f>
        <v>#REF!</v>
      </c>
      <c r="Z30" s="38" t="e">
        <f>","&amp;IF(#REF!="STRING",""""&amp;Q30&amp;"""",Q30)</f>
        <v>#REF!</v>
      </c>
      <c r="AA30" s="38" t="e">
        <f>","&amp;IF(#REF!="STRING",""""&amp;R30&amp;"""",R30)</f>
        <v>#REF!</v>
      </c>
      <c r="AB30" s="38" t="e">
        <f>","&amp;IF(#REF!="STRING",""""&amp;S30&amp;"""",S30)</f>
        <v>#REF!</v>
      </c>
      <c r="AC30" s="38" t="e">
        <f>","&amp;IF(#REF!="STRING",""""&amp;T30&amp;"""",T30)</f>
        <v>#REF!</v>
      </c>
    </row>
    <row r="31" spans="1:32" s="2" customFormat="1">
      <c r="A31" s="5">
        <f t="shared" si="0"/>
        <v>7002</v>
      </c>
      <c r="B31" s="18">
        <v>7</v>
      </c>
      <c r="C31" s="19" t="s">
        <v>851</v>
      </c>
      <c r="D31" s="2">
        <v>0</v>
      </c>
      <c r="E31" s="2">
        <v>1</v>
      </c>
      <c r="F31" s="2">
        <v>0</v>
      </c>
      <c r="G31" s="2" t="s">
        <v>840</v>
      </c>
      <c r="H31" s="2" t="s">
        <v>128</v>
      </c>
      <c r="I31" s="2" t="s">
        <v>70</v>
      </c>
      <c r="J31" s="2">
        <v>1</v>
      </c>
      <c r="K31" s="1">
        <v>1</v>
      </c>
      <c r="L31" s="2">
        <v>6</v>
      </c>
      <c r="M31" s="1">
        <v>0</v>
      </c>
      <c r="N31" s="2" t="s">
        <v>74</v>
      </c>
      <c r="O31" s="2">
        <v>12</v>
      </c>
      <c r="P31" s="2" t="s">
        <v>85</v>
      </c>
      <c r="Q31" s="2">
        <v>2</v>
      </c>
      <c r="R31" s="39" t="s">
        <v>160</v>
      </c>
      <c r="T31" s="41" t="s">
        <v>88</v>
      </c>
      <c r="U31" s="37" t="e">
        <f t="shared" si="2"/>
        <v>#REF!</v>
      </c>
      <c r="V31" s="38" t="e">
        <f>IF(#REF!="STRING",""""&amp;L31&amp;"""",L31)</f>
        <v>#REF!</v>
      </c>
      <c r="W31" s="38" t="e">
        <f>","&amp;IF(#REF!="STRING",""""&amp;N31&amp;"""",N31)</f>
        <v>#REF!</v>
      </c>
      <c r="X31" s="38" t="e">
        <f>","&amp;IF(#REF!="STRING",""""&amp;O31&amp;"""",O31)</f>
        <v>#REF!</v>
      </c>
      <c r="Y31" s="38" t="e">
        <f>","&amp;IF(#REF!="STRING",""""&amp;P31&amp;"""",P31)</f>
        <v>#REF!</v>
      </c>
      <c r="Z31" s="38" t="e">
        <f>","&amp;IF(#REF!="STRING",""""&amp;Q31&amp;"""",Q31)</f>
        <v>#REF!</v>
      </c>
      <c r="AA31" s="38" t="e">
        <f>","&amp;IF(#REF!="STRING",""""&amp;R31&amp;"""",R31)</f>
        <v>#REF!</v>
      </c>
      <c r="AB31" s="38" t="e">
        <f>","&amp;IF(#REF!="STRING",""""&amp;S31&amp;"""",S31)</f>
        <v>#REF!</v>
      </c>
      <c r="AC31" s="38" t="e">
        <f>","&amp;IF(#REF!="STRING",""""&amp;T31&amp;"""",T31)</f>
        <v>#REF!</v>
      </c>
    </row>
    <row r="32" spans="1:32" s="2" customFormat="1">
      <c r="A32" s="5">
        <f t="shared" si="0"/>
        <v>7003</v>
      </c>
      <c r="B32" s="18">
        <v>7</v>
      </c>
      <c r="C32" s="19" t="s">
        <v>852</v>
      </c>
      <c r="D32" s="2">
        <v>0</v>
      </c>
      <c r="E32" s="2">
        <v>0</v>
      </c>
      <c r="F32" s="2">
        <v>0</v>
      </c>
      <c r="G32" s="2" t="s">
        <v>840</v>
      </c>
      <c r="H32" s="2" t="s">
        <v>162</v>
      </c>
      <c r="I32" s="2" t="s">
        <v>70</v>
      </c>
      <c r="J32" s="2">
        <v>1</v>
      </c>
      <c r="K32" s="1">
        <v>1</v>
      </c>
      <c r="L32" s="2">
        <v>3</v>
      </c>
      <c r="M32" s="1">
        <v>0</v>
      </c>
      <c r="N32" s="2" t="s">
        <v>71</v>
      </c>
      <c r="O32" s="2">
        <v>0</v>
      </c>
      <c r="P32" s="2">
        <v>0</v>
      </c>
      <c r="Q32" s="2">
        <v>1</v>
      </c>
      <c r="R32" s="39">
        <v>0</v>
      </c>
      <c r="T32" s="41">
        <v>0</v>
      </c>
      <c r="U32" s="37" t="e">
        <f t="shared" si="2"/>
        <v>#REF!</v>
      </c>
      <c r="V32" s="38" t="e">
        <f>IF(#REF!="STRING",""""&amp;L32&amp;"""",L32)</f>
        <v>#REF!</v>
      </c>
      <c r="W32" s="38" t="e">
        <f>","&amp;IF(#REF!="STRING",""""&amp;N32&amp;"""",N32)</f>
        <v>#REF!</v>
      </c>
      <c r="X32" s="38" t="e">
        <f>","&amp;IF(#REF!="STRING",""""&amp;O32&amp;"""",O32)</f>
        <v>#REF!</v>
      </c>
      <c r="Y32" s="38" t="e">
        <f>","&amp;IF(#REF!="STRING",""""&amp;P32&amp;"""",P32)</f>
        <v>#REF!</v>
      </c>
      <c r="Z32" s="38" t="e">
        <f>","&amp;IF(#REF!="STRING",""""&amp;Q32&amp;"""",Q32)</f>
        <v>#REF!</v>
      </c>
      <c r="AA32" s="38" t="e">
        <f>","&amp;IF(#REF!="STRING",""""&amp;R32&amp;"""",R32)</f>
        <v>#REF!</v>
      </c>
      <c r="AB32" s="38" t="e">
        <f>","&amp;IF(#REF!="STRING",""""&amp;S32&amp;"""",S32)</f>
        <v>#REF!</v>
      </c>
      <c r="AC32" s="38" t="e">
        <f>","&amp;IF(#REF!="STRING",""""&amp;T32&amp;"""",T32)</f>
        <v>#REF!</v>
      </c>
    </row>
    <row r="33" spans="1:32" s="2" customFormat="1">
      <c r="A33" s="5">
        <f t="shared" si="0"/>
        <v>7004</v>
      </c>
      <c r="B33" s="18">
        <v>7</v>
      </c>
      <c r="C33" s="19" t="s">
        <v>853</v>
      </c>
      <c r="D33" s="2">
        <v>0</v>
      </c>
      <c r="E33" s="2">
        <v>1</v>
      </c>
      <c r="F33" s="2">
        <v>0</v>
      </c>
      <c r="G33" s="2" t="s">
        <v>840</v>
      </c>
      <c r="H33" s="2" t="s">
        <v>165</v>
      </c>
      <c r="I33" s="2" t="s">
        <v>70</v>
      </c>
      <c r="J33" s="2">
        <v>1</v>
      </c>
      <c r="K33" s="1">
        <v>1</v>
      </c>
      <c r="L33" s="2">
        <v>3</v>
      </c>
      <c r="M33" s="1">
        <v>0</v>
      </c>
      <c r="N33" s="2" t="s">
        <v>74</v>
      </c>
      <c r="O33" s="2">
        <v>12</v>
      </c>
      <c r="P33" s="2" t="s">
        <v>85</v>
      </c>
      <c r="Q33" s="2">
        <v>2</v>
      </c>
      <c r="R33" s="39" t="s">
        <v>160</v>
      </c>
      <c r="T33" s="41" t="s">
        <v>88</v>
      </c>
      <c r="U33" s="37" t="e">
        <f t="shared" si="2"/>
        <v>#REF!</v>
      </c>
      <c r="V33" s="38" t="e">
        <f>IF(#REF!="STRING",""""&amp;L33&amp;"""",L33)</f>
        <v>#REF!</v>
      </c>
      <c r="W33" s="38" t="e">
        <f>","&amp;IF(#REF!="STRING",""""&amp;N33&amp;"""",N33)</f>
        <v>#REF!</v>
      </c>
      <c r="X33" s="38" t="e">
        <f>","&amp;IF(#REF!="STRING",""""&amp;O33&amp;"""",O33)</f>
        <v>#REF!</v>
      </c>
      <c r="Y33" s="38" t="e">
        <f>","&amp;IF(#REF!="STRING",""""&amp;P33&amp;"""",P33)</f>
        <v>#REF!</v>
      </c>
      <c r="Z33" s="38" t="e">
        <f>","&amp;IF(#REF!="STRING",""""&amp;Q33&amp;"""",Q33)</f>
        <v>#REF!</v>
      </c>
      <c r="AA33" s="38" t="e">
        <f>","&amp;IF(#REF!="STRING",""""&amp;R33&amp;"""",R33)</f>
        <v>#REF!</v>
      </c>
      <c r="AB33" s="38" t="e">
        <f>","&amp;IF(#REF!="STRING",""""&amp;S33&amp;"""",S33)</f>
        <v>#REF!</v>
      </c>
      <c r="AC33" s="38" t="e">
        <f>","&amp;IF(#REF!="STRING",""""&amp;T33&amp;"""",T33)</f>
        <v>#REF!</v>
      </c>
    </row>
    <row r="34" spans="1:32" s="2" customFormat="1">
      <c r="A34" s="5">
        <f t="shared" si="0"/>
        <v>7005</v>
      </c>
      <c r="B34" s="18">
        <v>7</v>
      </c>
      <c r="C34" s="19" t="s">
        <v>166</v>
      </c>
      <c r="D34" s="2">
        <v>0</v>
      </c>
      <c r="E34" s="2">
        <v>1</v>
      </c>
      <c r="F34" s="2">
        <v>0</v>
      </c>
      <c r="G34" s="2" t="s">
        <v>840</v>
      </c>
      <c r="H34" s="2" t="s">
        <v>167</v>
      </c>
      <c r="I34" s="2" t="s">
        <v>70</v>
      </c>
      <c r="J34" s="2">
        <v>1</v>
      </c>
      <c r="K34" s="1">
        <v>1</v>
      </c>
      <c r="L34" s="2">
        <v>3</v>
      </c>
      <c r="M34" s="1">
        <v>0</v>
      </c>
      <c r="N34" s="2" t="s">
        <v>135</v>
      </c>
      <c r="O34" s="2">
        <v>0</v>
      </c>
      <c r="P34" s="2">
        <v>0</v>
      </c>
      <c r="Q34" s="2">
        <v>1</v>
      </c>
      <c r="R34" s="39">
        <v>0</v>
      </c>
      <c r="T34" s="41">
        <v>0</v>
      </c>
      <c r="U34" s="37" t="e">
        <f t="shared" si="2"/>
        <v>#REF!</v>
      </c>
      <c r="V34" s="38" t="e">
        <f>IF(#REF!="STRING",""""&amp;L34&amp;"""",L34)</f>
        <v>#REF!</v>
      </c>
      <c r="W34" s="38" t="e">
        <f>","&amp;IF(#REF!="STRING",""""&amp;N34&amp;"""",N34)</f>
        <v>#REF!</v>
      </c>
      <c r="X34" s="38" t="e">
        <f>","&amp;IF(#REF!="STRING",""""&amp;O34&amp;"""",O34)</f>
        <v>#REF!</v>
      </c>
      <c r="Y34" s="38" t="e">
        <f>","&amp;IF(#REF!="STRING",""""&amp;P34&amp;"""",P34)</f>
        <v>#REF!</v>
      </c>
      <c r="Z34" s="38" t="e">
        <f>","&amp;IF(#REF!="STRING",""""&amp;Q34&amp;"""",Q34)</f>
        <v>#REF!</v>
      </c>
      <c r="AA34" s="38" t="e">
        <f>","&amp;IF(#REF!="STRING",""""&amp;R34&amp;"""",R34)</f>
        <v>#REF!</v>
      </c>
      <c r="AB34" s="38" t="e">
        <f>","&amp;IF(#REF!="STRING",""""&amp;S34&amp;"""",S34)</f>
        <v>#REF!</v>
      </c>
      <c r="AC34" s="38" t="e">
        <f>","&amp;IF(#REF!="STRING",""""&amp;T34&amp;"""",T34)</f>
        <v>#REF!</v>
      </c>
    </row>
    <row r="35" spans="1:32" s="2" customFormat="1">
      <c r="A35" s="5">
        <f t="shared" si="0"/>
        <v>7006</v>
      </c>
      <c r="B35" s="18">
        <v>7</v>
      </c>
      <c r="C35" s="19" t="s">
        <v>169</v>
      </c>
      <c r="D35" s="2">
        <v>0</v>
      </c>
      <c r="E35" s="2">
        <v>1</v>
      </c>
      <c r="F35" s="2">
        <v>0</v>
      </c>
      <c r="G35" s="2" t="s">
        <v>840</v>
      </c>
      <c r="H35" s="2" t="s">
        <v>170</v>
      </c>
      <c r="I35" s="2" t="s">
        <v>70</v>
      </c>
      <c r="J35" s="2">
        <v>1</v>
      </c>
      <c r="K35" s="1">
        <v>1</v>
      </c>
      <c r="L35" s="2">
        <v>3</v>
      </c>
      <c r="M35" s="1">
        <v>0</v>
      </c>
      <c r="N35" s="2" t="s">
        <v>74</v>
      </c>
      <c r="O35" s="2">
        <v>12</v>
      </c>
      <c r="P35" s="2" t="s">
        <v>85</v>
      </c>
      <c r="Q35" s="2">
        <v>2</v>
      </c>
      <c r="R35" s="39"/>
      <c r="T35" s="41" t="s">
        <v>88</v>
      </c>
      <c r="U35" s="37" t="e">
        <f t="shared" si="2"/>
        <v>#REF!</v>
      </c>
      <c r="V35" s="38" t="e">
        <f>IF(#REF!="STRING",""""&amp;L35&amp;"""",L35)</f>
        <v>#REF!</v>
      </c>
      <c r="W35" s="38" t="e">
        <f>","&amp;IF(#REF!="STRING",""""&amp;N35&amp;"""",N35)</f>
        <v>#REF!</v>
      </c>
      <c r="X35" s="38" t="e">
        <f>","&amp;IF(#REF!="STRING",""""&amp;O35&amp;"""",O35)</f>
        <v>#REF!</v>
      </c>
      <c r="Y35" s="38" t="e">
        <f>","&amp;IF(#REF!="STRING",""""&amp;P35&amp;"""",P35)</f>
        <v>#REF!</v>
      </c>
      <c r="Z35" s="38" t="e">
        <f>","&amp;IF(#REF!="STRING",""""&amp;Q35&amp;"""",Q35)</f>
        <v>#REF!</v>
      </c>
      <c r="AA35" s="38" t="e">
        <f>","&amp;IF(#REF!="STRING",""""&amp;R35&amp;"""",R35)</f>
        <v>#REF!</v>
      </c>
      <c r="AB35" s="38" t="e">
        <f>","&amp;IF(#REF!="STRING",""""&amp;S35&amp;"""",S35)</f>
        <v>#REF!</v>
      </c>
      <c r="AC35" s="38" t="e">
        <f>","&amp;IF(#REF!="STRING",""""&amp;T35&amp;"""",T35)</f>
        <v>#REF!</v>
      </c>
    </row>
    <row r="36" spans="1:32" s="2" customFormat="1">
      <c r="A36" s="5">
        <f t="shared" si="0"/>
        <v>7007</v>
      </c>
      <c r="B36" s="18">
        <v>7</v>
      </c>
      <c r="C36" s="19" t="s">
        <v>171</v>
      </c>
      <c r="D36" s="2">
        <v>0</v>
      </c>
      <c r="E36" s="2">
        <v>0</v>
      </c>
      <c r="F36" s="2">
        <v>0</v>
      </c>
      <c r="G36" s="2" t="s">
        <v>840</v>
      </c>
      <c r="H36" s="2" t="s">
        <v>142</v>
      </c>
      <c r="I36" s="2" t="s">
        <v>70</v>
      </c>
      <c r="J36" s="2">
        <v>0</v>
      </c>
      <c r="K36" s="1">
        <v>1</v>
      </c>
      <c r="L36" s="2">
        <v>3</v>
      </c>
      <c r="M36" s="1">
        <v>0</v>
      </c>
      <c r="N36" s="2" t="s">
        <v>71</v>
      </c>
      <c r="O36" s="2">
        <v>0</v>
      </c>
      <c r="P36" s="2">
        <v>0</v>
      </c>
      <c r="Q36" s="2">
        <v>1</v>
      </c>
      <c r="R36" s="39">
        <v>0</v>
      </c>
      <c r="T36" s="41" t="s">
        <v>854</v>
      </c>
      <c r="U36" s="37" t="e">
        <f t="shared" si="2"/>
        <v>#REF!</v>
      </c>
      <c r="V36" s="38" t="e">
        <f>IF(#REF!="STRING",""""&amp;L36&amp;"""",L36)</f>
        <v>#REF!</v>
      </c>
      <c r="W36" s="38" t="e">
        <f>","&amp;IF(#REF!="STRING",""""&amp;N36&amp;"""",N36)</f>
        <v>#REF!</v>
      </c>
      <c r="X36" s="38" t="e">
        <f>","&amp;IF(#REF!="STRING",""""&amp;O36&amp;"""",O36)</f>
        <v>#REF!</v>
      </c>
      <c r="Y36" s="38" t="e">
        <f>","&amp;IF(#REF!="STRING",""""&amp;P36&amp;"""",P36)</f>
        <v>#REF!</v>
      </c>
      <c r="Z36" s="38" t="e">
        <f>","&amp;IF(#REF!="STRING",""""&amp;Q36&amp;"""",Q36)</f>
        <v>#REF!</v>
      </c>
      <c r="AA36" s="38" t="e">
        <f>","&amp;IF(#REF!="STRING",""""&amp;R36&amp;"""",R36)</f>
        <v>#REF!</v>
      </c>
      <c r="AB36" s="38" t="e">
        <f>","&amp;IF(#REF!="STRING",""""&amp;S36&amp;"""",S36)</f>
        <v>#REF!</v>
      </c>
      <c r="AC36" s="38" t="e">
        <f>","&amp;IF(#REF!="STRING",""""&amp;T36&amp;"""",T36)</f>
        <v>#REF!</v>
      </c>
    </row>
    <row r="37" spans="1:32" s="2" customFormat="1">
      <c r="A37" s="5">
        <f t="shared" si="0"/>
        <v>7008</v>
      </c>
      <c r="B37" s="18">
        <v>7</v>
      </c>
      <c r="C37" s="19" t="s">
        <v>172</v>
      </c>
      <c r="D37" s="2">
        <v>0</v>
      </c>
      <c r="E37" s="2">
        <v>1</v>
      </c>
      <c r="F37" s="2">
        <v>0</v>
      </c>
      <c r="G37" s="2" t="s">
        <v>840</v>
      </c>
      <c r="H37" s="2" t="s">
        <v>144</v>
      </c>
      <c r="I37" s="2" t="s">
        <v>70</v>
      </c>
      <c r="J37" s="2">
        <v>1</v>
      </c>
      <c r="K37" s="1">
        <v>1</v>
      </c>
      <c r="L37" s="2">
        <v>3</v>
      </c>
      <c r="M37" s="1">
        <v>0</v>
      </c>
      <c r="N37" s="2" t="s">
        <v>74</v>
      </c>
      <c r="O37" s="2">
        <v>12</v>
      </c>
      <c r="P37" s="2" t="s">
        <v>85</v>
      </c>
      <c r="Q37" s="2">
        <v>2</v>
      </c>
      <c r="R37" s="39" t="s">
        <v>160</v>
      </c>
      <c r="T37" s="41" t="s">
        <v>88</v>
      </c>
      <c r="U37" s="37" t="e">
        <f t="shared" si="2"/>
        <v>#REF!</v>
      </c>
      <c r="V37" s="38" t="e">
        <f>IF(#REF!="STRING",""""&amp;L37&amp;"""",L37)</f>
        <v>#REF!</v>
      </c>
      <c r="W37" s="38" t="e">
        <f>","&amp;IF(#REF!="STRING",""""&amp;N37&amp;"""",N37)</f>
        <v>#REF!</v>
      </c>
      <c r="X37" s="38" t="e">
        <f>","&amp;IF(#REF!="STRING",""""&amp;O37&amp;"""",O37)</f>
        <v>#REF!</v>
      </c>
      <c r="Y37" s="38" t="e">
        <f>","&amp;IF(#REF!="STRING",""""&amp;P37&amp;"""",P37)</f>
        <v>#REF!</v>
      </c>
      <c r="Z37" s="38" t="e">
        <f>","&amp;IF(#REF!="STRING",""""&amp;Q37&amp;"""",Q37)</f>
        <v>#REF!</v>
      </c>
      <c r="AA37" s="38" t="e">
        <f>","&amp;IF(#REF!="STRING",""""&amp;R37&amp;"""",R37)</f>
        <v>#REF!</v>
      </c>
      <c r="AB37" s="38" t="e">
        <f>","&amp;IF(#REF!="STRING",""""&amp;S37&amp;"""",S37)</f>
        <v>#REF!</v>
      </c>
      <c r="AC37" s="38" t="e">
        <f>","&amp;IF(#REF!="STRING",""""&amp;T37&amp;"""",T37)</f>
        <v>#REF!</v>
      </c>
    </row>
    <row r="38" spans="1:32" s="2" customFormat="1">
      <c r="A38" s="5">
        <f t="shared" si="0"/>
        <v>7009</v>
      </c>
      <c r="B38" s="18">
        <v>7</v>
      </c>
      <c r="C38" s="19" t="s">
        <v>173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 t="s">
        <v>146</v>
      </c>
      <c r="J38" s="2">
        <v>0</v>
      </c>
      <c r="K38" s="1">
        <v>1</v>
      </c>
      <c r="L38" s="2">
        <v>1</v>
      </c>
      <c r="M38" s="1">
        <v>0</v>
      </c>
      <c r="O38" s="2">
        <v>0</v>
      </c>
      <c r="P38" s="2">
        <v>0</v>
      </c>
      <c r="Q38" s="2">
        <v>2</v>
      </c>
      <c r="R38" s="39"/>
      <c r="T38" s="41" t="s">
        <v>847</v>
      </c>
      <c r="U38" s="37" t="e">
        <f t="shared" si="2"/>
        <v>#REF!</v>
      </c>
      <c r="V38" s="38" t="e">
        <f>IF(#REF!="STRING",""""&amp;L38&amp;"""",L38)</f>
        <v>#REF!</v>
      </c>
      <c r="W38" s="38" t="e">
        <f>","&amp;IF(#REF!="STRING",""""&amp;N38&amp;"""",N38)</f>
        <v>#REF!</v>
      </c>
      <c r="X38" s="38" t="e">
        <f>","&amp;IF(#REF!="STRING",""""&amp;O38&amp;"""",O38)</f>
        <v>#REF!</v>
      </c>
      <c r="Y38" s="38" t="e">
        <f>","&amp;IF(#REF!="STRING",""""&amp;P38&amp;"""",P38)</f>
        <v>#REF!</v>
      </c>
      <c r="Z38" s="38" t="e">
        <f>","&amp;IF(#REF!="STRING",""""&amp;Q38&amp;"""",Q38)</f>
        <v>#REF!</v>
      </c>
      <c r="AA38" s="38" t="e">
        <f>","&amp;IF(#REF!="STRING",""""&amp;R38&amp;"""",R38)</f>
        <v>#REF!</v>
      </c>
      <c r="AB38" s="38" t="e">
        <f>","&amp;IF(#REF!="STRING",""""&amp;S38&amp;"""",S38)</f>
        <v>#REF!</v>
      </c>
      <c r="AC38" s="38" t="e">
        <f>","&amp;IF(#REF!="STRING",""""&amp;T38&amp;"""",T38)</f>
        <v>#REF!</v>
      </c>
    </row>
    <row r="39" spans="1:32" s="5" customFormat="1">
      <c r="A39" s="5">
        <f t="shared" si="0"/>
        <v>8001</v>
      </c>
      <c r="B39" s="24">
        <v>8</v>
      </c>
      <c r="C39" s="25" t="s">
        <v>174</v>
      </c>
      <c r="D39" s="5">
        <v>0</v>
      </c>
      <c r="E39" s="5">
        <v>1</v>
      </c>
      <c r="F39" s="5">
        <v>0</v>
      </c>
      <c r="G39" s="5">
        <v>0</v>
      </c>
      <c r="H39" s="5">
        <v>1</v>
      </c>
      <c r="I39" s="1" t="s">
        <v>149</v>
      </c>
      <c r="J39" s="5">
        <v>1</v>
      </c>
      <c r="K39" s="1">
        <v>1</v>
      </c>
      <c r="L39" s="5">
        <v>3</v>
      </c>
      <c r="M39" s="1">
        <v>0</v>
      </c>
      <c r="N39" s="1" t="s">
        <v>175</v>
      </c>
      <c r="O39" s="5">
        <v>0</v>
      </c>
      <c r="P39" s="5">
        <v>0</v>
      </c>
      <c r="Q39" s="5">
        <v>3</v>
      </c>
      <c r="R39" s="47" t="s">
        <v>176</v>
      </c>
      <c r="T39" s="40" t="s">
        <v>855</v>
      </c>
      <c r="U39" s="48" t="e">
        <f t="shared" si="2"/>
        <v>#REF!</v>
      </c>
      <c r="V39" s="5" t="e">
        <f>IF(#REF!="STRING",""""&amp;L39&amp;"""",L39)</f>
        <v>#REF!</v>
      </c>
      <c r="W39" s="5" t="e">
        <f>","&amp;IF(#REF!="STRING",""""&amp;N39&amp;"""",N39)</f>
        <v>#REF!</v>
      </c>
      <c r="X39" s="5" t="e">
        <f>","&amp;IF(#REF!="STRING",""""&amp;O39&amp;"""",O39)</f>
        <v>#REF!</v>
      </c>
      <c r="Y39" s="5" t="e">
        <f>","&amp;IF(#REF!="STRING",""""&amp;P39&amp;"""",P39)</f>
        <v>#REF!</v>
      </c>
      <c r="Z39" s="5" t="e">
        <f>","&amp;IF(#REF!="STRING",""""&amp;Q39&amp;"""",Q39)</f>
        <v>#REF!</v>
      </c>
      <c r="AA39" s="5" t="e">
        <f>","&amp;IF(#REF!="STRING",""""&amp;R39&amp;"""",R39)</f>
        <v>#REF!</v>
      </c>
      <c r="AB39" s="5" t="e">
        <f>","&amp;IF(#REF!="STRING",""""&amp;S39&amp;"""",S39)</f>
        <v>#REF!</v>
      </c>
      <c r="AC39" s="5" t="e">
        <f>","&amp;IF(#REF!="STRING",""""&amp;T39&amp;"""",T39)</f>
        <v>#REF!</v>
      </c>
    </row>
    <row r="40" spans="1:32" s="5" customFormat="1" ht="13.5" customHeight="1">
      <c r="A40" s="5">
        <f t="shared" si="0"/>
        <v>9001</v>
      </c>
      <c r="B40" s="24">
        <v>9</v>
      </c>
      <c r="C40" s="25" t="s">
        <v>856</v>
      </c>
      <c r="D40" s="5">
        <v>0</v>
      </c>
      <c r="E40" s="5">
        <v>1</v>
      </c>
      <c r="F40" s="5">
        <v>0</v>
      </c>
      <c r="G40" s="5">
        <v>2</v>
      </c>
      <c r="H40" s="3" t="s">
        <v>116</v>
      </c>
      <c r="I40" s="3" t="s">
        <v>116</v>
      </c>
      <c r="J40" s="5">
        <v>1</v>
      </c>
      <c r="K40" s="1">
        <v>1</v>
      </c>
      <c r="L40" s="5">
        <v>9</v>
      </c>
      <c r="M40" s="1">
        <v>0</v>
      </c>
      <c r="N40" s="5" t="s">
        <v>293</v>
      </c>
      <c r="O40" s="5">
        <v>0</v>
      </c>
      <c r="P40" s="3" t="s">
        <v>857</v>
      </c>
      <c r="Q40" s="5">
        <v>5</v>
      </c>
      <c r="R40" s="44" t="s">
        <v>295</v>
      </c>
      <c r="T40" s="40" t="s">
        <v>858</v>
      </c>
      <c r="U40" s="43" t="e">
        <f t="shared" si="2"/>
        <v>#REF!</v>
      </c>
      <c r="V40" s="3" t="e">
        <f>IF(#REF!="STRING",""""&amp;L40&amp;"""",L40)</f>
        <v>#REF!</v>
      </c>
      <c r="W40" s="3" t="e">
        <f>","&amp;IF(#REF!="STRING",""""&amp;N40&amp;"""",N40)</f>
        <v>#REF!</v>
      </c>
      <c r="X40" s="3" t="e">
        <f>","&amp;IF(#REF!="STRING",""""&amp;O40&amp;"""",O40)</f>
        <v>#REF!</v>
      </c>
      <c r="Y40" s="3" t="e">
        <f>","&amp;IF(#REF!="STRING",""""&amp;P40&amp;"""",P40)</f>
        <v>#REF!</v>
      </c>
      <c r="Z40" s="3" t="e">
        <f>","&amp;IF(#REF!="STRING",""""&amp;Q40&amp;"""",Q40)</f>
        <v>#REF!</v>
      </c>
      <c r="AA40" s="3" t="e">
        <f>","&amp;IF(#REF!="STRING",""""&amp;R40&amp;"""",R40)</f>
        <v>#REF!</v>
      </c>
      <c r="AB40" s="3" t="e">
        <f>","&amp;IF(#REF!="STRING",""""&amp;S40&amp;"""",S40)</f>
        <v>#REF!</v>
      </c>
      <c r="AC40" s="3" t="e">
        <f>","&amp;IF(#REF!="STRING",""""&amp;T40&amp;"""",T40)</f>
        <v>#REF!</v>
      </c>
      <c r="AD40" s="3"/>
      <c r="AE40" s="3"/>
      <c r="AF40" s="3"/>
    </row>
    <row r="41" spans="1:32" s="5" customFormat="1" ht="13.5" customHeight="1">
      <c r="A41" s="5">
        <f t="shared" si="0"/>
        <v>9002</v>
      </c>
      <c r="B41" s="24">
        <v>9</v>
      </c>
      <c r="C41" s="25" t="s">
        <v>373</v>
      </c>
      <c r="D41" s="5">
        <v>0</v>
      </c>
      <c r="E41" s="5">
        <v>2</v>
      </c>
      <c r="F41" s="5">
        <v>0.3</v>
      </c>
      <c r="G41" s="5">
        <v>2</v>
      </c>
      <c r="H41" s="1" t="s">
        <v>859</v>
      </c>
      <c r="I41" s="1" t="s">
        <v>859</v>
      </c>
      <c r="J41" s="5">
        <v>1</v>
      </c>
      <c r="K41" s="1">
        <v>1</v>
      </c>
      <c r="L41" s="5">
        <v>3</v>
      </c>
      <c r="M41" s="1">
        <v>0</v>
      </c>
      <c r="N41" s="5" t="s">
        <v>860</v>
      </c>
      <c r="O41" s="5">
        <v>0</v>
      </c>
      <c r="P41" s="5">
        <v>0</v>
      </c>
      <c r="Q41" s="5">
        <v>1</v>
      </c>
      <c r="R41" s="47"/>
      <c r="T41" s="40"/>
      <c r="U41" s="43" t="e">
        <f t="shared" si="2"/>
        <v>#REF!</v>
      </c>
      <c r="V41" s="3" t="e">
        <f>IF(#REF!="STRING",""""&amp;L41&amp;"""",L41)</f>
        <v>#REF!</v>
      </c>
      <c r="W41" s="3" t="e">
        <f>","&amp;IF(#REF!="STRING",""""&amp;N41&amp;"""",N41)</f>
        <v>#REF!</v>
      </c>
      <c r="X41" s="3" t="e">
        <f>","&amp;IF(#REF!="STRING",""""&amp;O41&amp;"""",O41)</f>
        <v>#REF!</v>
      </c>
      <c r="Y41" s="3" t="e">
        <f>","&amp;IF(#REF!="STRING",""""&amp;P41&amp;"""",P41)</f>
        <v>#REF!</v>
      </c>
      <c r="Z41" s="3" t="e">
        <f>","&amp;IF(#REF!="STRING",""""&amp;Q41&amp;"""",Q41)</f>
        <v>#REF!</v>
      </c>
      <c r="AA41" s="3" t="e">
        <f>","&amp;IF(#REF!="STRING",""""&amp;R41&amp;"""",R41)</f>
        <v>#REF!</v>
      </c>
      <c r="AB41" s="3" t="e">
        <f>","&amp;IF(#REF!="STRING",""""&amp;S41&amp;"""",S41)</f>
        <v>#REF!</v>
      </c>
      <c r="AC41" s="3" t="e">
        <f>","&amp;IF(#REF!="STRING",""""&amp;T41&amp;"""",T41)</f>
        <v>#REF!</v>
      </c>
      <c r="AD41" s="3"/>
      <c r="AE41" s="3"/>
      <c r="AF41" s="3"/>
    </row>
    <row r="42" spans="1:32" s="2" customFormat="1">
      <c r="A42" s="5">
        <f t="shared" si="0"/>
        <v>10001</v>
      </c>
      <c r="B42" s="18">
        <v>10</v>
      </c>
      <c r="C42" s="19" t="s">
        <v>110</v>
      </c>
      <c r="D42" s="2">
        <v>0</v>
      </c>
      <c r="E42" s="2">
        <v>1</v>
      </c>
      <c r="F42" s="2">
        <v>0</v>
      </c>
      <c r="G42" s="2">
        <v>2</v>
      </c>
      <c r="H42" s="1" t="s">
        <v>149</v>
      </c>
      <c r="I42" s="1" t="s">
        <v>149</v>
      </c>
      <c r="J42" s="2">
        <v>1</v>
      </c>
      <c r="K42" s="1">
        <v>1</v>
      </c>
      <c r="L42" s="2">
        <v>3</v>
      </c>
      <c r="M42" s="1">
        <v>0</v>
      </c>
      <c r="N42" s="2" t="s">
        <v>111</v>
      </c>
      <c r="O42" s="2">
        <v>0</v>
      </c>
      <c r="P42" s="2">
        <v>0</v>
      </c>
      <c r="Q42" s="2">
        <v>10</v>
      </c>
      <c r="R42" s="39" t="s">
        <v>113</v>
      </c>
      <c r="T42" s="41" t="s">
        <v>114</v>
      </c>
      <c r="U42" s="37" t="e">
        <f t="shared" si="2"/>
        <v>#REF!</v>
      </c>
      <c r="V42" s="38" t="e">
        <f>IF(#REF!="STRING",""""&amp;L42&amp;"""",L42)</f>
        <v>#REF!</v>
      </c>
      <c r="W42" s="38" t="e">
        <f>","&amp;IF(#REF!="STRING",""""&amp;N42&amp;"""",N42)</f>
        <v>#REF!</v>
      </c>
      <c r="X42" s="38" t="e">
        <f>","&amp;IF(#REF!="STRING",""""&amp;O42&amp;"""",O42)</f>
        <v>#REF!</v>
      </c>
      <c r="Y42" s="38" t="e">
        <f>","&amp;IF(#REF!="STRING",""""&amp;P42&amp;"""",P42)</f>
        <v>#REF!</v>
      </c>
      <c r="Z42" s="38" t="e">
        <f>","&amp;IF(#REF!="STRING",""""&amp;Q42&amp;"""",Q42)</f>
        <v>#REF!</v>
      </c>
      <c r="AA42" s="38" t="e">
        <f>","&amp;IF(#REF!="STRING",""""&amp;R42&amp;"""",R42)</f>
        <v>#REF!</v>
      </c>
      <c r="AB42" s="38" t="e">
        <f>","&amp;IF(#REF!="STRING",""""&amp;S42&amp;"""",S42)</f>
        <v>#REF!</v>
      </c>
      <c r="AC42" s="38" t="e">
        <f>","&amp;IF(#REF!="STRING",""""&amp;T42&amp;"""",T42)</f>
        <v>#REF!</v>
      </c>
    </row>
    <row r="43" spans="1:32" s="5" customFormat="1" ht="13.5" customHeight="1">
      <c r="A43" s="5">
        <f t="shared" si="0"/>
        <v>10002</v>
      </c>
      <c r="B43" s="24">
        <v>10</v>
      </c>
      <c r="C43" s="25" t="s">
        <v>861</v>
      </c>
      <c r="D43" s="5">
        <v>0</v>
      </c>
      <c r="E43" s="5">
        <v>1</v>
      </c>
      <c r="F43" s="5">
        <v>0</v>
      </c>
      <c r="G43" s="5">
        <v>2</v>
      </c>
      <c r="H43" s="5" t="s">
        <v>116</v>
      </c>
      <c r="I43" s="5" t="s">
        <v>116</v>
      </c>
      <c r="J43" s="5">
        <v>1</v>
      </c>
      <c r="K43" s="1">
        <v>1</v>
      </c>
      <c r="L43" s="5">
        <v>9</v>
      </c>
      <c r="M43" s="1">
        <v>0</v>
      </c>
      <c r="N43" s="3" t="s">
        <v>117</v>
      </c>
      <c r="O43" s="5">
        <v>201030</v>
      </c>
      <c r="P43" s="3" t="s">
        <v>844</v>
      </c>
      <c r="Q43" s="5">
        <v>5</v>
      </c>
      <c r="R43" s="47" t="s">
        <v>862</v>
      </c>
      <c r="S43" s="3"/>
      <c r="T43" s="42" t="s">
        <v>863</v>
      </c>
      <c r="U43" s="43" t="e">
        <f t="shared" si="2"/>
        <v>#REF!</v>
      </c>
      <c r="V43" s="3" t="e">
        <f>IF(#REF!="STRING",""""&amp;L43&amp;"""",L43)</f>
        <v>#REF!</v>
      </c>
      <c r="W43" s="3" t="e">
        <f>","&amp;IF(#REF!="STRING",""""&amp;N43&amp;"""",N43)</f>
        <v>#REF!</v>
      </c>
      <c r="X43" s="3" t="e">
        <f>","&amp;IF(#REF!="STRING",""""&amp;O43&amp;"""",O43)</f>
        <v>#REF!</v>
      </c>
      <c r="Y43" s="3" t="e">
        <f>","&amp;IF(#REF!="STRING",""""&amp;P43&amp;"""",P43)</f>
        <v>#REF!</v>
      </c>
      <c r="Z43" s="3" t="e">
        <f>","&amp;IF(#REF!="STRING",""""&amp;Q43&amp;"""",Q43)</f>
        <v>#REF!</v>
      </c>
      <c r="AA43" s="3" t="e">
        <f>","&amp;IF(#REF!="STRING",""""&amp;R43&amp;"""",R43)</f>
        <v>#REF!</v>
      </c>
      <c r="AB43" s="3" t="e">
        <f>","&amp;IF(#REF!="STRING",""""&amp;S43&amp;"""",S43)</f>
        <v>#REF!</v>
      </c>
      <c r="AC43" s="3" t="e">
        <f>","&amp;IF(#REF!="STRING",""""&amp;T43&amp;"""",T43)</f>
        <v>#REF!</v>
      </c>
      <c r="AD43" s="3"/>
      <c r="AE43" s="3"/>
      <c r="AF43" s="3"/>
    </row>
    <row r="44" spans="1:32" s="5" customFormat="1" ht="13.5" customHeight="1">
      <c r="A44" s="5">
        <f t="shared" si="0"/>
        <v>10003</v>
      </c>
      <c r="B44" s="24">
        <v>10</v>
      </c>
      <c r="C44" s="25" t="s">
        <v>119</v>
      </c>
      <c r="D44" s="5">
        <v>1</v>
      </c>
      <c r="E44" s="5">
        <v>1</v>
      </c>
      <c r="F44" s="5">
        <v>0</v>
      </c>
      <c r="G44" s="5">
        <v>0</v>
      </c>
      <c r="H44" s="1">
        <v>0</v>
      </c>
      <c r="I44" s="5" t="s">
        <v>116</v>
      </c>
      <c r="J44" s="5">
        <v>1</v>
      </c>
      <c r="K44" s="1">
        <v>1</v>
      </c>
      <c r="L44" s="5">
        <v>3</v>
      </c>
      <c r="M44" s="1">
        <v>0</v>
      </c>
      <c r="N44" s="3" t="s">
        <v>120</v>
      </c>
      <c r="O44" s="5">
        <v>0</v>
      </c>
      <c r="P44" s="5">
        <v>0</v>
      </c>
      <c r="Q44" s="5">
        <v>1</v>
      </c>
      <c r="R44" s="47"/>
      <c r="T44" s="40"/>
      <c r="U44" s="43" t="e">
        <f t="shared" si="2"/>
        <v>#REF!</v>
      </c>
      <c r="V44" s="3" t="e">
        <f>IF(#REF!="STRING",""""&amp;L44&amp;"""",L44)</f>
        <v>#REF!</v>
      </c>
      <c r="W44" s="3" t="e">
        <f>","&amp;IF(#REF!="STRING",""""&amp;N44&amp;"""",N44)</f>
        <v>#REF!</v>
      </c>
      <c r="X44" s="3" t="e">
        <f>","&amp;IF(#REF!="STRING",""""&amp;O44&amp;"""",O44)</f>
        <v>#REF!</v>
      </c>
      <c r="Y44" s="3" t="e">
        <f>","&amp;IF(#REF!="STRING",""""&amp;P44&amp;"""",P44)</f>
        <v>#REF!</v>
      </c>
      <c r="Z44" s="3" t="e">
        <f>","&amp;IF(#REF!="STRING",""""&amp;Q44&amp;"""",Q44)</f>
        <v>#REF!</v>
      </c>
      <c r="AA44" s="3" t="e">
        <f>","&amp;IF(#REF!="STRING",""""&amp;R44&amp;"""",R44)</f>
        <v>#REF!</v>
      </c>
      <c r="AB44" s="3" t="e">
        <f>","&amp;IF(#REF!="STRING",""""&amp;S44&amp;"""",S44)</f>
        <v>#REF!</v>
      </c>
      <c r="AC44" s="3" t="e">
        <f>","&amp;IF(#REF!="STRING",""""&amp;T44&amp;"""",T44)</f>
        <v>#REF!</v>
      </c>
      <c r="AD44" s="3"/>
      <c r="AE44" s="3"/>
      <c r="AF44" s="3"/>
    </row>
    <row r="45" spans="1:32" s="5" customFormat="1" ht="13.5" customHeight="1">
      <c r="A45" s="5">
        <f t="shared" si="0"/>
        <v>10004</v>
      </c>
      <c r="B45" s="24">
        <v>10</v>
      </c>
      <c r="C45" s="25" t="s">
        <v>145</v>
      </c>
      <c r="D45" s="5">
        <v>0</v>
      </c>
      <c r="E45" s="5">
        <v>0</v>
      </c>
      <c r="F45" s="5">
        <v>0</v>
      </c>
      <c r="G45" s="5">
        <v>2</v>
      </c>
      <c r="H45" s="5" t="s">
        <v>146</v>
      </c>
      <c r="I45" s="5" t="s">
        <v>146</v>
      </c>
      <c r="J45" s="5">
        <v>0</v>
      </c>
      <c r="K45" s="1">
        <v>0</v>
      </c>
      <c r="L45" s="5">
        <v>3</v>
      </c>
      <c r="M45" s="1">
        <v>0</v>
      </c>
      <c r="P45" s="5">
        <v>0</v>
      </c>
      <c r="Q45" s="5">
        <v>1</v>
      </c>
      <c r="R45" s="47"/>
      <c r="T45" s="40"/>
      <c r="U45" s="43" t="e">
        <f t="shared" si="2"/>
        <v>#REF!</v>
      </c>
      <c r="V45" s="3" t="e">
        <f>IF(#REF!="STRING",""""&amp;L45&amp;"""",L45)</f>
        <v>#REF!</v>
      </c>
      <c r="W45" s="3" t="e">
        <f>","&amp;IF(#REF!="STRING",""""&amp;N45&amp;"""",N45)</f>
        <v>#REF!</v>
      </c>
      <c r="X45" s="3" t="e">
        <f>","&amp;IF(#REF!="STRING",""""&amp;O45&amp;"""",O45)</f>
        <v>#REF!</v>
      </c>
      <c r="Y45" s="3" t="e">
        <f>","&amp;IF(#REF!="STRING",""""&amp;P45&amp;"""",P45)</f>
        <v>#REF!</v>
      </c>
      <c r="Z45" s="3" t="e">
        <f>","&amp;IF(#REF!="STRING",""""&amp;Q45&amp;"""",Q45)</f>
        <v>#REF!</v>
      </c>
      <c r="AA45" s="3" t="e">
        <f>","&amp;IF(#REF!="STRING",""""&amp;R45&amp;"""",R45)</f>
        <v>#REF!</v>
      </c>
      <c r="AB45" s="3" t="e">
        <f>","&amp;IF(#REF!="STRING",""""&amp;S45&amp;"""",S45)</f>
        <v>#REF!</v>
      </c>
      <c r="AC45" s="3" t="e">
        <f>","&amp;IF(#REF!="STRING",""""&amp;T45&amp;"""",T45)</f>
        <v>#REF!</v>
      </c>
      <c r="AD45" s="3"/>
      <c r="AE45" s="3"/>
      <c r="AF45" s="3"/>
    </row>
    <row r="46" spans="1:32" s="3" customFormat="1" ht="13.5" customHeight="1">
      <c r="A46" s="5">
        <f t="shared" si="0"/>
        <v>11001</v>
      </c>
      <c r="B46" s="20">
        <v>11</v>
      </c>
      <c r="C46" s="21" t="s">
        <v>291</v>
      </c>
      <c r="D46" s="3">
        <v>2</v>
      </c>
      <c r="E46" s="3">
        <v>1</v>
      </c>
      <c r="F46" s="3">
        <v>0</v>
      </c>
      <c r="G46" s="3">
        <v>2</v>
      </c>
      <c r="H46" s="6" t="s">
        <v>149</v>
      </c>
      <c r="I46" s="6" t="s">
        <v>149</v>
      </c>
      <c r="J46" s="3">
        <v>1</v>
      </c>
      <c r="K46" s="1">
        <v>1</v>
      </c>
      <c r="L46" s="3">
        <v>3</v>
      </c>
      <c r="M46" s="1">
        <v>0</v>
      </c>
      <c r="N46" s="3" t="s">
        <v>111</v>
      </c>
      <c r="O46" s="3">
        <v>0</v>
      </c>
      <c r="P46" s="3">
        <v>0</v>
      </c>
      <c r="Q46" s="3">
        <v>1</v>
      </c>
      <c r="R46" s="44"/>
      <c r="T46" s="42"/>
      <c r="U46" s="43" t="e">
        <f t="shared" si="2"/>
        <v>#REF!</v>
      </c>
      <c r="V46" s="3" t="e">
        <f>IF(#REF!="STRING",""""&amp;L46&amp;"""",L46)</f>
        <v>#REF!</v>
      </c>
      <c r="W46" s="3" t="e">
        <f>","&amp;IF(#REF!="STRING",""""&amp;N46&amp;"""",N46)</f>
        <v>#REF!</v>
      </c>
      <c r="X46" s="3" t="e">
        <f>","&amp;IF(#REF!="STRING",""""&amp;O46&amp;"""",O46)</f>
        <v>#REF!</v>
      </c>
      <c r="Y46" s="3" t="e">
        <f>","&amp;IF(#REF!="STRING",""""&amp;P46&amp;"""",P46)</f>
        <v>#REF!</v>
      </c>
      <c r="Z46" s="3" t="e">
        <f>","&amp;IF(#REF!="STRING",""""&amp;Q46&amp;"""",Q46)</f>
        <v>#REF!</v>
      </c>
      <c r="AA46" s="3" t="e">
        <f>","&amp;IF(#REF!="STRING",""""&amp;R46&amp;"""",R46)</f>
        <v>#REF!</v>
      </c>
      <c r="AB46" s="3" t="e">
        <f>","&amp;IF(#REF!="STRING",""""&amp;S46&amp;"""",S46)</f>
        <v>#REF!</v>
      </c>
      <c r="AC46" s="3" t="e">
        <f>","&amp;IF(#REF!="STRING",""""&amp;T46&amp;"""",T46)</f>
        <v>#REF!</v>
      </c>
    </row>
    <row r="47" spans="1:32" s="3" customFormat="1" ht="13.5" customHeight="1">
      <c r="A47" s="5">
        <f t="shared" si="0"/>
        <v>11002</v>
      </c>
      <c r="B47" s="20">
        <v>11</v>
      </c>
      <c r="C47" s="21" t="s">
        <v>292</v>
      </c>
      <c r="D47" s="3">
        <v>0</v>
      </c>
      <c r="E47" s="3">
        <v>1</v>
      </c>
      <c r="F47" s="3">
        <v>0</v>
      </c>
      <c r="G47" s="3">
        <v>2</v>
      </c>
      <c r="H47" s="3" t="s">
        <v>116</v>
      </c>
      <c r="I47" s="3" t="s">
        <v>116</v>
      </c>
      <c r="J47" s="3">
        <v>1</v>
      </c>
      <c r="K47" s="1">
        <v>1</v>
      </c>
      <c r="L47" s="3">
        <v>9</v>
      </c>
      <c r="M47" s="1">
        <v>0</v>
      </c>
      <c r="N47" s="5" t="s">
        <v>293</v>
      </c>
      <c r="O47" s="3">
        <v>0</v>
      </c>
      <c r="P47" s="3" t="s">
        <v>857</v>
      </c>
      <c r="Q47" s="5">
        <v>5</v>
      </c>
      <c r="R47" s="44" t="s">
        <v>295</v>
      </c>
      <c r="T47" s="42" t="s">
        <v>296</v>
      </c>
      <c r="U47" s="43" t="e">
        <f t="shared" si="2"/>
        <v>#REF!</v>
      </c>
      <c r="V47" s="3" t="e">
        <f>IF(#REF!="STRING",""""&amp;L47&amp;"""",L47)</f>
        <v>#REF!</v>
      </c>
      <c r="W47" s="3" t="e">
        <f>","&amp;IF(#REF!="STRING",""""&amp;N47&amp;"""",N47)</f>
        <v>#REF!</v>
      </c>
      <c r="X47" s="3" t="e">
        <f>","&amp;IF(#REF!="STRING",""""&amp;O47&amp;"""",O47)</f>
        <v>#REF!</v>
      </c>
      <c r="Y47" s="3" t="e">
        <f>","&amp;IF(#REF!="STRING",""""&amp;P47&amp;"""",P47)</f>
        <v>#REF!</v>
      </c>
      <c r="Z47" s="3" t="e">
        <f>","&amp;IF(#REF!="STRING",""""&amp;Q47&amp;"""",Q47)</f>
        <v>#REF!</v>
      </c>
      <c r="AA47" s="3" t="e">
        <f>","&amp;IF(#REF!="STRING",""""&amp;R47&amp;"""",R47)</f>
        <v>#REF!</v>
      </c>
      <c r="AB47" s="3" t="e">
        <f>","&amp;IF(#REF!="STRING",""""&amp;S47&amp;"""",S47)</f>
        <v>#REF!</v>
      </c>
      <c r="AC47" s="3" t="e">
        <f>","&amp;IF(#REF!="STRING",""""&amp;T47&amp;"""",T47)</f>
        <v>#REF!</v>
      </c>
    </row>
    <row r="48" spans="1:32" s="5" customFormat="1" ht="13.5" customHeight="1">
      <c r="A48" s="5">
        <f t="shared" si="0"/>
        <v>12001</v>
      </c>
      <c r="B48" s="24">
        <v>12</v>
      </c>
      <c r="C48" s="26" t="s">
        <v>864</v>
      </c>
      <c r="D48" s="5">
        <v>2</v>
      </c>
      <c r="E48" s="5">
        <v>1</v>
      </c>
      <c r="F48" s="5">
        <v>0</v>
      </c>
      <c r="G48" s="5">
        <v>2</v>
      </c>
      <c r="H48" s="1" t="s">
        <v>149</v>
      </c>
      <c r="I48" s="1" t="s">
        <v>149</v>
      </c>
      <c r="J48" s="5">
        <v>1</v>
      </c>
      <c r="K48" s="1">
        <v>1</v>
      </c>
      <c r="L48" s="5">
        <v>3</v>
      </c>
      <c r="M48" s="1">
        <v>0</v>
      </c>
      <c r="N48" s="5" t="s">
        <v>111</v>
      </c>
      <c r="O48" s="5">
        <v>0</v>
      </c>
      <c r="P48" s="5">
        <v>0</v>
      </c>
      <c r="Q48" s="5">
        <v>1</v>
      </c>
      <c r="R48" s="47"/>
      <c r="T48" s="40"/>
      <c r="U48" s="48" t="e">
        <f t="shared" si="2"/>
        <v>#REF!</v>
      </c>
      <c r="V48" s="5" t="e">
        <f>IF(#REF!="STRING",""""&amp;L48&amp;"""",L48)</f>
        <v>#REF!</v>
      </c>
      <c r="W48" s="5" t="e">
        <f>","&amp;IF(#REF!="STRING",""""&amp;N48&amp;"""",N48)</f>
        <v>#REF!</v>
      </c>
      <c r="X48" s="5" t="e">
        <f>","&amp;IF(#REF!="STRING",""""&amp;O48&amp;"""",O48)</f>
        <v>#REF!</v>
      </c>
      <c r="Y48" s="5" t="e">
        <f>","&amp;IF(#REF!="STRING",""""&amp;P48&amp;"""",P48)</f>
        <v>#REF!</v>
      </c>
      <c r="Z48" s="5" t="e">
        <f>","&amp;IF(#REF!="STRING",""""&amp;Q48&amp;"""",Q48)</f>
        <v>#REF!</v>
      </c>
      <c r="AA48" s="5" t="e">
        <f>","&amp;IF(#REF!="STRING",""""&amp;R48&amp;"""",R48)</f>
        <v>#REF!</v>
      </c>
      <c r="AB48" s="5" t="e">
        <f>","&amp;IF(#REF!="STRING",""""&amp;S48&amp;"""",S48)</f>
        <v>#REF!</v>
      </c>
      <c r="AC48" s="5" t="e">
        <f>","&amp;IF(#REF!="STRING",""""&amp;T48&amp;"""",T48)</f>
        <v>#REF!</v>
      </c>
    </row>
    <row r="49" spans="1:31" s="5" customFormat="1" ht="13.5" customHeight="1">
      <c r="A49" s="5">
        <f t="shared" si="0"/>
        <v>12002</v>
      </c>
      <c r="B49" s="24">
        <v>12</v>
      </c>
      <c r="C49" s="25" t="s">
        <v>214</v>
      </c>
      <c r="D49" s="5">
        <v>0</v>
      </c>
      <c r="E49" s="5">
        <v>1</v>
      </c>
      <c r="F49" s="5">
        <v>0</v>
      </c>
      <c r="G49" s="5">
        <v>2</v>
      </c>
      <c r="H49" s="3" t="s">
        <v>116</v>
      </c>
      <c r="I49" s="3" t="s">
        <v>116</v>
      </c>
      <c r="J49" s="5">
        <v>1</v>
      </c>
      <c r="K49" s="1">
        <v>1</v>
      </c>
      <c r="L49" s="5">
        <v>9</v>
      </c>
      <c r="M49" s="1">
        <v>0</v>
      </c>
      <c r="N49" s="2" t="s">
        <v>215</v>
      </c>
      <c r="O49" s="5">
        <v>0</v>
      </c>
      <c r="P49" s="2" t="s">
        <v>313</v>
      </c>
      <c r="Q49" s="5">
        <v>9</v>
      </c>
      <c r="R49" s="39" t="s">
        <v>299</v>
      </c>
      <c r="T49" s="40" t="s">
        <v>300</v>
      </c>
      <c r="U49" s="43" t="e">
        <f t="shared" si="2"/>
        <v>#REF!</v>
      </c>
      <c r="V49" s="3" t="e">
        <f>IF(#REF!="STRING",""""&amp;L49&amp;"""",L49)</f>
        <v>#REF!</v>
      </c>
      <c r="W49" s="3" t="e">
        <f>","&amp;IF(#REF!="STRING",""""&amp;N49&amp;"""",N49)</f>
        <v>#REF!</v>
      </c>
      <c r="X49" s="3" t="e">
        <f>","&amp;IF(#REF!="STRING",""""&amp;O49&amp;"""",O49)</f>
        <v>#REF!</v>
      </c>
      <c r="Y49" s="3" t="e">
        <f>","&amp;IF(#REF!="STRING",""""&amp;P49&amp;"""",P49)</f>
        <v>#REF!</v>
      </c>
      <c r="Z49" s="3" t="e">
        <f>","&amp;IF(#REF!="STRING",""""&amp;Q49&amp;"""",Q49)</f>
        <v>#REF!</v>
      </c>
      <c r="AA49" s="3" t="e">
        <f>","&amp;IF(#REF!="STRING",""""&amp;R49&amp;"""",R49)</f>
        <v>#REF!</v>
      </c>
      <c r="AB49" s="3" t="e">
        <f>","&amp;IF(#REF!="STRING",""""&amp;S49&amp;"""",S49)</f>
        <v>#REF!</v>
      </c>
      <c r="AC49" s="3" t="e">
        <f>","&amp;IF(#REF!="STRING",""""&amp;T49&amp;"""",T49)</f>
        <v>#REF!</v>
      </c>
      <c r="AD49" s="3"/>
      <c r="AE49" s="3"/>
    </row>
    <row r="50" spans="1:31" s="5" customFormat="1" ht="13.5" customHeight="1">
      <c r="A50" s="5">
        <f t="shared" si="0"/>
        <v>12003</v>
      </c>
      <c r="B50" s="24">
        <v>12</v>
      </c>
      <c r="C50" s="25" t="s">
        <v>216</v>
      </c>
      <c r="D50" s="5">
        <v>0</v>
      </c>
      <c r="E50" s="5">
        <v>1</v>
      </c>
      <c r="F50" s="5">
        <v>0</v>
      </c>
      <c r="G50" s="5">
        <v>0</v>
      </c>
      <c r="H50" s="1">
        <v>0</v>
      </c>
      <c r="I50" s="1" t="s">
        <v>217</v>
      </c>
      <c r="J50" s="5">
        <v>1</v>
      </c>
      <c r="K50" s="1">
        <v>1</v>
      </c>
      <c r="L50" s="5">
        <v>3</v>
      </c>
      <c r="M50" s="1">
        <v>0</v>
      </c>
      <c r="N50" s="7" t="s">
        <v>218</v>
      </c>
      <c r="O50" s="5">
        <v>50</v>
      </c>
      <c r="P50" s="5">
        <v>0</v>
      </c>
      <c r="Q50" s="5">
        <v>1</v>
      </c>
      <c r="R50" s="47"/>
      <c r="T50" s="40"/>
      <c r="U50" s="43" t="e">
        <f t="shared" si="2"/>
        <v>#REF!</v>
      </c>
      <c r="V50" s="3" t="e">
        <f>IF(#REF!="STRING",""""&amp;L50&amp;"""",L50)</f>
        <v>#REF!</v>
      </c>
      <c r="W50" s="3" t="e">
        <f>","&amp;IF(#REF!="STRING",""""&amp;N50&amp;"""",N50)</f>
        <v>#REF!</v>
      </c>
      <c r="X50" s="3" t="e">
        <f>","&amp;IF(#REF!="STRING",""""&amp;O50&amp;"""",O50)</f>
        <v>#REF!</v>
      </c>
      <c r="Y50" s="3" t="e">
        <f>","&amp;IF(#REF!="STRING",""""&amp;P50&amp;"""",P50)</f>
        <v>#REF!</v>
      </c>
      <c r="Z50" s="3" t="e">
        <f>","&amp;IF(#REF!="STRING",""""&amp;Q50&amp;"""",Q50)</f>
        <v>#REF!</v>
      </c>
      <c r="AA50" s="3" t="e">
        <f>","&amp;IF(#REF!="STRING",""""&amp;R50&amp;"""",R50)</f>
        <v>#REF!</v>
      </c>
      <c r="AB50" s="3" t="e">
        <f>","&amp;IF(#REF!="STRING",""""&amp;S50&amp;"""",S50)</f>
        <v>#REF!</v>
      </c>
      <c r="AC50" s="3" t="e">
        <f>","&amp;IF(#REF!="STRING",""""&amp;T50&amp;"""",T50)</f>
        <v>#REF!</v>
      </c>
      <c r="AD50" s="3"/>
      <c r="AE50" s="3"/>
    </row>
    <row r="51" spans="1:31" s="5" customFormat="1" ht="13.5" customHeight="1">
      <c r="A51" s="5">
        <f t="shared" si="0"/>
        <v>12004</v>
      </c>
      <c r="B51" s="24">
        <v>12</v>
      </c>
      <c r="C51" s="25" t="s">
        <v>301</v>
      </c>
      <c r="D51" s="5">
        <v>0</v>
      </c>
      <c r="E51" s="5">
        <v>2</v>
      </c>
      <c r="F51" s="5">
        <v>0.3</v>
      </c>
      <c r="G51" s="5">
        <v>0</v>
      </c>
      <c r="H51" s="1">
        <v>0</v>
      </c>
      <c r="I51" s="1" t="s">
        <v>221</v>
      </c>
      <c r="J51" s="5">
        <v>1</v>
      </c>
      <c r="K51" s="1">
        <v>1</v>
      </c>
      <c r="L51" s="5">
        <v>6</v>
      </c>
      <c r="M51" s="1">
        <v>0</v>
      </c>
      <c r="N51" s="7" t="s">
        <v>302</v>
      </c>
      <c r="O51" s="5">
        <v>0</v>
      </c>
      <c r="P51" s="5">
        <v>0</v>
      </c>
      <c r="Q51" s="5">
        <v>2</v>
      </c>
      <c r="R51" s="49" t="s">
        <v>303</v>
      </c>
      <c r="T51" s="40" t="s">
        <v>304</v>
      </c>
      <c r="U51" s="43" t="e">
        <f t="shared" si="2"/>
        <v>#REF!</v>
      </c>
      <c r="V51" s="3" t="e">
        <f>IF(#REF!="STRING",""""&amp;L51&amp;"""",L51)</f>
        <v>#REF!</v>
      </c>
      <c r="W51" s="3" t="e">
        <f>","&amp;IF(#REF!="STRING",""""&amp;N51&amp;"""",N51)</f>
        <v>#REF!</v>
      </c>
      <c r="X51" s="3" t="e">
        <f>","&amp;IF(#REF!="STRING",""""&amp;O51&amp;"""",O51)</f>
        <v>#REF!</v>
      </c>
      <c r="Y51" s="3" t="e">
        <f>","&amp;IF(#REF!="STRING",""""&amp;P51&amp;"""",P51)</f>
        <v>#REF!</v>
      </c>
      <c r="Z51" s="3" t="e">
        <f>","&amp;IF(#REF!="STRING",""""&amp;Q51&amp;"""",Q51)</f>
        <v>#REF!</v>
      </c>
      <c r="AA51" s="3" t="e">
        <f>","&amp;IF(#REF!="STRING",""""&amp;R51&amp;"""",R51)</f>
        <v>#REF!</v>
      </c>
      <c r="AB51" s="3" t="e">
        <f>","&amp;IF(#REF!="STRING",""""&amp;S51&amp;"""",S51)</f>
        <v>#REF!</v>
      </c>
      <c r="AC51" s="3" t="e">
        <f>","&amp;IF(#REF!="STRING",""""&amp;T51&amp;"""",T51)</f>
        <v>#REF!</v>
      </c>
      <c r="AD51" s="3"/>
      <c r="AE51" s="3"/>
    </row>
    <row r="52" spans="1:31" s="5" customFormat="1" ht="13.5" customHeight="1">
      <c r="A52" s="5">
        <f t="shared" si="0"/>
        <v>12005</v>
      </c>
      <c r="B52" s="24">
        <v>12</v>
      </c>
      <c r="C52" s="25" t="s">
        <v>301</v>
      </c>
      <c r="D52" s="5">
        <v>1</v>
      </c>
      <c r="E52" s="5">
        <v>1</v>
      </c>
      <c r="F52" s="5">
        <v>0</v>
      </c>
      <c r="G52" s="5">
        <v>0</v>
      </c>
      <c r="H52" s="1">
        <v>0</v>
      </c>
      <c r="I52" s="1" t="s">
        <v>221</v>
      </c>
      <c r="J52" s="5">
        <v>1</v>
      </c>
      <c r="K52" s="1">
        <v>1</v>
      </c>
      <c r="L52" s="5">
        <v>6</v>
      </c>
      <c r="M52" s="1">
        <v>0</v>
      </c>
      <c r="N52" s="7" t="s">
        <v>302</v>
      </c>
      <c r="O52" s="5">
        <v>0</v>
      </c>
      <c r="P52" s="5">
        <v>0</v>
      </c>
      <c r="Q52" s="5">
        <v>2</v>
      </c>
      <c r="R52" s="49" t="s">
        <v>303</v>
      </c>
      <c r="T52" s="40" t="s">
        <v>305</v>
      </c>
      <c r="U52" s="43" t="e">
        <f t="shared" si="2"/>
        <v>#REF!</v>
      </c>
      <c r="V52" s="3" t="e">
        <f>IF(#REF!="STRING",""""&amp;L52&amp;"""",L52)</f>
        <v>#REF!</v>
      </c>
      <c r="W52" s="3" t="e">
        <f>","&amp;IF(#REF!="STRING",""""&amp;N52&amp;"""",N52)</f>
        <v>#REF!</v>
      </c>
      <c r="X52" s="3" t="e">
        <f>","&amp;IF(#REF!="STRING",""""&amp;O52&amp;"""",O52)</f>
        <v>#REF!</v>
      </c>
      <c r="Y52" s="3" t="e">
        <f>","&amp;IF(#REF!="STRING",""""&amp;P52&amp;"""",P52)</f>
        <v>#REF!</v>
      </c>
      <c r="Z52" s="3" t="e">
        <f>","&amp;IF(#REF!="STRING",""""&amp;Q52&amp;"""",Q52)</f>
        <v>#REF!</v>
      </c>
      <c r="AA52" s="3" t="e">
        <f>","&amp;IF(#REF!="STRING",""""&amp;R52&amp;"""",R52)</f>
        <v>#REF!</v>
      </c>
      <c r="AB52" s="3" t="e">
        <f>","&amp;IF(#REF!="STRING",""""&amp;S52&amp;"""",S52)</f>
        <v>#REF!</v>
      </c>
      <c r="AC52" s="3" t="e">
        <f>","&amp;IF(#REF!="STRING",""""&amp;T52&amp;"""",T52)</f>
        <v>#REF!</v>
      </c>
      <c r="AD52" s="3"/>
      <c r="AE52" s="3"/>
    </row>
    <row r="53" spans="1:31" s="5" customFormat="1" ht="13.5" customHeight="1">
      <c r="A53" s="5">
        <f t="shared" si="0"/>
        <v>12006</v>
      </c>
      <c r="B53" s="24">
        <v>12</v>
      </c>
      <c r="C53" s="25" t="s">
        <v>301</v>
      </c>
      <c r="D53" s="5">
        <v>1</v>
      </c>
      <c r="E53" s="5">
        <v>1</v>
      </c>
      <c r="F53" s="5">
        <v>0</v>
      </c>
      <c r="G53" s="5">
        <v>0</v>
      </c>
      <c r="H53" s="1">
        <v>0</v>
      </c>
      <c r="I53" s="1" t="s">
        <v>221</v>
      </c>
      <c r="J53" s="5">
        <v>1</v>
      </c>
      <c r="K53" s="1">
        <v>1</v>
      </c>
      <c r="L53" s="5">
        <v>9</v>
      </c>
      <c r="M53" s="1">
        <v>0</v>
      </c>
      <c r="N53" s="7" t="s">
        <v>302</v>
      </c>
      <c r="O53" s="5">
        <v>0</v>
      </c>
      <c r="P53" s="5">
        <v>0</v>
      </c>
      <c r="Q53" s="5">
        <v>10</v>
      </c>
      <c r="R53" s="49"/>
      <c r="T53" s="7" t="s">
        <v>306</v>
      </c>
      <c r="U53" s="43" t="e">
        <f t="shared" si="2"/>
        <v>#REF!</v>
      </c>
      <c r="V53" s="3" t="e">
        <f>IF(#REF!="STRING",""""&amp;L53&amp;"""",L53)</f>
        <v>#REF!</v>
      </c>
      <c r="W53" s="3" t="e">
        <f>","&amp;IF(#REF!="STRING",""""&amp;N53&amp;"""",N53)</f>
        <v>#REF!</v>
      </c>
      <c r="X53" s="3" t="e">
        <f>","&amp;IF(#REF!="STRING",""""&amp;O53&amp;"""",O53)</f>
        <v>#REF!</v>
      </c>
      <c r="Y53" s="3" t="e">
        <f>","&amp;IF(#REF!="STRING",""""&amp;P53&amp;"""",P53)</f>
        <v>#REF!</v>
      </c>
      <c r="Z53" s="3" t="e">
        <f>","&amp;IF(#REF!="STRING",""""&amp;Q53&amp;"""",Q53)</f>
        <v>#REF!</v>
      </c>
      <c r="AA53" s="3" t="e">
        <f>","&amp;IF(#REF!="STRING",""""&amp;R53&amp;"""",R53)</f>
        <v>#REF!</v>
      </c>
      <c r="AB53" s="3" t="e">
        <f>","&amp;IF(#REF!="STRING",""""&amp;S53&amp;"""",S53)</f>
        <v>#REF!</v>
      </c>
      <c r="AC53" s="3" t="e">
        <f>","&amp;IF(#REF!="STRING",""""&amp;T53&amp;"""",T53)</f>
        <v>#REF!</v>
      </c>
      <c r="AD53" s="3"/>
      <c r="AE53" s="3"/>
    </row>
    <row r="54" spans="1:31" s="5" customFormat="1" ht="13.5" customHeight="1">
      <c r="A54" s="5">
        <f t="shared" si="0"/>
        <v>12007</v>
      </c>
      <c r="B54" s="24">
        <v>12</v>
      </c>
      <c r="C54" s="17" t="s">
        <v>307</v>
      </c>
      <c r="D54" s="5">
        <v>1</v>
      </c>
      <c r="E54" s="5">
        <v>1</v>
      </c>
      <c r="F54" s="5">
        <v>0</v>
      </c>
      <c r="G54" s="5">
        <v>0</v>
      </c>
      <c r="H54" s="1">
        <v>0</v>
      </c>
      <c r="I54" s="1" t="s">
        <v>221</v>
      </c>
      <c r="J54" s="5">
        <v>1</v>
      </c>
      <c r="K54" s="1">
        <v>1</v>
      </c>
      <c r="L54" s="5">
        <v>3</v>
      </c>
      <c r="M54" s="1">
        <v>0</v>
      </c>
      <c r="N54" s="7" t="s">
        <v>109</v>
      </c>
      <c r="O54" s="5">
        <v>0</v>
      </c>
      <c r="P54" s="5">
        <v>0</v>
      </c>
      <c r="Q54" s="5">
        <v>1</v>
      </c>
      <c r="R54" s="47"/>
      <c r="T54" s="40"/>
      <c r="U54" s="43" t="e">
        <f t="shared" ref="U54:U72" si="3">"client.guideMgr:QuickRefreshStepViewData("&amp;CONCATENATE(V54,W54,X54,Y54,Z54,AA54,AB54,AC54)&amp;")"</f>
        <v>#REF!</v>
      </c>
      <c r="V54" s="3" t="e">
        <f>IF(#REF!="STRING",""""&amp;L54&amp;"""",L54)</f>
        <v>#REF!</v>
      </c>
      <c r="W54" s="3" t="e">
        <f>","&amp;IF(#REF!="STRING",""""&amp;N54&amp;"""",N54)</f>
        <v>#REF!</v>
      </c>
      <c r="X54" s="3" t="e">
        <f>","&amp;IF(#REF!="STRING",""""&amp;O54&amp;"""",O54)</f>
        <v>#REF!</v>
      </c>
      <c r="Y54" s="3" t="e">
        <f>","&amp;IF(#REF!="STRING",""""&amp;P54&amp;"""",P54)</f>
        <v>#REF!</v>
      </c>
      <c r="Z54" s="3" t="e">
        <f>","&amp;IF(#REF!="STRING",""""&amp;Q54&amp;"""",Q54)</f>
        <v>#REF!</v>
      </c>
      <c r="AA54" s="3" t="e">
        <f>","&amp;IF(#REF!="STRING",""""&amp;R54&amp;"""",R54)</f>
        <v>#REF!</v>
      </c>
      <c r="AB54" s="3" t="e">
        <f>","&amp;IF(#REF!="STRING",""""&amp;S54&amp;"""",S54)</f>
        <v>#REF!</v>
      </c>
      <c r="AC54" s="3" t="e">
        <f>","&amp;IF(#REF!="STRING",""""&amp;T54&amp;"""",T54)</f>
        <v>#REF!</v>
      </c>
      <c r="AD54" s="3"/>
      <c r="AE54" s="3"/>
    </row>
    <row r="55" spans="1:31" s="5" customFormat="1" ht="13.5" customHeight="1">
      <c r="A55" s="5">
        <f t="shared" si="0"/>
        <v>12008</v>
      </c>
      <c r="B55" s="24">
        <v>12</v>
      </c>
      <c r="C55" s="27" t="s">
        <v>308</v>
      </c>
      <c r="D55" s="5">
        <v>0</v>
      </c>
      <c r="E55" s="5">
        <v>1</v>
      </c>
      <c r="F55" s="5">
        <v>0</v>
      </c>
      <c r="G55" s="5">
        <v>0</v>
      </c>
      <c r="H55" s="1">
        <v>0</v>
      </c>
      <c r="I55" s="1" t="s">
        <v>217</v>
      </c>
      <c r="J55" s="5">
        <v>1</v>
      </c>
      <c r="K55" s="1">
        <v>1</v>
      </c>
      <c r="L55" s="5">
        <v>3</v>
      </c>
      <c r="M55" s="1">
        <v>0</v>
      </c>
      <c r="N55" s="7" t="s">
        <v>109</v>
      </c>
      <c r="O55" s="5">
        <v>0</v>
      </c>
      <c r="P55" s="5">
        <v>0</v>
      </c>
      <c r="Q55" s="5">
        <v>1</v>
      </c>
      <c r="R55" s="47"/>
      <c r="T55" s="40"/>
      <c r="U55" s="43" t="e">
        <f t="shared" si="3"/>
        <v>#REF!</v>
      </c>
      <c r="V55" s="3" t="e">
        <f>IF(#REF!="STRING",""""&amp;L55&amp;"""",L55)</f>
        <v>#REF!</v>
      </c>
      <c r="W55" s="3" t="e">
        <f>","&amp;IF(#REF!="STRING",""""&amp;N55&amp;"""",N55)</f>
        <v>#REF!</v>
      </c>
      <c r="X55" s="3" t="e">
        <f>","&amp;IF(#REF!="STRING",""""&amp;O55&amp;"""",O55)</f>
        <v>#REF!</v>
      </c>
      <c r="Y55" s="3" t="e">
        <f>","&amp;IF(#REF!="STRING",""""&amp;P55&amp;"""",P55)</f>
        <v>#REF!</v>
      </c>
      <c r="Z55" s="3" t="e">
        <f>","&amp;IF(#REF!="STRING",""""&amp;Q55&amp;"""",Q55)</f>
        <v>#REF!</v>
      </c>
      <c r="AA55" s="3" t="e">
        <f>","&amp;IF(#REF!="STRING",""""&amp;R55&amp;"""",R55)</f>
        <v>#REF!</v>
      </c>
      <c r="AB55" s="3" t="e">
        <f>","&amp;IF(#REF!="STRING",""""&amp;S55&amp;"""",S55)</f>
        <v>#REF!</v>
      </c>
      <c r="AC55" s="3" t="e">
        <f>","&amp;IF(#REF!="STRING",""""&amp;T55&amp;"""",T55)</f>
        <v>#REF!</v>
      </c>
      <c r="AD55" s="3"/>
      <c r="AE55" s="3"/>
    </row>
    <row r="56" spans="1:31" s="3" customFormat="1" ht="13.5" customHeight="1">
      <c r="A56" s="5">
        <f t="shared" si="0"/>
        <v>13001</v>
      </c>
      <c r="B56" s="20">
        <v>13</v>
      </c>
      <c r="C56" s="21" t="s">
        <v>110</v>
      </c>
      <c r="D56" s="3">
        <v>2</v>
      </c>
      <c r="E56" s="3">
        <v>1</v>
      </c>
      <c r="F56" s="3">
        <v>0</v>
      </c>
      <c r="G56" s="3">
        <v>2</v>
      </c>
      <c r="H56" s="7" t="s">
        <v>149</v>
      </c>
      <c r="I56" s="7" t="s">
        <v>149</v>
      </c>
      <c r="J56" s="3">
        <v>1</v>
      </c>
      <c r="K56" s="1">
        <v>1</v>
      </c>
      <c r="L56" s="3">
        <v>3</v>
      </c>
      <c r="M56" s="1">
        <v>0</v>
      </c>
      <c r="N56" s="3" t="s">
        <v>111</v>
      </c>
      <c r="O56" s="3">
        <v>0</v>
      </c>
      <c r="P56" s="3">
        <v>0</v>
      </c>
      <c r="Q56" s="3">
        <v>1</v>
      </c>
      <c r="R56" s="44"/>
      <c r="T56" s="42"/>
      <c r="U56" s="43" t="e">
        <f t="shared" si="3"/>
        <v>#REF!</v>
      </c>
      <c r="V56" s="3" t="e">
        <f>IF(#REF!="STRING",""""&amp;L56&amp;"""",L56)</f>
        <v>#REF!</v>
      </c>
      <c r="W56" s="3" t="e">
        <f>","&amp;IF(#REF!="STRING",""""&amp;N56&amp;"""",N56)</f>
        <v>#REF!</v>
      </c>
      <c r="X56" s="3" t="e">
        <f>","&amp;IF(#REF!="STRING",""""&amp;O56&amp;"""",O56)</f>
        <v>#REF!</v>
      </c>
      <c r="Y56" s="3" t="e">
        <f>","&amp;IF(#REF!="STRING",""""&amp;P56&amp;"""",P56)</f>
        <v>#REF!</v>
      </c>
      <c r="Z56" s="3" t="e">
        <f>","&amp;IF(#REF!="STRING",""""&amp;Q56&amp;"""",Q56)</f>
        <v>#REF!</v>
      </c>
      <c r="AA56" s="3" t="e">
        <f>","&amp;IF(#REF!="STRING",""""&amp;R56&amp;"""",R56)</f>
        <v>#REF!</v>
      </c>
      <c r="AB56" s="3" t="e">
        <f>","&amp;IF(#REF!="STRING",""""&amp;S56&amp;"""",S56)</f>
        <v>#REF!</v>
      </c>
      <c r="AC56" s="3" t="e">
        <f>","&amp;IF(#REF!="STRING",""""&amp;T56&amp;"""",T56)</f>
        <v>#REF!</v>
      </c>
    </row>
    <row r="57" spans="1:31" s="3" customFormat="1" ht="13.5" customHeight="1">
      <c r="A57" s="5">
        <f t="shared" si="0"/>
        <v>13002</v>
      </c>
      <c r="B57" s="20">
        <v>13</v>
      </c>
      <c r="C57" s="21" t="s">
        <v>322</v>
      </c>
      <c r="D57" s="3">
        <v>0</v>
      </c>
      <c r="E57" s="3">
        <v>1</v>
      </c>
      <c r="F57" s="3">
        <v>0</v>
      </c>
      <c r="G57" s="3">
        <v>2</v>
      </c>
      <c r="H57" s="3" t="s">
        <v>116</v>
      </c>
      <c r="I57" s="3" t="s">
        <v>116</v>
      </c>
      <c r="J57" s="3">
        <v>1</v>
      </c>
      <c r="K57" s="1">
        <v>1</v>
      </c>
      <c r="L57" s="3">
        <v>9</v>
      </c>
      <c r="M57" s="1">
        <v>0</v>
      </c>
      <c r="N57" s="5" t="s">
        <v>323</v>
      </c>
      <c r="O57" s="3">
        <v>0</v>
      </c>
      <c r="P57" s="3" t="s">
        <v>844</v>
      </c>
      <c r="Q57" s="3">
        <v>9</v>
      </c>
      <c r="R57" s="44" t="s">
        <v>324</v>
      </c>
      <c r="T57" s="42" t="s">
        <v>865</v>
      </c>
      <c r="U57" s="43" t="e">
        <f t="shared" si="3"/>
        <v>#REF!</v>
      </c>
      <c r="V57" s="3" t="e">
        <f>IF(#REF!="STRING",""""&amp;L57&amp;"""",L57)</f>
        <v>#REF!</v>
      </c>
      <c r="W57" s="3" t="e">
        <f>","&amp;IF(#REF!="STRING",""""&amp;N57&amp;"""",N57)</f>
        <v>#REF!</v>
      </c>
      <c r="X57" s="3" t="e">
        <f>","&amp;IF(#REF!="STRING",""""&amp;O57&amp;"""",O57)</f>
        <v>#REF!</v>
      </c>
      <c r="Y57" s="3" t="e">
        <f>","&amp;IF(#REF!="STRING",""""&amp;P57&amp;"""",P57)</f>
        <v>#REF!</v>
      </c>
      <c r="Z57" s="3" t="e">
        <f>","&amp;IF(#REF!="STRING",""""&amp;Q57&amp;"""",Q57)</f>
        <v>#REF!</v>
      </c>
      <c r="AA57" s="3" t="e">
        <f>","&amp;IF(#REF!="STRING",""""&amp;R57&amp;"""",R57)</f>
        <v>#REF!</v>
      </c>
      <c r="AB57" s="3" t="e">
        <f>","&amp;IF(#REF!="STRING",""""&amp;S57&amp;"""",S57)</f>
        <v>#REF!</v>
      </c>
      <c r="AC57" s="3" t="e">
        <f>","&amp;IF(#REF!="STRING",""""&amp;T57&amp;"""",T57)</f>
        <v>#REF!</v>
      </c>
    </row>
    <row r="58" spans="1:31" s="3" customFormat="1" ht="13.5" customHeight="1">
      <c r="A58" s="5">
        <f t="shared" si="0"/>
        <v>13003</v>
      </c>
      <c r="B58" s="20">
        <v>13</v>
      </c>
      <c r="C58" s="21" t="s">
        <v>119</v>
      </c>
      <c r="D58" s="3">
        <v>1</v>
      </c>
      <c r="E58" s="3">
        <v>1</v>
      </c>
      <c r="F58" s="3">
        <v>0</v>
      </c>
      <c r="G58" s="3">
        <v>0</v>
      </c>
      <c r="H58" s="6">
        <v>0</v>
      </c>
      <c r="I58" s="3" t="s">
        <v>116</v>
      </c>
      <c r="J58" s="3">
        <v>1</v>
      </c>
      <c r="K58" s="1">
        <v>1</v>
      </c>
      <c r="L58" s="3">
        <v>3</v>
      </c>
      <c r="M58" s="1">
        <v>0</v>
      </c>
      <c r="N58" s="3" t="s">
        <v>120</v>
      </c>
      <c r="O58" s="3">
        <v>0</v>
      </c>
      <c r="P58" s="3">
        <v>0</v>
      </c>
      <c r="Q58" s="3">
        <v>1</v>
      </c>
      <c r="R58" s="44"/>
      <c r="T58" s="42"/>
      <c r="U58" s="43" t="e">
        <f t="shared" si="3"/>
        <v>#REF!</v>
      </c>
      <c r="V58" s="3" t="e">
        <f>IF(#REF!="STRING",""""&amp;L58&amp;"""",L58)</f>
        <v>#REF!</v>
      </c>
      <c r="W58" s="3" t="e">
        <f>","&amp;IF(#REF!="STRING",""""&amp;N58&amp;"""",N58)</f>
        <v>#REF!</v>
      </c>
      <c r="X58" s="3" t="e">
        <f>","&amp;IF(#REF!="STRING",""""&amp;O58&amp;"""",O58)</f>
        <v>#REF!</v>
      </c>
      <c r="Y58" s="3" t="e">
        <f>","&amp;IF(#REF!="STRING",""""&amp;P58&amp;"""",P58)</f>
        <v>#REF!</v>
      </c>
      <c r="Z58" s="3" t="e">
        <f>","&amp;IF(#REF!="STRING",""""&amp;Q58&amp;"""",Q58)</f>
        <v>#REF!</v>
      </c>
      <c r="AA58" s="3" t="e">
        <f>","&amp;IF(#REF!="STRING",""""&amp;R58&amp;"""",R58)</f>
        <v>#REF!</v>
      </c>
      <c r="AB58" s="3" t="e">
        <f>","&amp;IF(#REF!="STRING",""""&amp;S58&amp;"""",S58)</f>
        <v>#REF!</v>
      </c>
      <c r="AC58" s="3" t="e">
        <f>","&amp;IF(#REF!="STRING",""""&amp;T58&amp;"""",T58)</f>
        <v>#REF!</v>
      </c>
    </row>
    <row r="59" spans="1:31" s="6" customFormat="1">
      <c r="A59" s="5">
        <f t="shared" si="0"/>
        <v>13004</v>
      </c>
      <c r="B59" s="28">
        <v>13</v>
      </c>
      <c r="C59" s="29" t="s">
        <v>196</v>
      </c>
      <c r="D59" s="30">
        <v>0</v>
      </c>
      <c r="E59" s="3">
        <v>4</v>
      </c>
      <c r="F59" s="3">
        <v>23</v>
      </c>
      <c r="G59" s="6">
        <v>2</v>
      </c>
      <c r="H59" s="6" t="s">
        <v>70</v>
      </c>
      <c r="I59" s="6" t="s">
        <v>70</v>
      </c>
      <c r="J59" s="30">
        <v>1</v>
      </c>
      <c r="K59" s="1">
        <v>0</v>
      </c>
      <c r="L59" s="6">
        <v>3</v>
      </c>
      <c r="M59" s="1">
        <v>0</v>
      </c>
      <c r="O59" s="3">
        <v>0</v>
      </c>
      <c r="P59" s="3">
        <v>0</v>
      </c>
      <c r="Q59" s="3">
        <v>2</v>
      </c>
      <c r="R59" s="44"/>
      <c r="U59" s="43" t="e">
        <f t="shared" si="3"/>
        <v>#REF!</v>
      </c>
      <c r="V59" s="3" t="e">
        <f>IF(#REF!="STRING",""""&amp;L59&amp;"""",L59)</f>
        <v>#REF!</v>
      </c>
      <c r="W59" s="3" t="e">
        <f>","&amp;IF(#REF!="STRING",""""&amp;N59&amp;"""",N59)</f>
        <v>#REF!</v>
      </c>
      <c r="X59" s="3" t="e">
        <f>","&amp;IF(#REF!="STRING",""""&amp;O59&amp;"""",O59)</f>
        <v>#REF!</v>
      </c>
      <c r="Y59" s="3" t="e">
        <f>","&amp;IF(#REF!="STRING",""""&amp;P59&amp;"""",P59)</f>
        <v>#REF!</v>
      </c>
      <c r="Z59" s="3" t="e">
        <f>","&amp;IF(#REF!="STRING",""""&amp;Q59&amp;"""",Q59)</f>
        <v>#REF!</v>
      </c>
      <c r="AA59" s="3" t="e">
        <f>","&amp;IF(#REF!="STRING",""""&amp;R59&amp;"""",R59)</f>
        <v>#REF!</v>
      </c>
      <c r="AB59" s="3" t="e">
        <f>","&amp;IF(#REF!="STRING",""""&amp;S59&amp;"""",S59)</f>
        <v>#REF!</v>
      </c>
      <c r="AC59" s="3" t="e">
        <f>","&amp;IF(#REF!="STRING",""""&amp;T59&amp;"""",T59)</f>
        <v>#REF!</v>
      </c>
    </row>
    <row r="60" spans="1:31" s="3" customFormat="1" ht="13.5" customHeight="1">
      <c r="A60" s="5">
        <f t="shared" si="0"/>
        <v>13005</v>
      </c>
      <c r="B60" s="20">
        <v>13</v>
      </c>
      <c r="C60" s="21" t="s">
        <v>145</v>
      </c>
      <c r="D60" s="3">
        <v>0</v>
      </c>
      <c r="E60" s="3">
        <v>0</v>
      </c>
      <c r="F60" s="3">
        <v>0</v>
      </c>
      <c r="G60" s="5">
        <v>2</v>
      </c>
      <c r="H60" s="5" t="s">
        <v>146</v>
      </c>
      <c r="I60" s="5" t="s">
        <v>146</v>
      </c>
      <c r="J60" s="3">
        <v>0</v>
      </c>
      <c r="K60" s="1">
        <v>0</v>
      </c>
      <c r="L60" s="3">
        <v>3</v>
      </c>
      <c r="M60" s="1">
        <v>0</v>
      </c>
      <c r="P60" s="3">
        <v>0</v>
      </c>
      <c r="Q60" s="3">
        <v>1</v>
      </c>
      <c r="R60" s="44"/>
      <c r="T60" s="42"/>
      <c r="U60" s="43" t="e">
        <f t="shared" si="3"/>
        <v>#REF!</v>
      </c>
      <c r="V60" s="3" t="e">
        <f>IF(#REF!="STRING",""""&amp;L60&amp;"""",L60)</f>
        <v>#REF!</v>
      </c>
      <c r="W60" s="3" t="e">
        <f>","&amp;IF(#REF!="STRING",""""&amp;N60&amp;"""",N60)</f>
        <v>#REF!</v>
      </c>
      <c r="X60" s="3" t="e">
        <f>","&amp;IF(#REF!="STRING",""""&amp;O60&amp;"""",O60)</f>
        <v>#REF!</v>
      </c>
      <c r="Y60" s="3" t="e">
        <f>","&amp;IF(#REF!="STRING",""""&amp;P60&amp;"""",P60)</f>
        <v>#REF!</v>
      </c>
      <c r="Z60" s="3" t="e">
        <f>","&amp;IF(#REF!="STRING",""""&amp;Q60&amp;"""",Q60)</f>
        <v>#REF!</v>
      </c>
      <c r="AA60" s="3" t="e">
        <f>","&amp;IF(#REF!="STRING",""""&amp;R60&amp;"""",R60)</f>
        <v>#REF!</v>
      </c>
      <c r="AB60" s="3" t="e">
        <f>","&amp;IF(#REF!="STRING",""""&amp;S60&amp;"""",S60)</f>
        <v>#REF!</v>
      </c>
      <c r="AC60" s="3" t="e">
        <f>","&amp;IF(#REF!="STRING",""""&amp;T60&amp;"""",T60)</f>
        <v>#REF!</v>
      </c>
    </row>
    <row r="61" spans="1:31" s="3" customFormat="1" ht="13.5" customHeight="1">
      <c r="A61" s="5">
        <f t="shared" si="0"/>
        <v>14001</v>
      </c>
      <c r="B61" s="24">
        <v>14</v>
      </c>
      <c r="C61" s="21" t="s">
        <v>108</v>
      </c>
      <c r="D61" s="3">
        <v>2</v>
      </c>
      <c r="E61" s="3">
        <v>1</v>
      </c>
      <c r="F61" s="3">
        <v>0</v>
      </c>
      <c r="G61" s="3">
        <v>2</v>
      </c>
      <c r="H61" s="3" t="s">
        <v>116</v>
      </c>
      <c r="I61" s="3" t="s">
        <v>116</v>
      </c>
      <c r="J61" s="3">
        <v>1</v>
      </c>
      <c r="K61" s="1">
        <v>1</v>
      </c>
      <c r="L61" s="3">
        <v>3</v>
      </c>
      <c r="M61" s="1">
        <v>0</v>
      </c>
      <c r="N61" s="7" t="s">
        <v>109</v>
      </c>
      <c r="O61" s="3">
        <v>0</v>
      </c>
      <c r="P61" s="3">
        <v>0</v>
      </c>
      <c r="Q61" s="3">
        <v>1</v>
      </c>
      <c r="R61" s="44"/>
      <c r="T61" s="42"/>
      <c r="U61" s="43" t="e">
        <f t="shared" si="3"/>
        <v>#REF!</v>
      </c>
      <c r="V61" s="3" t="e">
        <f>IF(#REF!="STRING",""""&amp;L61&amp;"""",L61)</f>
        <v>#REF!</v>
      </c>
      <c r="W61" s="3" t="e">
        <f>","&amp;IF(#REF!="STRING",""""&amp;N61&amp;"""",N61)</f>
        <v>#REF!</v>
      </c>
      <c r="X61" s="3" t="e">
        <f>","&amp;IF(#REF!="STRING",""""&amp;O61&amp;"""",O61)</f>
        <v>#REF!</v>
      </c>
      <c r="Y61" s="3" t="e">
        <f>","&amp;IF(#REF!="STRING",""""&amp;P61&amp;"""",P61)</f>
        <v>#REF!</v>
      </c>
      <c r="Z61" s="3" t="e">
        <f>","&amp;IF(#REF!="STRING",""""&amp;Q61&amp;"""",Q61)</f>
        <v>#REF!</v>
      </c>
      <c r="AA61" s="3" t="e">
        <f>","&amp;IF(#REF!="STRING",""""&amp;R61&amp;"""",R61)</f>
        <v>#REF!</v>
      </c>
      <c r="AB61" s="3" t="e">
        <f>","&amp;IF(#REF!="STRING",""""&amp;S61&amp;"""",S61)</f>
        <v>#REF!</v>
      </c>
      <c r="AC61" s="3" t="e">
        <f>","&amp;IF(#REF!="STRING",""""&amp;T61&amp;"""",T61)</f>
        <v>#REF!</v>
      </c>
    </row>
    <row r="62" spans="1:31" s="5" customFormat="1" ht="13.5" customHeight="1">
      <c r="A62" s="5">
        <f t="shared" si="0"/>
        <v>14002</v>
      </c>
      <c r="B62" s="24">
        <v>14</v>
      </c>
      <c r="C62" s="25" t="s">
        <v>326</v>
      </c>
      <c r="D62" s="5">
        <v>0</v>
      </c>
      <c r="E62" s="5">
        <v>1</v>
      </c>
      <c r="F62" s="5">
        <v>0</v>
      </c>
      <c r="G62" s="5">
        <v>2</v>
      </c>
      <c r="H62" s="7" t="s">
        <v>149</v>
      </c>
      <c r="I62" s="7" t="s">
        <v>149</v>
      </c>
      <c r="J62" s="5">
        <v>1</v>
      </c>
      <c r="K62" s="1">
        <v>1</v>
      </c>
      <c r="L62" s="5">
        <v>3</v>
      </c>
      <c r="M62" s="1">
        <v>0</v>
      </c>
      <c r="N62" s="34" t="s">
        <v>327</v>
      </c>
      <c r="O62" s="5">
        <v>0</v>
      </c>
      <c r="P62" s="5">
        <v>0</v>
      </c>
      <c r="Q62" s="5">
        <v>1</v>
      </c>
      <c r="R62" s="47"/>
      <c r="T62" s="40"/>
      <c r="U62" s="43" t="e">
        <f t="shared" si="3"/>
        <v>#REF!</v>
      </c>
      <c r="V62" s="3" t="e">
        <f>IF(#REF!="STRING",""""&amp;L62&amp;"""",L62)</f>
        <v>#REF!</v>
      </c>
      <c r="W62" s="3" t="e">
        <f>","&amp;IF(#REF!="STRING",""""&amp;N62&amp;"""",N62)</f>
        <v>#REF!</v>
      </c>
      <c r="X62" s="3" t="e">
        <f>","&amp;IF(#REF!="STRING",""""&amp;O62&amp;"""",O62)</f>
        <v>#REF!</v>
      </c>
      <c r="Y62" s="3" t="e">
        <f>","&amp;IF(#REF!="STRING",""""&amp;P62&amp;"""",P62)</f>
        <v>#REF!</v>
      </c>
      <c r="Z62" s="3" t="e">
        <f>","&amp;IF(#REF!="STRING",""""&amp;Q62&amp;"""",Q62)</f>
        <v>#REF!</v>
      </c>
      <c r="AA62" s="3" t="e">
        <f>","&amp;IF(#REF!="STRING",""""&amp;R62&amp;"""",R62)</f>
        <v>#REF!</v>
      </c>
      <c r="AB62" s="3" t="e">
        <f>","&amp;IF(#REF!="STRING",""""&amp;S62&amp;"""",S62)</f>
        <v>#REF!</v>
      </c>
      <c r="AC62" s="3" t="e">
        <f>","&amp;IF(#REF!="STRING",""""&amp;T62&amp;"""",T62)</f>
        <v>#REF!</v>
      </c>
      <c r="AD62" s="3"/>
      <c r="AE62" s="3"/>
    </row>
    <row r="63" spans="1:31" s="5" customFormat="1" ht="13.5" customHeight="1">
      <c r="A63" s="5">
        <f t="shared" si="0"/>
        <v>14003</v>
      </c>
      <c r="B63" s="24">
        <v>14</v>
      </c>
      <c r="C63" s="25" t="s">
        <v>328</v>
      </c>
      <c r="D63" s="5">
        <v>0</v>
      </c>
      <c r="E63" s="5">
        <v>1</v>
      </c>
      <c r="F63" s="5">
        <v>0</v>
      </c>
      <c r="G63" s="5">
        <v>2</v>
      </c>
      <c r="H63" s="7" t="s">
        <v>152</v>
      </c>
      <c r="I63" s="7" t="s">
        <v>152</v>
      </c>
      <c r="J63" s="5">
        <v>1</v>
      </c>
      <c r="K63" s="1">
        <v>1</v>
      </c>
      <c r="L63" s="5">
        <v>3</v>
      </c>
      <c r="M63" s="1">
        <v>0</v>
      </c>
      <c r="N63" s="34" t="s">
        <v>153</v>
      </c>
      <c r="O63" s="5">
        <v>0</v>
      </c>
      <c r="P63" s="5">
        <v>0</v>
      </c>
      <c r="Q63" s="5">
        <v>1</v>
      </c>
      <c r="R63" s="47"/>
      <c r="T63" s="40"/>
      <c r="U63" s="43" t="e">
        <f t="shared" si="3"/>
        <v>#REF!</v>
      </c>
      <c r="V63" s="3" t="e">
        <f>IF(#REF!="STRING",""""&amp;L63&amp;"""",L63)</f>
        <v>#REF!</v>
      </c>
      <c r="W63" s="3" t="e">
        <f>","&amp;IF(#REF!="STRING",""""&amp;N63&amp;"""",N63)</f>
        <v>#REF!</v>
      </c>
      <c r="X63" s="3" t="e">
        <f>","&amp;IF(#REF!="STRING",""""&amp;O63&amp;"""",O63)</f>
        <v>#REF!</v>
      </c>
      <c r="Y63" s="3" t="e">
        <f>","&amp;IF(#REF!="STRING",""""&amp;P63&amp;"""",P63)</f>
        <v>#REF!</v>
      </c>
      <c r="Z63" s="3" t="e">
        <f>","&amp;IF(#REF!="STRING",""""&amp;Q63&amp;"""",Q63)</f>
        <v>#REF!</v>
      </c>
      <c r="AA63" s="3" t="e">
        <f>","&amp;IF(#REF!="STRING",""""&amp;R63&amp;"""",R63)</f>
        <v>#REF!</v>
      </c>
      <c r="AB63" s="3" t="e">
        <f>","&amp;IF(#REF!="STRING",""""&amp;S63&amp;"""",S63)</f>
        <v>#REF!</v>
      </c>
      <c r="AC63" s="3" t="e">
        <f>","&amp;IF(#REF!="STRING",""""&amp;T63&amp;"""",T63)</f>
        <v>#REF!</v>
      </c>
      <c r="AD63" s="3"/>
      <c r="AE63" s="3"/>
    </row>
    <row r="64" spans="1:31" s="5" customFormat="1" ht="13.5" customHeight="1">
      <c r="A64" s="5">
        <f t="shared" si="0"/>
        <v>14004</v>
      </c>
      <c r="B64" s="24">
        <v>14</v>
      </c>
      <c r="C64" s="25" t="s">
        <v>329</v>
      </c>
      <c r="D64" s="5">
        <v>0</v>
      </c>
      <c r="E64" s="5">
        <v>0</v>
      </c>
      <c r="F64" s="5">
        <v>0</v>
      </c>
      <c r="G64" s="2">
        <v>5</v>
      </c>
      <c r="H64" s="2">
        <v>102</v>
      </c>
      <c r="I64" s="5" t="s">
        <v>146</v>
      </c>
      <c r="J64" s="5">
        <v>0</v>
      </c>
      <c r="K64" s="1">
        <v>0</v>
      </c>
      <c r="L64" s="5">
        <v>3</v>
      </c>
      <c r="M64" s="1">
        <v>0</v>
      </c>
      <c r="N64" s="35"/>
      <c r="P64" s="5">
        <v>0</v>
      </c>
      <c r="Q64" s="5">
        <v>1</v>
      </c>
      <c r="R64" s="47"/>
      <c r="T64" s="40"/>
      <c r="U64" s="43" t="e">
        <f t="shared" si="3"/>
        <v>#REF!</v>
      </c>
      <c r="V64" s="3" t="e">
        <f>IF(#REF!="STRING",""""&amp;L64&amp;"""",L64)</f>
        <v>#REF!</v>
      </c>
      <c r="W64" s="3" t="e">
        <f>","&amp;IF(#REF!="STRING",""""&amp;N64&amp;"""",N64)</f>
        <v>#REF!</v>
      </c>
      <c r="X64" s="3" t="e">
        <f>","&amp;IF(#REF!="STRING",""""&amp;O64&amp;"""",O64)</f>
        <v>#REF!</v>
      </c>
      <c r="Y64" s="3" t="e">
        <f>","&amp;IF(#REF!="STRING",""""&amp;P64&amp;"""",P64)</f>
        <v>#REF!</v>
      </c>
      <c r="Z64" s="3" t="e">
        <f>","&amp;IF(#REF!="STRING",""""&amp;Q64&amp;"""",Q64)</f>
        <v>#REF!</v>
      </c>
      <c r="AA64" s="3" t="e">
        <f>","&amp;IF(#REF!="STRING",""""&amp;R64&amp;"""",R64)</f>
        <v>#REF!</v>
      </c>
      <c r="AB64" s="3" t="e">
        <f>","&amp;IF(#REF!="STRING",""""&amp;S64&amp;"""",S64)</f>
        <v>#REF!</v>
      </c>
      <c r="AC64" s="3" t="e">
        <f>","&amp;IF(#REF!="STRING",""""&amp;T64&amp;"""",T64)</f>
        <v>#REF!</v>
      </c>
      <c r="AD64" s="3"/>
      <c r="AE64" s="3"/>
    </row>
    <row r="65" spans="1:30" s="3" customFormat="1" ht="13.5" customHeight="1">
      <c r="A65" s="5">
        <f t="shared" si="0"/>
        <v>15001</v>
      </c>
      <c r="B65" s="20">
        <v>15</v>
      </c>
      <c r="C65" s="21" t="s">
        <v>330</v>
      </c>
      <c r="D65" s="3">
        <v>0</v>
      </c>
      <c r="E65" s="3">
        <v>1</v>
      </c>
      <c r="F65" s="3">
        <v>0</v>
      </c>
      <c r="G65" s="3">
        <v>0</v>
      </c>
      <c r="H65" s="6">
        <v>0</v>
      </c>
      <c r="I65" s="7" t="s">
        <v>149</v>
      </c>
      <c r="J65" s="3">
        <v>1</v>
      </c>
      <c r="K65" s="1">
        <v>1</v>
      </c>
      <c r="L65" s="3">
        <v>3</v>
      </c>
      <c r="M65" s="1">
        <v>0</v>
      </c>
      <c r="N65" s="55" t="s">
        <v>175</v>
      </c>
      <c r="O65" s="3">
        <v>0</v>
      </c>
      <c r="P65" s="3">
        <v>0</v>
      </c>
      <c r="Q65" s="3">
        <v>1</v>
      </c>
      <c r="R65" s="44"/>
      <c r="T65" s="42"/>
      <c r="U65" s="43" t="e">
        <f t="shared" si="3"/>
        <v>#REF!</v>
      </c>
      <c r="V65" s="3" t="e">
        <f>IF(#REF!="STRING",""""&amp;L65&amp;"""",L65)</f>
        <v>#REF!</v>
      </c>
      <c r="W65" s="3" t="e">
        <f>","&amp;IF(#REF!="STRING",""""&amp;N65&amp;"""",N65)</f>
        <v>#REF!</v>
      </c>
      <c r="X65" s="3" t="e">
        <f>","&amp;IF(#REF!="STRING",""""&amp;O65&amp;"""",O65)</f>
        <v>#REF!</v>
      </c>
      <c r="Y65" s="3" t="e">
        <f>","&amp;IF(#REF!="STRING",""""&amp;P65&amp;"""",P65)</f>
        <v>#REF!</v>
      </c>
      <c r="Z65" s="3" t="e">
        <f>","&amp;IF(#REF!="STRING",""""&amp;Q65&amp;"""",Q65)</f>
        <v>#REF!</v>
      </c>
      <c r="AA65" s="3" t="e">
        <f>","&amp;IF(#REF!="STRING",""""&amp;R65&amp;"""",R65)</f>
        <v>#REF!</v>
      </c>
      <c r="AB65" s="3" t="e">
        <f>","&amp;IF(#REF!="STRING",""""&amp;S65&amp;"""",S65)</f>
        <v>#REF!</v>
      </c>
      <c r="AC65" s="3" t="e">
        <f>","&amp;IF(#REF!="STRING",""""&amp;T65&amp;"""",T65)</f>
        <v>#REF!</v>
      </c>
    </row>
    <row r="66" spans="1:30" s="3" customFormat="1" ht="13.5" customHeight="1">
      <c r="A66" s="5">
        <f t="shared" si="0"/>
        <v>16001</v>
      </c>
      <c r="B66" s="20">
        <v>16</v>
      </c>
      <c r="C66" s="21" t="s">
        <v>110</v>
      </c>
      <c r="D66" s="3">
        <v>0</v>
      </c>
      <c r="E66" s="3">
        <v>1</v>
      </c>
      <c r="F66" s="3">
        <v>0</v>
      </c>
      <c r="G66" s="3">
        <v>2</v>
      </c>
      <c r="H66" s="7" t="s">
        <v>149</v>
      </c>
      <c r="I66" s="7" t="s">
        <v>149</v>
      </c>
      <c r="J66" s="3">
        <v>1</v>
      </c>
      <c r="K66" s="1">
        <v>1</v>
      </c>
      <c r="L66" s="3">
        <v>3</v>
      </c>
      <c r="M66" s="1">
        <v>0</v>
      </c>
      <c r="N66" s="3" t="s">
        <v>111</v>
      </c>
      <c r="O66" s="3">
        <v>0</v>
      </c>
      <c r="P66" s="3">
        <v>0</v>
      </c>
      <c r="Q66" s="3">
        <v>1</v>
      </c>
      <c r="R66" s="44"/>
      <c r="T66" s="42"/>
      <c r="U66" s="43" t="e">
        <f t="shared" si="3"/>
        <v>#REF!</v>
      </c>
      <c r="V66" s="3" t="e">
        <f>IF(#REF!="STRING",""""&amp;L66&amp;"""",L66)</f>
        <v>#REF!</v>
      </c>
      <c r="W66" s="3" t="e">
        <f>","&amp;IF(#REF!="STRING",""""&amp;N66&amp;"""",N66)</f>
        <v>#REF!</v>
      </c>
      <c r="X66" s="3" t="e">
        <f>","&amp;IF(#REF!="STRING",""""&amp;O66&amp;"""",O66)</f>
        <v>#REF!</v>
      </c>
      <c r="Y66" s="3" t="e">
        <f>","&amp;IF(#REF!="STRING",""""&amp;P66&amp;"""",P66)</f>
        <v>#REF!</v>
      </c>
      <c r="Z66" s="3" t="e">
        <f>","&amp;IF(#REF!="STRING",""""&amp;Q66&amp;"""",Q66)</f>
        <v>#REF!</v>
      </c>
      <c r="AA66" s="3" t="e">
        <f>","&amp;IF(#REF!="STRING",""""&amp;R66&amp;"""",R66)</f>
        <v>#REF!</v>
      </c>
      <c r="AB66" s="3" t="e">
        <f>","&amp;IF(#REF!="STRING",""""&amp;S66&amp;"""",S66)</f>
        <v>#REF!</v>
      </c>
      <c r="AC66" s="3" t="e">
        <f>","&amp;IF(#REF!="STRING",""""&amp;T66&amp;"""",T66)</f>
        <v>#REF!</v>
      </c>
    </row>
    <row r="67" spans="1:30" s="3" customFormat="1" ht="13.5" customHeight="1">
      <c r="A67" s="5">
        <f t="shared" ref="A67:A130" si="4">IFERROR(IF(B67=B66,A66+1,B67*1000+1),"")</f>
        <v>16002</v>
      </c>
      <c r="B67" s="20">
        <v>16</v>
      </c>
      <c r="C67" s="21" t="s">
        <v>331</v>
      </c>
      <c r="D67" s="3">
        <v>0</v>
      </c>
      <c r="E67" s="3">
        <v>1</v>
      </c>
      <c r="F67" s="3">
        <v>0</v>
      </c>
      <c r="G67" s="3">
        <v>2</v>
      </c>
      <c r="H67" s="5" t="s">
        <v>116</v>
      </c>
      <c r="I67" s="5" t="s">
        <v>116</v>
      </c>
      <c r="J67" s="3">
        <v>1</v>
      </c>
      <c r="K67" s="1">
        <v>1</v>
      </c>
      <c r="L67" s="3">
        <v>3</v>
      </c>
      <c r="M67" s="1">
        <v>0</v>
      </c>
      <c r="N67" s="3" t="s">
        <v>332</v>
      </c>
      <c r="O67" s="3">
        <v>0</v>
      </c>
      <c r="P67" s="3">
        <v>0</v>
      </c>
      <c r="Q67" s="3">
        <v>1</v>
      </c>
      <c r="R67" s="44"/>
      <c r="T67" s="42"/>
      <c r="U67" s="43" t="e">
        <f t="shared" si="3"/>
        <v>#REF!</v>
      </c>
      <c r="V67" s="3" t="e">
        <f>IF(#REF!="STRING",""""&amp;L67&amp;"""",L67)</f>
        <v>#REF!</v>
      </c>
      <c r="W67" s="3" t="e">
        <f>","&amp;IF(#REF!="STRING",""""&amp;N67&amp;"""",N67)</f>
        <v>#REF!</v>
      </c>
      <c r="X67" s="3" t="e">
        <f>","&amp;IF(#REF!="STRING",""""&amp;O67&amp;"""",O67)</f>
        <v>#REF!</v>
      </c>
      <c r="Y67" s="3" t="e">
        <f>","&amp;IF(#REF!="STRING",""""&amp;P67&amp;"""",P67)</f>
        <v>#REF!</v>
      </c>
      <c r="Z67" s="3" t="e">
        <f>","&amp;IF(#REF!="STRING",""""&amp;Q67&amp;"""",Q67)</f>
        <v>#REF!</v>
      </c>
      <c r="AA67" s="3" t="e">
        <f>","&amp;IF(#REF!="STRING",""""&amp;R67&amp;"""",R67)</f>
        <v>#REF!</v>
      </c>
      <c r="AB67" s="3" t="e">
        <f>","&amp;IF(#REF!="STRING",""""&amp;S67&amp;"""",S67)</f>
        <v>#REF!</v>
      </c>
      <c r="AC67" s="3" t="e">
        <f>","&amp;IF(#REF!="STRING",""""&amp;T67&amp;"""",T67)</f>
        <v>#REF!</v>
      </c>
    </row>
    <row r="68" spans="1:30" s="2" customFormat="1">
      <c r="A68" s="5">
        <f t="shared" si="4"/>
        <v>17001</v>
      </c>
      <c r="B68" s="24">
        <v>17</v>
      </c>
      <c r="C68" s="19" t="s">
        <v>866</v>
      </c>
      <c r="D68" s="2">
        <v>0</v>
      </c>
      <c r="E68" s="2">
        <v>1</v>
      </c>
      <c r="F68" s="2">
        <v>0</v>
      </c>
      <c r="G68" s="2">
        <v>2</v>
      </c>
      <c r="H68" s="5" t="s">
        <v>116</v>
      </c>
      <c r="I68" s="5" t="s">
        <v>116</v>
      </c>
      <c r="J68" s="2">
        <v>1</v>
      </c>
      <c r="K68" s="1">
        <v>1</v>
      </c>
      <c r="L68" s="2">
        <v>3</v>
      </c>
      <c r="M68" s="1">
        <v>0</v>
      </c>
      <c r="N68" s="2" t="s">
        <v>117</v>
      </c>
      <c r="O68" s="32">
        <v>202010</v>
      </c>
      <c r="P68" s="3" t="s">
        <v>844</v>
      </c>
      <c r="Q68" s="2">
        <v>4</v>
      </c>
      <c r="R68" s="39"/>
      <c r="T68" s="41" t="s">
        <v>845</v>
      </c>
      <c r="U68" s="37" t="e">
        <f t="shared" si="3"/>
        <v>#REF!</v>
      </c>
      <c r="V68" s="38" t="e">
        <f>IF(#REF!="STRING",""""&amp;L68&amp;"""",L68)</f>
        <v>#REF!</v>
      </c>
      <c r="W68" s="38" t="e">
        <f>","&amp;IF(#REF!="STRING",""""&amp;N68&amp;"""",N68)</f>
        <v>#REF!</v>
      </c>
      <c r="X68" s="38" t="e">
        <f>","&amp;IF(#REF!="STRING",""""&amp;O68&amp;"""",O68)</f>
        <v>#REF!</v>
      </c>
      <c r="Y68" s="38" t="e">
        <f>","&amp;IF(#REF!="STRING",""""&amp;P68&amp;"""",P68)</f>
        <v>#REF!</v>
      </c>
      <c r="Z68" s="38" t="e">
        <f>","&amp;IF(#REF!="STRING",""""&amp;Q68&amp;"""",Q68)</f>
        <v>#REF!</v>
      </c>
      <c r="AA68" s="38" t="e">
        <f>","&amp;IF(#REF!="STRING",""""&amp;R68&amp;"""",R68)</f>
        <v>#REF!</v>
      </c>
      <c r="AB68" s="38" t="e">
        <f>","&amp;IF(#REF!="STRING",""""&amp;S68&amp;"""",S68)</f>
        <v>#REF!</v>
      </c>
      <c r="AC68" s="38" t="e">
        <f>","&amp;IF(#REF!="STRING",""""&amp;T68&amp;"""",T68)</f>
        <v>#REF!</v>
      </c>
    </row>
    <row r="69" spans="1:30" s="2" customFormat="1">
      <c r="A69" s="5">
        <f t="shared" si="4"/>
        <v>17002</v>
      </c>
      <c r="B69" s="24">
        <v>17</v>
      </c>
      <c r="C69" s="19" t="s">
        <v>119</v>
      </c>
      <c r="D69" s="2">
        <v>1</v>
      </c>
      <c r="E69" s="2">
        <v>1</v>
      </c>
      <c r="F69" s="2">
        <v>0</v>
      </c>
      <c r="G69" s="2">
        <v>0</v>
      </c>
      <c r="H69" s="2">
        <v>0</v>
      </c>
      <c r="I69" s="5" t="s">
        <v>116</v>
      </c>
      <c r="J69" s="2">
        <v>1</v>
      </c>
      <c r="K69" s="1">
        <v>1</v>
      </c>
      <c r="L69" s="2">
        <v>3</v>
      </c>
      <c r="M69" s="1">
        <v>0</v>
      </c>
      <c r="N69" s="2" t="s">
        <v>120</v>
      </c>
      <c r="O69" s="2">
        <v>0</v>
      </c>
      <c r="P69" s="2">
        <v>0</v>
      </c>
      <c r="Q69" s="2">
        <v>2</v>
      </c>
      <c r="R69" s="39"/>
      <c r="T69" s="41" t="s">
        <v>846</v>
      </c>
      <c r="U69" s="37" t="e">
        <f t="shared" si="3"/>
        <v>#REF!</v>
      </c>
      <c r="V69" s="38" t="e">
        <f>IF(#REF!="STRING",""""&amp;L69&amp;"""",L69)</f>
        <v>#REF!</v>
      </c>
      <c r="W69" s="38" t="e">
        <f>","&amp;IF(#REF!="STRING",""""&amp;N69&amp;"""",N69)</f>
        <v>#REF!</v>
      </c>
      <c r="X69" s="38" t="e">
        <f>","&amp;IF(#REF!="STRING",""""&amp;O69&amp;"""",O69)</f>
        <v>#REF!</v>
      </c>
      <c r="Y69" s="38" t="e">
        <f>","&amp;IF(#REF!="STRING",""""&amp;P69&amp;"""",P69)</f>
        <v>#REF!</v>
      </c>
      <c r="Z69" s="38" t="e">
        <f>","&amp;IF(#REF!="STRING",""""&amp;Q69&amp;"""",Q69)</f>
        <v>#REF!</v>
      </c>
      <c r="AA69" s="38" t="e">
        <f>","&amp;IF(#REF!="STRING",""""&amp;R69&amp;"""",R69)</f>
        <v>#REF!</v>
      </c>
      <c r="AB69" s="38" t="e">
        <f>","&amp;IF(#REF!="STRING",""""&amp;S69&amp;"""",S69)</f>
        <v>#REF!</v>
      </c>
      <c r="AC69" s="38" t="e">
        <f>","&amp;IF(#REF!="STRING",""""&amp;T69&amp;"""",T69)</f>
        <v>#REF!</v>
      </c>
    </row>
    <row r="70" spans="1:30" s="3" customFormat="1" ht="13.5" customHeight="1">
      <c r="A70" s="5">
        <f t="shared" si="4"/>
        <v>17003</v>
      </c>
      <c r="B70" s="24">
        <v>17</v>
      </c>
      <c r="C70" s="21" t="s">
        <v>145</v>
      </c>
      <c r="D70" s="3">
        <v>0</v>
      </c>
      <c r="E70" s="3">
        <v>0</v>
      </c>
      <c r="F70" s="3">
        <v>0</v>
      </c>
      <c r="G70" s="5">
        <v>2</v>
      </c>
      <c r="H70" s="5" t="s">
        <v>146</v>
      </c>
      <c r="I70" s="5"/>
      <c r="J70" s="3">
        <v>0</v>
      </c>
      <c r="K70" s="1">
        <v>0</v>
      </c>
      <c r="L70" s="3">
        <v>3</v>
      </c>
      <c r="M70" s="1">
        <v>0</v>
      </c>
      <c r="P70" s="3">
        <v>0</v>
      </c>
      <c r="Q70" s="3">
        <v>1</v>
      </c>
      <c r="R70" s="44"/>
      <c r="T70" s="42"/>
      <c r="U70" s="43" t="e">
        <f t="shared" si="3"/>
        <v>#REF!</v>
      </c>
      <c r="V70" s="3" t="e">
        <f>IF(#REF!="STRING",""""&amp;L70&amp;"""",L70)</f>
        <v>#REF!</v>
      </c>
      <c r="W70" s="3" t="e">
        <f>","&amp;IF(#REF!="STRING",""""&amp;N70&amp;"""",N70)</f>
        <v>#REF!</v>
      </c>
      <c r="X70" s="3" t="e">
        <f>","&amp;IF(#REF!="STRING",""""&amp;O70&amp;"""",O70)</f>
        <v>#REF!</v>
      </c>
      <c r="Y70" s="3" t="e">
        <f>","&amp;IF(#REF!="STRING",""""&amp;P70&amp;"""",P70)</f>
        <v>#REF!</v>
      </c>
      <c r="Z70" s="3" t="e">
        <f>","&amp;IF(#REF!="STRING",""""&amp;Q70&amp;"""",Q70)</f>
        <v>#REF!</v>
      </c>
      <c r="AA70" s="3" t="e">
        <f>","&amp;IF(#REF!="STRING",""""&amp;R70&amp;"""",R70)</f>
        <v>#REF!</v>
      </c>
      <c r="AB70" s="3" t="e">
        <f>","&amp;IF(#REF!="STRING",""""&amp;S70&amp;"""",S70)</f>
        <v>#REF!</v>
      </c>
      <c r="AC70" s="3" t="e">
        <f>","&amp;IF(#REF!="STRING",""""&amp;T70&amp;"""",T70)</f>
        <v>#REF!</v>
      </c>
    </row>
    <row r="71" spans="1:30" s="3" customFormat="1" ht="13.5" customHeight="1">
      <c r="A71" s="5">
        <f t="shared" si="4"/>
        <v>18001</v>
      </c>
      <c r="B71" s="20">
        <v>18</v>
      </c>
      <c r="C71" s="21" t="s">
        <v>335</v>
      </c>
      <c r="D71" s="3">
        <v>0</v>
      </c>
      <c r="E71" s="3">
        <v>1</v>
      </c>
      <c r="F71" s="3">
        <v>0</v>
      </c>
      <c r="G71" s="3">
        <v>2</v>
      </c>
      <c r="H71" s="3" t="s">
        <v>116</v>
      </c>
      <c r="I71" s="5" t="s">
        <v>116</v>
      </c>
      <c r="J71" s="3">
        <v>1</v>
      </c>
      <c r="K71" s="1">
        <v>1</v>
      </c>
      <c r="L71" s="3">
        <v>9</v>
      </c>
      <c r="M71" s="1">
        <v>0</v>
      </c>
      <c r="N71" s="3" t="s">
        <v>293</v>
      </c>
      <c r="O71" s="3">
        <v>0</v>
      </c>
      <c r="P71" s="3" t="s">
        <v>857</v>
      </c>
      <c r="Q71" s="5">
        <v>5</v>
      </c>
      <c r="R71" s="44" t="s">
        <v>295</v>
      </c>
      <c r="T71" s="42" t="s">
        <v>867</v>
      </c>
      <c r="U71" s="43" t="e">
        <f t="shared" si="3"/>
        <v>#REF!</v>
      </c>
      <c r="V71" s="3" t="e">
        <f>IF(#REF!="STRING",""""&amp;L71&amp;"""",L71)</f>
        <v>#REF!</v>
      </c>
      <c r="W71" s="3" t="e">
        <f>","&amp;IF(#REF!="STRING",""""&amp;N71&amp;"""",N71)</f>
        <v>#REF!</v>
      </c>
      <c r="X71" s="3" t="e">
        <f>","&amp;IF(#REF!="STRING",""""&amp;O71&amp;"""",O71)</f>
        <v>#REF!</v>
      </c>
      <c r="Y71" s="3" t="e">
        <f>","&amp;IF(#REF!="STRING",""""&amp;P71&amp;"""",P71)</f>
        <v>#REF!</v>
      </c>
      <c r="Z71" s="3" t="e">
        <f>","&amp;IF(#REF!="STRING",""""&amp;Q71&amp;"""",Q71)</f>
        <v>#REF!</v>
      </c>
      <c r="AA71" s="3" t="e">
        <f>","&amp;IF(#REF!="STRING",""""&amp;R71&amp;"""",R71)</f>
        <v>#REF!</v>
      </c>
      <c r="AB71" s="3" t="e">
        <f>","&amp;IF(#REF!="STRING",""""&amp;S71&amp;"""",S71)</f>
        <v>#REF!</v>
      </c>
      <c r="AC71" s="3" t="e">
        <f>","&amp;IF(#REF!="STRING",""""&amp;T71&amp;"""",T71)</f>
        <v>#REF!</v>
      </c>
    </row>
    <row r="72" spans="1:30" s="2" customFormat="1">
      <c r="A72" s="5">
        <f t="shared" si="4"/>
        <v>19001</v>
      </c>
      <c r="B72" s="24">
        <v>19</v>
      </c>
      <c r="C72" s="19" t="s">
        <v>337</v>
      </c>
      <c r="D72" s="2">
        <v>0</v>
      </c>
      <c r="E72" s="2">
        <v>1</v>
      </c>
      <c r="F72" s="2">
        <v>0</v>
      </c>
      <c r="G72" s="2">
        <v>2</v>
      </c>
      <c r="H72" s="5" t="s">
        <v>116</v>
      </c>
      <c r="I72" s="5" t="s">
        <v>116</v>
      </c>
      <c r="J72" s="2">
        <v>1</v>
      </c>
      <c r="K72" s="1">
        <v>1</v>
      </c>
      <c r="L72" s="2">
        <v>3</v>
      </c>
      <c r="M72" s="1">
        <v>0</v>
      </c>
      <c r="N72" s="2" t="s">
        <v>117</v>
      </c>
      <c r="O72" s="32">
        <v>202020</v>
      </c>
      <c r="P72" s="3" t="s">
        <v>844</v>
      </c>
      <c r="Q72" s="2">
        <v>4</v>
      </c>
      <c r="R72" s="39"/>
      <c r="T72" s="41" t="s">
        <v>845</v>
      </c>
      <c r="U72" s="37" t="e">
        <f t="shared" si="3"/>
        <v>#REF!</v>
      </c>
      <c r="V72" s="38" t="e">
        <f>IF(#REF!="STRING",""""&amp;L72&amp;"""",L72)</f>
        <v>#REF!</v>
      </c>
      <c r="W72" s="38" t="e">
        <f>","&amp;IF(#REF!="STRING",""""&amp;N72&amp;"""",N72)</f>
        <v>#REF!</v>
      </c>
      <c r="X72" s="38" t="e">
        <f>","&amp;IF(#REF!="STRING",""""&amp;O72&amp;"""",O72)</f>
        <v>#REF!</v>
      </c>
      <c r="Y72" s="38" t="e">
        <f>","&amp;IF(#REF!="STRING",""""&amp;P72&amp;"""",P72)</f>
        <v>#REF!</v>
      </c>
      <c r="Z72" s="38" t="e">
        <f>","&amp;IF(#REF!="STRING",""""&amp;Q72&amp;"""",Q72)</f>
        <v>#REF!</v>
      </c>
      <c r="AA72" s="38" t="e">
        <f>","&amp;IF(#REF!="STRING",""""&amp;R72&amp;"""",R72)</f>
        <v>#REF!</v>
      </c>
      <c r="AB72" s="38" t="e">
        <f>","&amp;IF(#REF!="STRING",""""&amp;S72&amp;"""",S72)</f>
        <v>#REF!</v>
      </c>
      <c r="AC72" s="38" t="e">
        <f>","&amp;IF(#REF!="STRING",""""&amp;T72&amp;"""",T72)</f>
        <v>#REF!</v>
      </c>
    </row>
    <row r="73" spans="1:30" s="2" customFormat="1">
      <c r="A73" s="5">
        <f t="shared" si="4"/>
        <v>19002</v>
      </c>
      <c r="B73" s="24">
        <v>19</v>
      </c>
      <c r="C73" s="19" t="s">
        <v>338</v>
      </c>
      <c r="D73" s="2">
        <v>1</v>
      </c>
      <c r="E73" s="2">
        <v>5</v>
      </c>
      <c r="F73" s="2">
        <v>0</v>
      </c>
      <c r="H73" s="1"/>
      <c r="I73" s="5" t="s">
        <v>116</v>
      </c>
      <c r="J73" s="2">
        <v>1</v>
      </c>
      <c r="K73" s="1">
        <v>1</v>
      </c>
      <c r="L73" s="2">
        <v>10</v>
      </c>
      <c r="M73" s="1">
        <v>1</v>
      </c>
      <c r="N73" s="7" t="s">
        <v>339</v>
      </c>
      <c r="O73" s="32"/>
      <c r="P73" s="3"/>
      <c r="Q73" s="39" t="s">
        <v>340</v>
      </c>
      <c r="R73" s="39" t="s">
        <v>341</v>
      </c>
      <c r="S73" s="3"/>
      <c r="T73" s="41" t="s">
        <v>342</v>
      </c>
      <c r="U73" s="37"/>
      <c r="V73" s="38" t="e">
        <f>IF(#REF!="STRING",""""&amp;L73&amp;"""",L73)</f>
        <v>#REF!</v>
      </c>
      <c r="W73" s="38"/>
      <c r="X73" s="38"/>
      <c r="Y73" s="38"/>
      <c r="Z73" s="38" t="e">
        <f>","&amp;IF(#REF!="STRING",""""&amp;Q73&amp;"""",Q73)</f>
        <v>#REF!</v>
      </c>
      <c r="AA73" s="38"/>
      <c r="AB73" s="38"/>
      <c r="AC73" s="38" t="e">
        <f>","&amp;IF(#REF!="STRING",""""&amp;T73&amp;"""",T73)</f>
        <v>#REF!</v>
      </c>
      <c r="AD73" s="7"/>
    </row>
    <row r="74" spans="1:30" s="2" customFormat="1">
      <c r="A74" s="5">
        <f t="shared" si="4"/>
        <v>19003</v>
      </c>
      <c r="B74" s="24">
        <v>19</v>
      </c>
      <c r="C74" s="19" t="s">
        <v>343</v>
      </c>
      <c r="D74" s="2">
        <v>1</v>
      </c>
      <c r="E74" s="2">
        <v>1</v>
      </c>
      <c r="F74" s="2">
        <v>0</v>
      </c>
      <c r="H74" s="1"/>
      <c r="I74" s="5" t="s">
        <v>116</v>
      </c>
      <c r="J74" s="2">
        <v>1</v>
      </c>
      <c r="K74" s="1">
        <v>1</v>
      </c>
      <c r="L74" s="2">
        <v>9</v>
      </c>
      <c r="M74" s="1">
        <v>0</v>
      </c>
      <c r="N74" s="2" t="s">
        <v>117</v>
      </c>
      <c r="O74" s="32">
        <v>202011</v>
      </c>
      <c r="P74" s="3"/>
      <c r="Q74" s="39" t="s">
        <v>344</v>
      </c>
      <c r="R74" s="39"/>
      <c r="S74" s="3"/>
      <c r="T74" s="41" t="s">
        <v>345</v>
      </c>
      <c r="U74" s="37"/>
      <c r="V74" s="38"/>
      <c r="W74" s="38"/>
      <c r="X74" s="38"/>
      <c r="Y74" s="38"/>
      <c r="Z74" s="38"/>
      <c r="AA74" s="38"/>
      <c r="AB74" s="38"/>
      <c r="AC74" s="38" t="e">
        <f>","&amp;IF(#REF!="STRING",""""&amp;T74&amp;"""",T74)</f>
        <v>#REF!</v>
      </c>
      <c r="AD74" s="7"/>
    </row>
    <row r="75" spans="1:30" s="2" customFormat="1">
      <c r="A75" s="5">
        <f t="shared" si="4"/>
        <v>19004</v>
      </c>
      <c r="B75" s="24">
        <v>19</v>
      </c>
      <c r="C75" s="19" t="s">
        <v>317</v>
      </c>
      <c r="D75" s="2">
        <v>1</v>
      </c>
      <c r="E75" s="2">
        <v>1</v>
      </c>
      <c r="F75" s="2">
        <v>0</v>
      </c>
      <c r="H75" s="1"/>
      <c r="I75" s="5" t="s">
        <v>116</v>
      </c>
      <c r="J75" s="2">
        <v>1</v>
      </c>
      <c r="K75" s="1">
        <v>1</v>
      </c>
      <c r="L75" s="2">
        <v>3</v>
      </c>
      <c r="M75" s="1">
        <v>0</v>
      </c>
      <c r="N75" s="7" t="s">
        <v>346</v>
      </c>
      <c r="O75" s="32"/>
      <c r="P75" s="3"/>
      <c r="Q75" s="2">
        <v>1</v>
      </c>
      <c r="R75" s="39"/>
      <c r="S75" s="7"/>
      <c r="T75" s="41"/>
      <c r="U75" s="37"/>
      <c r="V75" s="38"/>
      <c r="W75" s="38"/>
      <c r="X75" s="38"/>
      <c r="Y75" s="38"/>
      <c r="Z75" s="38"/>
      <c r="AA75" s="38"/>
      <c r="AB75" s="38"/>
      <c r="AC75" s="38"/>
      <c r="AD75" s="7"/>
    </row>
    <row r="76" spans="1:30" s="2" customFormat="1">
      <c r="A76" s="5">
        <f t="shared" si="4"/>
        <v>20001</v>
      </c>
      <c r="B76" s="24">
        <v>20</v>
      </c>
      <c r="C76" s="19" t="s">
        <v>343</v>
      </c>
      <c r="D76" s="2">
        <v>0</v>
      </c>
      <c r="E76" s="2">
        <v>1</v>
      </c>
      <c r="F76" s="2">
        <v>0</v>
      </c>
      <c r="H76" s="1"/>
      <c r="I76" s="5" t="s">
        <v>116</v>
      </c>
      <c r="J76" s="2">
        <v>1</v>
      </c>
      <c r="K76" s="1">
        <v>1</v>
      </c>
      <c r="L76" s="2">
        <v>3</v>
      </c>
      <c r="M76" s="1">
        <v>0</v>
      </c>
      <c r="N76" s="2" t="s">
        <v>117</v>
      </c>
      <c r="O76" s="32">
        <v>202011</v>
      </c>
      <c r="P76" s="3"/>
      <c r="Q76" s="2">
        <v>1</v>
      </c>
      <c r="R76" s="39"/>
      <c r="S76" s="7"/>
      <c r="T76" s="41"/>
      <c r="U76" s="37"/>
      <c r="V76" s="38"/>
      <c r="W76" s="38"/>
      <c r="X76" s="38"/>
      <c r="Y76" s="38"/>
      <c r="Z76" s="38"/>
      <c r="AA76" s="38"/>
      <c r="AB76" s="38"/>
      <c r="AC76" s="38"/>
      <c r="AD76" s="7"/>
    </row>
    <row r="77" spans="1:30" s="2" customFormat="1">
      <c r="A77" s="5">
        <f t="shared" si="4"/>
        <v>20002</v>
      </c>
      <c r="B77" s="24">
        <v>20</v>
      </c>
      <c r="C77" s="19" t="s">
        <v>347</v>
      </c>
      <c r="D77" s="2">
        <v>1</v>
      </c>
      <c r="E77" s="2">
        <v>1</v>
      </c>
      <c r="F77" s="2">
        <v>0</v>
      </c>
      <c r="H77" s="1"/>
      <c r="I77" s="5" t="s">
        <v>116</v>
      </c>
      <c r="J77" s="2">
        <v>1</v>
      </c>
      <c r="K77" s="1">
        <v>1</v>
      </c>
      <c r="L77" s="2">
        <v>3</v>
      </c>
      <c r="M77" s="1">
        <v>0</v>
      </c>
      <c r="N77" s="7" t="s">
        <v>348</v>
      </c>
      <c r="O77" s="32"/>
      <c r="P77" s="3"/>
      <c r="Q77" s="2">
        <v>1</v>
      </c>
      <c r="R77" s="39"/>
      <c r="S77" s="7"/>
      <c r="T77" s="41"/>
      <c r="U77" s="37"/>
      <c r="V77" s="38"/>
      <c r="W77" s="38"/>
      <c r="X77" s="38"/>
      <c r="Y77" s="38"/>
      <c r="Z77" s="38"/>
      <c r="AA77" s="38"/>
      <c r="AB77" s="38"/>
      <c r="AC77" s="38"/>
      <c r="AD77" s="7"/>
    </row>
    <row r="78" spans="1:30" s="2" customFormat="1">
      <c r="A78" s="5">
        <f t="shared" si="4"/>
        <v>21001</v>
      </c>
      <c r="B78" s="24">
        <v>21</v>
      </c>
      <c r="C78" s="19" t="s">
        <v>337</v>
      </c>
      <c r="D78" s="2">
        <v>0</v>
      </c>
      <c r="E78" s="2">
        <v>1</v>
      </c>
      <c r="F78" s="2">
        <v>0</v>
      </c>
      <c r="G78" s="2">
        <v>2</v>
      </c>
      <c r="H78" s="5" t="s">
        <v>116</v>
      </c>
      <c r="I78" s="5" t="s">
        <v>116</v>
      </c>
      <c r="J78" s="2">
        <v>1</v>
      </c>
      <c r="K78" s="1">
        <v>1</v>
      </c>
      <c r="L78" s="2">
        <v>3</v>
      </c>
      <c r="M78" s="1">
        <v>0</v>
      </c>
      <c r="N78" s="2" t="s">
        <v>117</v>
      </c>
      <c r="O78" s="32">
        <v>202020</v>
      </c>
      <c r="P78" s="3" t="s">
        <v>844</v>
      </c>
      <c r="Q78" s="2">
        <v>4</v>
      </c>
      <c r="R78" s="39"/>
      <c r="T78" s="41" t="s">
        <v>845</v>
      </c>
      <c r="U78" s="37" t="e">
        <f t="shared" ref="U78:U85" si="5">"client.guideMgr:QuickRefreshStepViewData("&amp;CONCATENATE(V78,W78,X78,Y78,Z78,AA78,AB78,AC78)&amp;")"</f>
        <v>#REF!</v>
      </c>
      <c r="V78" s="38" t="e">
        <f>IF(#REF!="STRING",""""&amp;L78&amp;"""",L78)</f>
        <v>#REF!</v>
      </c>
      <c r="W78" s="38" t="e">
        <f>","&amp;IF(#REF!="STRING",""""&amp;N78&amp;"""",N78)</f>
        <v>#REF!</v>
      </c>
      <c r="X78" s="38" t="e">
        <f>","&amp;IF(#REF!="STRING",""""&amp;O78&amp;"""",O78)</f>
        <v>#REF!</v>
      </c>
      <c r="Y78" s="38" t="e">
        <f>","&amp;IF(#REF!="STRING",""""&amp;P78&amp;"""",P78)</f>
        <v>#REF!</v>
      </c>
      <c r="Z78" s="38" t="e">
        <f>","&amp;IF(#REF!="STRING",""""&amp;Q78&amp;"""",Q78)</f>
        <v>#REF!</v>
      </c>
      <c r="AA78" s="38" t="e">
        <f>","&amp;IF(#REF!="STRING",""""&amp;R78&amp;"""",R78)</f>
        <v>#REF!</v>
      </c>
      <c r="AB78" s="38" t="e">
        <f>","&amp;IF(#REF!="STRING",""""&amp;S78&amp;"""",S78)</f>
        <v>#REF!</v>
      </c>
      <c r="AC78" s="38" t="e">
        <f>","&amp;IF(#REF!="STRING",""""&amp;T78&amp;"""",T78)</f>
        <v>#REF!</v>
      </c>
    </row>
    <row r="79" spans="1:30" s="2" customFormat="1">
      <c r="A79" s="5">
        <f t="shared" si="4"/>
        <v>21002</v>
      </c>
      <c r="B79" s="24">
        <v>21</v>
      </c>
      <c r="C79" s="50" t="s">
        <v>349</v>
      </c>
      <c r="D79" s="2">
        <v>1</v>
      </c>
      <c r="E79" s="2">
        <v>1</v>
      </c>
      <c r="F79" s="2">
        <v>0</v>
      </c>
      <c r="G79" s="2">
        <v>2</v>
      </c>
      <c r="H79" s="5" t="s">
        <v>116</v>
      </c>
      <c r="I79" s="5" t="s">
        <v>116</v>
      </c>
      <c r="J79" s="2">
        <v>1</v>
      </c>
      <c r="K79" s="1">
        <v>1</v>
      </c>
      <c r="L79" s="2">
        <v>9</v>
      </c>
      <c r="M79" s="1">
        <v>0</v>
      </c>
      <c r="N79" s="2" t="s">
        <v>350</v>
      </c>
      <c r="O79" s="32"/>
      <c r="P79" s="3"/>
      <c r="Q79" s="39" t="s">
        <v>340</v>
      </c>
      <c r="R79" s="39" t="s">
        <v>341</v>
      </c>
      <c r="S79" s="3"/>
      <c r="T79" s="41" t="s">
        <v>351</v>
      </c>
      <c r="U79" s="37" t="e">
        <f t="shared" si="5"/>
        <v>#REF!</v>
      </c>
      <c r="V79" s="38" t="e">
        <f>IF(#REF!="STRING",""""&amp;L79&amp;"""",L79)</f>
        <v>#REF!</v>
      </c>
      <c r="W79" s="38" t="e">
        <f>","&amp;IF(#REF!="STRING",""""&amp;N79&amp;"""",N79)</f>
        <v>#REF!</v>
      </c>
      <c r="X79" s="38" t="e">
        <f>","&amp;IF(#REF!="STRING",""""&amp;O79&amp;"""",O79)</f>
        <v>#REF!</v>
      </c>
      <c r="Y79" s="38" t="e">
        <f>","&amp;IF(#REF!="STRING",""""&amp;P79&amp;"""",P79)</f>
        <v>#REF!</v>
      </c>
      <c r="Z79" s="38" t="e">
        <f>","&amp;IF(#REF!="STRING",""""&amp;Q79&amp;"""",Q79)</f>
        <v>#REF!</v>
      </c>
      <c r="AA79" s="38" t="e">
        <f>","&amp;IF(#REF!="STRING",""""&amp;R79&amp;"""",R79)</f>
        <v>#REF!</v>
      </c>
      <c r="AB79" s="38" t="e">
        <f>","&amp;IF(#REF!="STRING",""""&amp;S79&amp;"""",S79)</f>
        <v>#REF!</v>
      </c>
      <c r="AC79" s="38" t="e">
        <f>","&amp;IF(#REF!="STRING",""""&amp;T79&amp;"""",T79)</f>
        <v>#REF!</v>
      </c>
    </row>
    <row r="80" spans="1:30" s="2" customFormat="1">
      <c r="A80" s="5">
        <f t="shared" si="4"/>
        <v>21003</v>
      </c>
      <c r="B80" s="24">
        <v>21</v>
      </c>
      <c r="C80" s="19" t="s">
        <v>119</v>
      </c>
      <c r="D80" s="2">
        <v>0</v>
      </c>
      <c r="E80" s="2">
        <v>1</v>
      </c>
      <c r="F80" s="2">
        <v>0</v>
      </c>
      <c r="G80" s="2">
        <v>0</v>
      </c>
      <c r="H80" s="2">
        <v>0</v>
      </c>
      <c r="I80" s="5" t="s">
        <v>116</v>
      </c>
      <c r="J80" s="2">
        <v>0</v>
      </c>
      <c r="K80" s="1">
        <v>1</v>
      </c>
      <c r="L80" s="2">
        <v>3</v>
      </c>
      <c r="M80" s="1">
        <v>0</v>
      </c>
      <c r="N80" s="2" t="s">
        <v>120</v>
      </c>
      <c r="O80" s="2">
        <v>0</v>
      </c>
      <c r="P80" s="2">
        <v>0</v>
      </c>
      <c r="Q80" s="2">
        <v>2</v>
      </c>
      <c r="R80" s="39"/>
      <c r="T80" s="41" t="s">
        <v>846</v>
      </c>
      <c r="U80" s="37" t="e">
        <f t="shared" si="5"/>
        <v>#REF!</v>
      </c>
      <c r="V80" s="38" t="e">
        <f>IF(#REF!="STRING",""""&amp;L80&amp;"""",L80)</f>
        <v>#REF!</v>
      </c>
      <c r="W80" s="38" t="e">
        <f>","&amp;IF(#REF!="STRING",""""&amp;N80&amp;"""",N80)</f>
        <v>#REF!</v>
      </c>
      <c r="X80" s="38" t="e">
        <f>","&amp;IF(#REF!="STRING",""""&amp;O80&amp;"""",O80)</f>
        <v>#REF!</v>
      </c>
      <c r="Y80" s="38" t="e">
        <f>","&amp;IF(#REF!="STRING",""""&amp;P80&amp;"""",P80)</f>
        <v>#REF!</v>
      </c>
      <c r="Z80" s="38" t="e">
        <f>","&amp;IF(#REF!="STRING",""""&amp;Q80&amp;"""",Q80)</f>
        <v>#REF!</v>
      </c>
      <c r="AA80" s="38" t="e">
        <f>","&amp;IF(#REF!="STRING",""""&amp;R80&amp;"""",R80)</f>
        <v>#REF!</v>
      </c>
      <c r="AB80" s="38" t="e">
        <f>","&amp;IF(#REF!="STRING",""""&amp;S80&amp;"""",S80)</f>
        <v>#REF!</v>
      </c>
      <c r="AC80" s="38" t="e">
        <f>","&amp;IF(#REF!="STRING",""""&amp;T80&amp;"""",T80)</f>
        <v>#REF!</v>
      </c>
    </row>
    <row r="81" spans="1:31" s="3" customFormat="1" ht="13.5" customHeight="1">
      <c r="A81" s="5">
        <f t="shared" si="4"/>
        <v>21004</v>
      </c>
      <c r="B81" s="24">
        <v>21</v>
      </c>
      <c r="C81" s="21" t="s">
        <v>145</v>
      </c>
      <c r="D81" s="3">
        <v>0</v>
      </c>
      <c r="E81" s="3">
        <v>0</v>
      </c>
      <c r="F81" s="3">
        <v>0</v>
      </c>
      <c r="G81" s="5">
        <v>2</v>
      </c>
      <c r="H81" s="5" t="s">
        <v>146</v>
      </c>
      <c r="I81" s="5" t="s">
        <v>116</v>
      </c>
      <c r="J81" s="3">
        <v>0</v>
      </c>
      <c r="K81" s="1">
        <v>0</v>
      </c>
      <c r="L81" s="3">
        <v>3</v>
      </c>
      <c r="M81" s="1">
        <v>0</v>
      </c>
      <c r="P81" s="3">
        <v>0</v>
      </c>
      <c r="Q81" s="3">
        <v>1</v>
      </c>
      <c r="R81" s="44"/>
      <c r="T81" s="42"/>
      <c r="U81" s="43" t="e">
        <f t="shared" si="5"/>
        <v>#REF!</v>
      </c>
      <c r="V81" s="3" t="e">
        <f>IF(#REF!="STRING",""""&amp;L81&amp;"""",L81)</f>
        <v>#REF!</v>
      </c>
      <c r="W81" s="3" t="e">
        <f>","&amp;IF(#REF!="STRING",""""&amp;N81&amp;"""",N81)</f>
        <v>#REF!</v>
      </c>
      <c r="X81" s="3" t="e">
        <f>","&amp;IF(#REF!="STRING",""""&amp;O81&amp;"""",O81)</f>
        <v>#REF!</v>
      </c>
      <c r="Y81" s="3" t="e">
        <f>","&amp;IF(#REF!="STRING",""""&amp;P81&amp;"""",P81)</f>
        <v>#REF!</v>
      </c>
      <c r="Z81" s="3" t="e">
        <f>","&amp;IF(#REF!="STRING",""""&amp;Q81&amp;"""",Q81)</f>
        <v>#REF!</v>
      </c>
      <c r="AA81" s="3" t="e">
        <f>","&amp;IF(#REF!="STRING",""""&amp;R81&amp;"""",R81)</f>
        <v>#REF!</v>
      </c>
      <c r="AB81" s="3" t="e">
        <f>","&amp;IF(#REF!="STRING",""""&amp;S81&amp;"""",S81)</f>
        <v>#REF!</v>
      </c>
      <c r="AC81" s="3" t="e">
        <f>","&amp;IF(#REF!="STRING",""""&amp;T81&amp;"""",T81)</f>
        <v>#REF!</v>
      </c>
    </row>
    <row r="82" spans="1:31" s="2" customFormat="1">
      <c r="A82" s="5">
        <f t="shared" si="4"/>
        <v>22001</v>
      </c>
      <c r="B82" s="24">
        <v>22</v>
      </c>
      <c r="C82" s="19" t="s">
        <v>337</v>
      </c>
      <c r="D82" s="2">
        <v>0</v>
      </c>
      <c r="E82" s="2">
        <v>1</v>
      </c>
      <c r="F82" s="2">
        <v>0</v>
      </c>
      <c r="G82" s="2">
        <v>2</v>
      </c>
      <c r="H82" s="5" t="s">
        <v>116</v>
      </c>
      <c r="I82" s="5" t="s">
        <v>116</v>
      </c>
      <c r="J82" s="2">
        <v>1</v>
      </c>
      <c r="K82" s="1">
        <v>1</v>
      </c>
      <c r="L82" s="2">
        <v>3</v>
      </c>
      <c r="M82" s="1">
        <v>0</v>
      </c>
      <c r="N82" s="2" t="s">
        <v>117</v>
      </c>
      <c r="O82" s="32">
        <v>202020</v>
      </c>
      <c r="P82" s="3" t="s">
        <v>844</v>
      </c>
      <c r="Q82" s="2">
        <v>4</v>
      </c>
      <c r="R82" s="39"/>
      <c r="T82" s="41" t="s">
        <v>845</v>
      </c>
      <c r="U82" s="37" t="e">
        <f t="shared" si="5"/>
        <v>#REF!</v>
      </c>
      <c r="V82" s="38" t="e">
        <f>IF(#REF!="STRING",""""&amp;L82&amp;"""",L82)</f>
        <v>#REF!</v>
      </c>
      <c r="W82" s="38" t="e">
        <f>","&amp;IF(#REF!="STRING",""""&amp;N82&amp;"""",N82)</f>
        <v>#REF!</v>
      </c>
      <c r="X82" s="38" t="e">
        <f>","&amp;IF(#REF!="STRING",""""&amp;O82&amp;"""",O82)</f>
        <v>#REF!</v>
      </c>
      <c r="Y82" s="38" t="e">
        <f>","&amp;IF(#REF!="STRING",""""&amp;P82&amp;"""",P82)</f>
        <v>#REF!</v>
      </c>
      <c r="Z82" s="38" t="e">
        <f>","&amp;IF(#REF!="STRING",""""&amp;Q82&amp;"""",Q82)</f>
        <v>#REF!</v>
      </c>
      <c r="AA82" s="38" t="e">
        <f>","&amp;IF(#REF!="STRING",""""&amp;R82&amp;"""",R82)</f>
        <v>#REF!</v>
      </c>
      <c r="AB82" s="38" t="e">
        <f>","&amp;IF(#REF!="STRING",""""&amp;S82&amp;"""",S82)</f>
        <v>#REF!</v>
      </c>
      <c r="AC82" s="38" t="e">
        <f>","&amp;IF(#REF!="STRING",""""&amp;T82&amp;"""",T82)</f>
        <v>#REF!</v>
      </c>
    </row>
    <row r="83" spans="1:31" s="2" customFormat="1">
      <c r="A83" s="5">
        <f t="shared" si="4"/>
        <v>22002</v>
      </c>
      <c r="B83" s="24">
        <v>22</v>
      </c>
      <c r="C83" s="19" t="s">
        <v>119</v>
      </c>
      <c r="D83" s="2">
        <v>1</v>
      </c>
      <c r="E83" s="2">
        <v>1</v>
      </c>
      <c r="F83" s="2">
        <v>0</v>
      </c>
      <c r="G83" s="2">
        <v>0</v>
      </c>
      <c r="H83" s="2">
        <v>0</v>
      </c>
      <c r="I83" s="5" t="s">
        <v>116</v>
      </c>
      <c r="J83" s="2">
        <v>1</v>
      </c>
      <c r="K83" s="1">
        <v>1</v>
      </c>
      <c r="L83" s="2">
        <v>3</v>
      </c>
      <c r="M83" s="1">
        <v>0</v>
      </c>
      <c r="N83" s="2" t="s">
        <v>120</v>
      </c>
      <c r="O83" s="2">
        <v>0</v>
      </c>
      <c r="P83" s="2">
        <v>0</v>
      </c>
      <c r="Q83" s="2">
        <v>2</v>
      </c>
      <c r="R83" s="39"/>
      <c r="T83" s="41" t="s">
        <v>846</v>
      </c>
      <c r="U83" s="37" t="e">
        <f t="shared" si="5"/>
        <v>#REF!</v>
      </c>
      <c r="V83" s="38" t="e">
        <f>IF(#REF!="STRING",""""&amp;L83&amp;"""",L83)</f>
        <v>#REF!</v>
      </c>
      <c r="W83" s="38" t="e">
        <f>","&amp;IF(#REF!="STRING",""""&amp;N83&amp;"""",N83)</f>
        <v>#REF!</v>
      </c>
      <c r="X83" s="38" t="e">
        <f>","&amp;IF(#REF!="STRING",""""&amp;O83&amp;"""",O83)</f>
        <v>#REF!</v>
      </c>
      <c r="Y83" s="38" t="e">
        <f>","&amp;IF(#REF!="STRING",""""&amp;P83&amp;"""",P83)</f>
        <v>#REF!</v>
      </c>
      <c r="Z83" s="38" t="e">
        <f>","&amp;IF(#REF!="STRING",""""&amp;Q83&amp;"""",Q83)</f>
        <v>#REF!</v>
      </c>
      <c r="AA83" s="38" t="e">
        <f>","&amp;IF(#REF!="STRING",""""&amp;R83&amp;"""",R83)</f>
        <v>#REF!</v>
      </c>
      <c r="AB83" s="38" t="e">
        <f>","&amp;IF(#REF!="STRING",""""&amp;S83&amp;"""",S83)</f>
        <v>#REF!</v>
      </c>
      <c r="AC83" s="38" t="e">
        <f>","&amp;IF(#REF!="STRING",""""&amp;T83&amp;"""",T83)</f>
        <v>#REF!</v>
      </c>
    </row>
    <row r="84" spans="1:31" s="3" customFormat="1" ht="13.5" customHeight="1">
      <c r="A84" s="5">
        <f t="shared" si="4"/>
        <v>22003</v>
      </c>
      <c r="B84" s="24">
        <v>22</v>
      </c>
      <c r="C84" s="21" t="s">
        <v>145</v>
      </c>
      <c r="D84" s="3">
        <v>0</v>
      </c>
      <c r="E84" s="3">
        <v>0</v>
      </c>
      <c r="F84" s="3">
        <v>0</v>
      </c>
      <c r="G84" s="5">
        <v>2</v>
      </c>
      <c r="H84" s="5" t="s">
        <v>146</v>
      </c>
      <c r="I84" s="5" t="s">
        <v>116</v>
      </c>
      <c r="J84" s="3">
        <v>0</v>
      </c>
      <c r="K84" s="1">
        <v>0</v>
      </c>
      <c r="L84" s="3">
        <v>3</v>
      </c>
      <c r="M84" s="1">
        <v>0</v>
      </c>
      <c r="P84" s="3">
        <v>0</v>
      </c>
      <c r="Q84" s="3">
        <v>1</v>
      </c>
      <c r="R84" s="44"/>
      <c r="T84" s="42"/>
      <c r="U84" s="43" t="e">
        <f t="shared" si="5"/>
        <v>#REF!</v>
      </c>
      <c r="V84" s="3" t="e">
        <f>IF(#REF!="STRING",""""&amp;L84&amp;"""",L84)</f>
        <v>#REF!</v>
      </c>
      <c r="W84" s="3" t="e">
        <f>","&amp;IF(#REF!="STRING",""""&amp;N84&amp;"""",N84)</f>
        <v>#REF!</v>
      </c>
      <c r="X84" s="3" t="e">
        <f>","&amp;IF(#REF!="STRING",""""&amp;O84&amp;"""",O84)</f>
        <v>#REF!</v>
      </c>
      <c r="Y84" s="3" t="e">
        <f>","&amp;IF(#REF!="STRING",""""&amp;P84&amp;"""",P84)</f>
        <v>#REF!</v>
      </c>
      <c r="Z84" s="3" t="e">
        <f>","&amp;IF(#REF!="STRING",""""&amp;Q84&amp;"""",Q84)</f>
        <v>#REF!</v>
      </c>
      <c r="AA84" s="3" t="e">
        <f>","&amp;IF(#REF!="STRING",""""&amp;R84&amp;"""",R84)</f>
        <v>#REF!</v>
      </c>
      <c r="AB84" s="3" t="e">
        <f>","&amp;IF(#REF!="STRING",""""&amp;S84&amp;"""",S84)</f>
        <v>#REF!</v>
      </c>
      <c r="AC84" s="3" t="e">
        <f>","&amp;IF(#REF!="STRING",""""&amp;T84&amp;"""",T84)</f>
        <v>#REF!</v>
      </c>
    </row>
    <row r="85" spans="1:31" s="2" customFormat="1">
      <c r="A85" s="5">
        <f t="shared" si="4"/>
        <v>23001</v>
      </c>
      <c r="B85" s="24">
        <v>23</v>
      </c>
      <c r="C85" s="19" t="s">
        <v>868</v>
      </c>
      <c r="D85" s="2">
        <v>0</v>
      </c>
      <c r="E85" s="2">
        <v>1</v>
      </c>
      <c r="F85" s="2">
        <v>0</v>
      </c>
      <c r="G85" s="2">
        <v>2</v>
      </c>
      <c r="H85" s="5" t="s">
        <v>116</v>
      </c>
      <c r="I85" s="5" t="s">
        <v>116</v>
      </c>
      <c r="J85" s="2">
        <v>1</v>
      </c>
      <c r="K85" s="1">
        <v>1</v>
      </c>
      <c r="L85" s="2">
        <v>3</v>
      </c>
      <c r="M85" s="1">
        <v>0</v>
      </c>
      <c r="N85" s="2" t="s">
        <v>117</v>
      </c>
      <c r="O85" s="32">
        <v>202030</v>
      </c>
      <c r="P85" s="3" t="s">
        <v>844</v>
      </c>
      <c r="Q85" s="2">
        <v>4</v>
      </c>
      <c r="R85" s="39"/>
      <c r="T85" s="41" t="s">
        <v>845</v>
      </c>
      <c r="U85" s="37" t="e">
        <f t="shared" si="5"/>
        <v>#REF!</v>
      </c>
      <c r="V85" s="38" t="e">
        <f>IF(#REF!="STRING",""""&amp;L85&amp;"""",L85)</f>
        <v>#REF!</v>
      </c>
      <c r="W85" s="38" t="e">
        <f>","&amp;IF(#REF!="STRING",""""&amp;N85&amp;"""",N85)</f>
        <v>#REF!</v>
      </c>
      <c r="X85" s="38" t="e">
        <f>","&amp;IF(#REF!="STRING",""""&amp;O85&amp;"""",O85)</f>
        <v>#REF!</v>
      </c>
      <c r="Y85" s="38" t="e">
        <f>","&amp;IF(#REF!="STRING",""""&amp;P85&amp;"""",P85)</f>
        <v>#REF!</v>
      </c>
      <c r="Z85" s="38" t="e">
        <f>","&amp;IF(#REF!="STRING",""""&amp;Q85&amp;"""",Q85)</f>
        <v>#REF!</v>
      </c>
      <c r="AA85" s="38" t="e">
        <f>","&amp;IF(#REF!="STRING",""""&amp;R85&amp;"""",R85)</f>
        <v>#REF!</v>
      </c>
      <c r="AB85" s="38" t="e">
        <f>","&amp;IF(#REF!="STRING",""""&amp;S85&amp;"""",S85)</f>
        <v>#REF!</v>
      </c>
      <c r="AC85" s="38" t="e">
        <f>","&amp;IF(#REF!="STRING",""""&amp;T85&amp;"""",T85)</f>
        <v>#REF!</v>
      </c>
    </row>
    <row r="86" spans="1:31" s="2" customFormat="1">
      <c r="A86" s="5">
        <f t="shared" si="4"/>
        <v>23002</v>
      </c>
      <c r="B86" s="24">
        <v>23</v>
      </c>
      <c r="C86" s="19" t="s">
        <v>869</v>
      </c>
      <c r="D86" s="2">
        <v>1</v>
      </c>
      <c r="E86" s="2">
        <v>1</v>
      </c>
      <c r="F86" s="2">
        <v>0</v>
      </c>
      <c r="H86" s="1"/>
      <c r="I86" s="5" t="s">
        <v>116</v>
      </c>
      <c r="J86" s="2">
        <v>1</v>
      </c>
      <c r="K86" s="1">
        <v>1</v>
      </c>
      <c r="L86" s="2">
        <v>3</v>
      </c>
      <c r="M86" s="1">
        <v>0</v>
      </c>
      <c r="N86" s="7" t="s">
        <v>870</v>
      </c>
      <c r="O86" s="32">
        <v>28</v>
      </c>
      <c r="P86" s="3"/>
      <c r="Q86" s="2">
        <v>1</v>
      </c>
      <c r="R86" s="39"/>
      <c r="S86" s="7"/>
      <c r="T86" s="41"/>
      <c r="U86" s="37"/>
      <c r="V86" s="38" t="e">
        <f>IF(#REF!="STRING",""""&amp;L86&amp;"""",L86)</f>
        <v>#REF!</v>
      </c>
      <c r="W86" s="38"/>
      <c r="X86" s="38" t="e">
        <f>","&amp;IF(#REF!="STRING",""""&amp;O86&amp;"""",O86)</f>
        <v>#REF!</v>
      </c>
      <c r="Y86" s="38"/>
      <c r="Z86" s="38"/>
      <c r="AA86" s="38"/>
      <c r="AB86" s="38"/>
      <c r="AC86" s="38"/>
      <c r="AD86" s="7"/>
    </row>
    <row r="87" spans="1:31" s="2" customFormat="1">
      <c r="A87" s="5">
        <f t="shared" si="4"/>
        <v>23003</v>
      </c>
      <c r="B87" s="24">
        <v>23</v>
      </c>
      <c r="C87" s="19" t="s">
        <v>871</v>
      </c>
      <c r="D87" s="2">
        <v>1</v>
      </c>
      <c r="E87" s="2">
        <v>1</v>
      </c>
      <c r="F87" s="2">
        <v>0</v>
      </c>
      <c r="H87" s="1"/>
      <c r="I87" s="5" t="s">
        <v>116</v>
      </c>
      <c r="J87" s="2">
        <v>1</v>
      </c>
      <c r="K87" s="1">
        <v>1</v>
      </c>
      <c r="L87" s="2">
        <v>3</v>
      </c>
      <c r="M87" s="1">
        <v>0</v>
      </c>
      <c r="N87" s="7" t="s">
        <v>870</v>
      </c>
      <c r="O87" s="32">
        <v>35</v>
      </c>
      <c r="P87" s="3"/>
      <c r="Q87" s="2">
        <v>1</v>
      </c>
      <c r="R87" s="39"/>
      <c r="S87" s="7"/>
      <c r="T87" s="41"/>
      <c r="U87" s="37"/>
      <c r="V87" s="38" t="e">
        <f>IF(#REF!="STRING",""""&amp;L87&amp;"""",L87)</f>
        <v>#REF!</v>
      </c>
      <c r="W87" s="38"/>
      <c r="X87" s="38" t="e">
        <f>","&amp;IF(#REF!="STRING",""""&amp;O87&amp;"""",O87)</f>
        <v>#REF!</v>
      </c>
      <c r="Y87" s="38"/>
      <c r="Z87" s="38"/>
      <c r="AA87" s="38"/>
      <c r="AB87" s="38"/>
      <c r="AC87" s="38"/>
      <c r="AD87" s="7"/>
    </row>
    <row r="88" spans="1:31" s="2" customFormat="1">
      <c r="A88" s="5">
        <f t="shared" si="4"/>
        <v>23004</v>
      </c>
      <c r="B88" s="24">
        <v>23</v>
      </c>
      <c r="C88" s="19" t="s">
        <v>119</v>
      </c>
      <c r="D88" s="2">
        <v>1</v>
      </c>
      <c r="E88" s="2">
        <v>1</v>
      </c>
      <c r="F88" s="2">
        <v>0</v>
      </c>
      <c r="G88" s="2">
        <v>0</v>
      </c>
      <c r="H88" s="2">
        <v>0</v>
      </c>
      <c r="I88" s="5" t="s">
        <v>116</v>
      </c>
      <c r="J88" s="2">
        <v>1</v>
      </c>
      <c r="K88" s="1">
        <v>1</v>
      </c>
      <c r="L88" s="2">
        <v>3</v>
      </c>
      <c r="M88" s="1">
        <v>0</v>
      </c>
      <c r="N88" s="2" t="s">
        <v>355</v>
      </c>
      <c r="O88" s="2">
        <v>0</v>
      </c>
      <c r="P88" s="2">
        <v>0</v>
      </c>
      <c r="Q88" s="2">
        <v>2</v>
      </c>
      <c r="R88" s="39"/>
      <c r="T88" s="41" t="s">
        <v>846</v>
      </c>
      <c r="U88" s="37" t="e">
        <f t="shared" ref="U88:U128" si="6">"client.guideMgr:QuickRefreshStepViewData("&amp;CONCATENATE(V88,W88,X88,Y88,Z88,AA88,AB88,AC88)&amp;")"</f>
        <v>#REF!</v>
      </c>
      <c r="V88" s="38" t="e">
        <f>IF(#REF!="STRING",""""&amp;L88&amp;"""",L88)</f>
        <v>#REF!</v>
      </c>
      <c r="W88" s="38" t="e">
        <f>","&amp;IF(#REF!="STRING",""""&amp;N88&amp;"""",N88)</f>
        <v>#REF!</v>
      </c>
      <c r="X88" s="38" t="e">
        <f>","&amp;IF(#REF!="STRING",""""&amp;O88&amp;"""",O88)</f>
        <v>#REF!</v>
      </c>
      <c r="Y88" s="38" t="e">
        <f>","&amp;IF(#REF!="STRING",""""&amp;P88&amp;"""",P88)</f>
        <v>#REF!</v>
      </c>
      <c r="Z88" s="38" t="e">
        <f>","&amp;IF(#REF!="STRING",""""&amp;Q88&amp;"""",Q88)</f>
        <v>#REF!</v>
      </c>
      <c r="AA88" s="38" t="e">
        <f>","&amp;IF(#REF!="STRING",""""&amp;R88&amp;"""",R88)</f>
        <v>#REF!</v>
      </c>
      <c r="AB88" s="38" t="e">
        <f>","&amp;IF(#REF!="STRING",""""&amp;S88&amp;"""",S88)</f>
        <v>#REF!</v>
      </c>
      <c r="AC88" s="38" t="e">
        <f>","&amp;IF(#REF!="STRING",""""&amp;T88&amp;"""",T88)</f>
        <v>#REF!</v>
      </c>
    </row>
    <row r="89" spans="1:31" s="6" customFormat="1">
      <c r="A89" s="5">
        <f t="shared" si="4"/>
        <v>24001</v>
      </c>
      <c r="B89" s="28">
        <v>24</v>
      </c>
      <c r="C89" s="51" t="s">
        <v>872</v>
      </c>
      <c r="D89" s="30">
        <v>0</v>
      </c>
      <c r="E89" s="3">
        <v>4</v>
      </c>
      <c r="F89" s="3">
        <v>20</v>
      </c>
      <c r="I89" s="6" t="s">
        <v>357</v>
      </c>
      <c r="J89" s="30">
        <v>1</v>
      </c>
      <c r="K89" s="1">
        <v>1</v>
      </c>
      <c r="L89" s="6">
        <v>3</v>
      </c>
      <c r="M89" s="1">
        <v>0</v>
      </c>
      <c r="O89" s="3">
        <v>0</v>
      </c>
      <c r="P89" s="3">
        <v>0</v>
      </c>
      <c r="Q89" s="3">
        <v>2</v>
      </c>
      <c r="R89" s="44"/>
      <c r="U89" s="43" t="e">
        <f t="shared" si="6"/>
        <v>#REF!</v>
      </c>
      <c r="V89" s="3" t="e">
        <f>IF(#REF!="STRING",""""&amp;L89&amp;"""",L89)</f>
        <v>#REF!</v>
      </c>
      <c r="W89" s="3" t="e">
        <f>","&amp;IF(#REF!="STRING",""""&amp;N89&amp;"""",N89)</f>
        <v>#REF!</v>
      </c>
      <c r="X89" s="3" t="e">
        <f>","&amp;IF(#REF!="STRING",""""&amp;O89&amp;"""",O89)</f>
        <v>#REF!</v>
      </c>
      <c r="Y89" s="3" t="e">
        <f>","&amp;IF(#REF!="STRING",""""&amp;P89&amp;"""",P89)</f>
        <v>#REF!</v>
      </c>
      <c r="Z89" s="3" t="e">
        <f>","&amp;IF(#REF!="STRING",""""&amp;Q89&amp;"""",Q89)</f>
        <v>#REF!</v>
      </c>
      <c r="AA89" s="3" t="e">
        <f>","&amp;IF(#REF!="STRING",""""&amp;R89&amp;"""",R89)</f>
        <v>#REF!</v>
      </c>
      <c r="AB89" s="3" t="e">
        <f>","&amp;IF(#REF!="STRING",""""&amp;S89&amp;"""",S89)</f>
        <v>#REF!</v>
      </c>
      <c r="AC89" s="3" t="e">
        <f>","&amp;IF(#REF!="STRING",""""&amp;T89&amp;"""",T89)</f>
        <v>#REF!</v>
      </c>
    </row>
    <row r="90" spans="1:31" s="3" customFormat="1">
      <c r="A90" s="5">
        <f t="shared" si="4"/>
        <v>25001</v>
      </c>
      <c r="B90" s="20">
        <v>25</v>
      </c>
      <c r="C90" s="21" t="s">
        <v>358</v>
      </c>
      <c r="D90" s="3">
        <v>0</v>
      </c>
      <c r="E90" s="3">
        <v>1</v>
      </c>
      <c r="F90" s="3">
        <v>0</v>
      </c>
      <c r="G90" s="3">
        <v>2</v>
      </c>
      <c r="H90" s="3" t="s">
        <v>116</v>
      </c>
      <c r="I90" s="3" t="s">
        <v>116</v>
      </c>
      <c r="J90" s="3">
        <v>1</v>
      </c>
      <c r="K90" s="1">
        <v>1</v>
      </c>
      <c r="L90" s="3">
        <v>9</v>
      </c>
      <c r="M90" s="1">
        <v>0</v>
      </c>
      <c r="N90" s="3" t="s">
        <v>359</v>
      </c>
      <c r="O90" s="3">
        <v>0</v>
      </c>
      <c r="P90" s="3" t="s">
        <v>857</v>
      </c>
      <c r="Q90" s="5">
        <v>5</v>
      </c>
      <c r="R90" s="44" t="s">
        <v>295</v>
      </c>
      <c r="T90" s="42" t="s">
        <v>360</v>
      </c>
      <c r="U90" s="43" t="e">
        <f t="shared" si="6"/>
        <v>#REF!</v>
      </c>
      <c r="V90" s="3" t="e">
        <f>IF(#REF!="STRING",""""&amp;L90&amp;"""",L90)</f>
        <v>#REF!</v>
      </c>
      <c r="W90" s="3" t="e">
        <f>","&amp;IF(#REF!="STRING",""""&amp;N90&amp;"""",N90)</f>
        <v>#REF!</v>
      </c>
      <c r="X90" s="3" t="e">
        <f>","&amp;IF(#REF!="STRING",""""&amp;O90&amp;"""",O90)</f>
        <v>#REF!</v>
      </c>
      <c r="Y90" s="3" t="e">
        <f>","&amp;IF(#REF!="STRING",""""&amp;P90&amp;"""",P90)</f>
        <v>#REF!</v>
      </c>
      <c r="Z90" s="3" t="e">
        <f>","&amp;IF(#REF!="STRING",""""&amp;Q90&amp;"""",Q90)</f>
        <v>#REF!</v>
      </c>
      <c r="AA90" s="3" t="e">
        <f>","&amp;IF(#REF!="STRING",""""&amp;R90&amp;"""",R90)</f>
        <v>#REF!</v>
      </c>
      <c r="AB90" s="3" t="e">
        <f>","&amp;IF(#REF!="STRING",""""&amp;S90&amp;"""",S90)</f>
        <v>#REF!</v>
      </c>
      <c r="AC90" s="3" t="e">
        <f>","&amp;IF(#REF!="STRING",""""&amp;T90&amp;"""",T90)</f>
        <v>#REF!</v>
      </c>
    </row>
    <row r="91" spans="1:31" s="3" customFormat="1">
      <c r="A91" s="5">
        <f t="shared" si="4"/>
        <v>25002</v>
      </c>
      <c r="B91" s="20">
        <v>25</v>
      </c>
      <c r="C91" s="21" t="s">
        <v>108</v>
      </c>
      <c r="D91" s="3">
        <v>0</v>
      </c>
      <c r="E91" s="3">
        <v>1</v>
      </c>
      <c r="F91" s="3">
        <v>0</v>
      </c>
      <c r="G91" s="3">
        <v>2</v>
      </c>
      <c r="H91" s="3" t="s">
        <v>116</v>
      </c>
      <c r="I91" s="3" t="s">
        <v>116</v>
      </c>
      <c r="J91" s="3">
        <v>0</v>
      </c>
      <c r="K91" s="1">
        <v>1</v>
      </c>
      <c r="L91" s="3">
        <v>3</v>
      </c>
      <c r="M91" s="1">
        <v>0</v>
      </c>
      <c r="N91" s="7" t="s">
        <v>109</v>
      </c>
      <c r="O91" s="3">
        <v>0</v>
      </c>
      <c r="P91" s="5">
        <v>0</v>
      </c>
      <c r="Q91" s="3">
        <v>1</v>
      </c>
      <c r="R91" s="44"/>
      <c r="T91" s="42"/>
      <c r="U91" s="43" t="e">
        <f t="shared" si="6"/>
        <v>#REF!</v>
      </c>
      <c r="V91" s="3" t="e">
        <f>IF(#REF!="STRING",""""&amp;L91&amp;"""",L91)</f>
        <v>#REF!</v>
      </c>
      <c r="W91" s="3" t="e">
        <f>","&amp;IF(#REF!="STRING",""""&amp;N91&amp;"""",N91)</f>
        <v>#REF!</v>
      </c>
      <c r="X91" s="3" t="e">
        <f>","&amp;IF(#REF!="STRING",""""&amp;O91&amp;"""",O91)</f>
        <v>#REF!</v>
      </c>
      <c r="Y91" s="3" t="e">
        <f>","&amp;IF(#REF!="STRING",""""&amp;P91&amp;"""",P91)</f>
        <v>#REF!</v>
      </c>
      <c r="Z91" s="3" t="e">
        <f>","&amp;IF(#REF!="STRING",""""&amp;Q91&amp;"""",Q91)</f>
        <v>#REF!</v>
      </c>
      <c r="AA91" s="3" t="e">
        <f>","&amp;IF(#REF!="STRING",""""&amp;R91&amp;"""",R91)</f>
        <v>#REF!</v>
      </c>
      <c r="AB91" s="3" t="e">
        <f>","&amp;IF(#REF!="STRING",""""&amp;S91&amp;"""",S91)</f>
        <v>#REF!</v>
      </c>
      <c r="AC91" s="3" t="e">
        <f>","&amp;IF(#REF!="STRING",""""&amp;T91&amp;"""",T91)</f>
        <v>#REF!</v>
      </c>
    </row>
    <row r="92" spans="1:31" s="5" customFormat="1">
      <c r="A92" s="5">
        <f t="shared" si="4"/>
        <v>26001</v>
      </c>
      <c r="B92" s="20">
        <v>26</v>
      </c>
      <c r="C92" s="25" t="s">
        <v>94</v>
      </c>
      <c r="D92" s="5">
        <v>0</v>
      </c>
      <c r="E92" s="5">
        <v>1</v>
      </c>
      <c r="F92" s="5">
        <v>0</v>
      </c>
      <c r="G92" s="5">
        <v>2</v>
      </c>
      <c r="H92" s="7" t="s">
        <v>149</v>
      </c>
      <c r="I92" s="7" t="s">
        <v>149</v>
      </c>
      <c r="J92" s="5">
        <v>1</v>
      </c>
      <c r="K92" s="1">
        <v>1</v>
      </c>
      <c r="L92" s="5">
        <v>9</v>
      </c>
      <c r="M92" s="1">
        <v>0</v>
      </c>
      <c r="N92" s="5" t="s">
        <v>95</v>
      </c>
      <c r="O92" s="5">
        <v>0</v>
      </c>
      <c r="P92" s="5">
        <v>0</v>
      </c>
      <c r="Q92" s="5">
        <v>2</v>
      </c>
      <c r="R92" s="39" t="s">
        <v>96</v>
      </c>
      <c r="T92" s="40" t="s">
        <v>361</v>
      </c>
      <c r="U92" s="43" t="e">
        <f t="shared" si="6"/>
        <v>#REF!</v>
      </c>
      <c r="V92" s="3" t="e">
        <f>IF(#REF!="STRING",""""&amp;L92&amp;"""",L92)</f>
        <v>#REF!</v>
      </c>
      <c r="W92" s="3" t="e">
        <f>","&amp;IF(#REF!="STRING",""""&amp;N92&amp;"""",N92)</f>
        <v>#REF!</v>
      </c>
      <c r="X92" s="3" t="e">
        <f>","&amp;IF(#REF!="STRING",""""&amp;O92&amp;"""",O92)</f>
        <v>#REF!</v>
      </c>
      <c r="Y92" s="3" t="e">
        <f>","&amp;IF(#REF!="STRING",""""&amp;P92&amp;"""",P92)</f>
        <v>#REF!</v>
      </c>
      <c r="Z92" s="3" t="e">
        <f>","&amp;IF(#REF!="STRING",""""&amp;Q92&amp;"""",Q92)</f>
        <v>#REF!</v>
      </c>
      <c r="AA92" s="3" t="e">
        <f>","&amp;IF(#REF!="STRING",""""&amp;R92&amp;"""",R92)</f>
        <v>#REF!</v>
      </c>
      <c r="AB92" s="3" t="e">
        <f>","&amp;IF(#REF!="STRING",""""&amp;S92&amp;"""",S92)</f>
        <v>#REF!</v>
      </c>
      <c r="AC92" s="3" t="e">
        <f>","&amp;IF(#REF!="STRING",""""&amp;T92&amp;"""",T92)</f>
        <v>#REF!</v>
      </c>
      <c r="AD92" s="3"/>
      <c r="AE92" s="3"/>
    </row>
    <row r="93" spans="1:31" s="3" customFormat="1">
      <c r="A93" s="5">
        <f t="shared" si="4"/>
        <v>26002</v>
      </c>
      <c r="B93" s="20">
        <v>26</v>
      </c>
      <c r="C93" s="21" t="s">
        <v>179</v>
      </c>
      <c r="D93" s="3">
        <v>0</v>
      </c>
      <c r="E93" s="3">
        <v>1</v>
      </c>
      <c r="F93" s="3">
        <v>0</v>
      </c>
      <c r="G93" s="3">
        <v>0</v>
      </c>
      <c r="H93" s="3">
        <v>0</v>
      </c>
      <c r="I93" s="3" t="s">
        <v>99</v>
      </c>
      <c r="J93" s="3">
        <v>1</v>
      </c>
      <c r="K93" s="1">
        <v>1</v>
      </c>
      <c r="L93" s="3">
        <v>3</v>
      </c>
      <c r="M93" s="1">
        <v>0</v>
      </c>
      <c r="N93" s="3" t="s">
        <v>180</v>
      </c>
      <c r="O93" s="3">
        <v>0</v>
      </c>
      <c r="P93" s="3" t="s">
        <v>842</v>
      </c>
      <c r="Q93" s="3">
        <v>2</v>
      </c>
      <c r="R93" s="44">
        <v>0</v>
      </c>
      <c r="T93" s="42">
        <v>0</v>
      </c>
      <c r="U93" s="43" t="e">
        <f t="shared" si="6"/>
        <v>#REF!</v>
      </c>
      <c r="V93" s="3" t="e">
        <f>IF(#REF!="STRING",""""&amp;L93&amp;"""",L93)</f>
        <v>#REF!</v>
      </c>
      <c r="W93" s="3" t="e">
        <f>","&amp;IF(#REF!="STRING",""""&amp;N93&amp;"""",N93)</f>
        <v>#REF!</v>
      </c>
      <c r="X93" s="3" t="e">
        <f>","&amp;IF(#REF!="STRING",""""&amp;O93&amp;"""",O93)</f>
        <v>#REF!</v>
      </c>
      <c r="Y93" s="3" t="e">
        <f>","&amp;IF(#REF!="STRING",""""&amp;P93&amp;"""",P93)</f>
        <v>#REF!</v>
      </c>
      <c r="Z93" s="3" t="e">
        <f>","&amp;IF(#REF!="STRING",""""&amp;Q93&amp;"""",Q93)</f>
        <v>#REF!</v>
      </c>
      <c r="AA93" s="3" t="e">
        <f>","&amp;IF(#REF!="STRING",""""&amp;R93&amp;"""",R93)</f>
        <v>#REF!</v>
      </c>
      <c r="AB93" s="3" t="e">
        <f>","&amp;IF(#REF!="STRING",""""&amp;S93&amp;"""",S93)</f>
        <v>#REF!</v>
      </c>
      <c r="AC93" s="3" t="e">
        <f>","&amp;IF(#REF!="STRING",""""&amp;T93&amp;"""",T93)</f>
        <v>#REF!</v>
      </c>
    </row>
    <row r="94" spans="1:31" s="5" customFormat="1">
      <c r="A94" s="5">
        <f t="shared" si="4"/>
        <v>26003</v>
      </c>
      <c r="B94" s="20">
        <v>26</v>
      </c>
      <c r="C94" s="25" t="s">
        <v>362</v>
      </c>
      <c r="D94" s="5">
        <v>1</v>
      </c>
      <c r="E94" s="5">
        <v>1</v>
      </c>
      <c r="F94" s="5">
        <v>0</v>
      </c>
      <c r="G94" s="5">
        <v>0</v>
      </c>
      <c r="H94" s="1">
        <v>0</v>
      </c>
      <c r="I94" s="3" t="s">
        <v>99</v>
      </c>
      <c r="J94" s="5">
        <v>1</v>
      </c>
      <c r="K94" s="1">
        <v>1</v>
      </c>
      <c r="L94" s="5">
        <v>3</v>
      </c>
      <c r="M94" s="1">
        <v>0</v>
      </c>
      <c r="N94" s="5" t="s">
        <v>211</v>
      </c>
      <c r="O94" s="5">
        <v>0</v>
      </c>
      <c r="P94" s="5">
        <v>0</v>
      </c>
      <c r="Q94" s="5">
        <v>1</v>
      </c>
      <c r="R94" s="47"/>
      <c r="T94" s="40"/>
      <c r="U94" s="43" t="e">
        <f t="shared" si="6"/>
        <v>#REF!</v>
      </c>
      <c r="V94" s="3" t="e">
        <f>IF(#REF!="STRING",""""&amp;L94&amp;"""",L94)</f>
        <v>#REF!</v>
      </c>
      <c r="W94" s="3" t="e">
        <f>","&amp;IF(#REF!="STRING",""""&amp;N94&amp;"""",N94)</f>
        <v>#REF!</v>
      </c>
      <c r="X94" s="3" t="e">
        <f>","&amp;IF(#REF!="STRING",""""&amp;O94&amp;"""",O94)</f>
        <v>#REF!</v>
      </c>
      <c r="Y94" s="3" t="e">
        <f>","&amp;IF(#REF!="STRING",""""&amp;P94&amp;"""",P94)</f>
        <v>#REF!</v>
      </c>
      <c r="Z94" s="3" t="e">
        <f>","&amp;IF(#REF!="STRING",""""&amp;Q94&amp;"""",Q94)</f>
        <v>#REF!</v>
      </c>
      <c r="AA94" s="3" t="e">
        <f>","&amp;IF(#REF!="STRING",""""&amp;R94&amp;"""",R94)</f>
        <v>#REF!</v>
      </c>
      <c r="AB94" s="3" t="e">
        <f>","&amp;IF(#REF!="STRING",""""&amp;S94&amp;"""",S94)</f>
        <v>#REF!</v>
      </c>
      <c r="AC94" s="3" t="e">
        <f>","&amp;IF(#REF!="STRING",""""&amp;T94&amp;"""",T94)</f>
        <v>#REF!</v>
      </c>
      <c r="AD94" s="3"/>
      <c r="AE94" s="3"/>
    </row>
    <row r="95" spans="1:31" s="3" customFormat="1">
      <c r="A95" s="5">
        <f t="shared" si="4"/>
        <v>26004</v>
      </c>
      <c r="B95" s="20">
        <v>26</v>
      </c>
      <c r="C95" s="21" t="s">
        <v>102</v>
      </c>
      <c r="D95" s="3">
        <v>0</v>
      </c>
      <c r="E95" s="3">
        <v>1</v>
      </c>
      <c r="F95" s="3">
        <v>0</v>
      </c>
      <c r="G95" s="3">
        <v>0</v>
      </c>
      <c r="H95" s="3">
        <v>0</v>
      </c>
      <c r="I95" s="3" t="s">
        <v>99</v>
      </c>
      <c r="J95" s="3">
        <v>1</v>
      </c>
      <c r="K95" s="1">
        <v>1</v>
      </c>
      <c r="L95" s="3">
        <v>3</v>
      </c>
      <c r="M95" s="1">
        <v>0</v>
      </c>
      <c r="N95" s="3" t="s">
        <v>103</v>
      </c>
      <c r="O95" s="3">
        <v>0</v>
      </c>
      <c r="P95" s="3">
        <v>0</v>
      </c>
      <c r="Q95" s="3">
        <v>10</v>
      </c>
      <c r="R95" s="44"/>
      <c r="T95" s="42" t="s">
        <v>94</v>
      </c>
      <c r="U95" s="43" t="e">
        <f t="shared" si="6"/>
        <v>#REF!</v>
      </c>
      <c r="V95" s="3" t="e">
        <f>IF(#REF!="STRING",""""&amp;L95&amp;"""",L95)</f>
        <v>#REF!</v>
      </c>
      <c r="W95" s="3" t="e">
        <f>","&amp;IF(#REF!="STRING",""""&amp;N95&amp;"""",N95)</f>
        <v>#REF!</v>
      </c>
      <c r="X95" s="3" t="e">
        <f>","&amp;IF(#REF!="STRING",""""&amp;O95&amp;"""",O95)</f>
        <v>#REF!</v>
      </c>
      <c r="Y95" s="3" t="e">
        <f>","&amp;IF(#REF!="STRING",""""&amp;P95&amp;"""",P95)</f>
        <v>#REF!</v>
      </c>
      <c r="Z95" s="3" t="e">
        <f>","&amp;IF(#REF!="STRING",""""&amp;Q95&amp;"""",Q95)</f>
        <v>#REF!</v>
      </c>
      <c r="AA95" s="3" t="e">
        <f>","&amp;IF(#REF!="STRING",""""&amp;R95&amp;"""",R95)</f>
        <v>#REF!</v>
      </c>
      <c r="AB95" s="3" t="e">
        <f>","&amp;IF(#REF!="STRING",""""&amp;S95&amp;"""",S95)</f>
        <v>#REF!</v>
      </c>
      <c r="AC95" s="3" t="e">
        <f>","&amp;IF(#REF!="STRING",""""&amp;T95&amp;"""",T95)</f>
        <v>#REF!</v>
      </c>
    </row>
    <row r="96" spans="1:31" s="5" customFormat="1">
      <c r="A96" s="5">
        <f t="shared" si="4"/>
        <v>27001</v>
      </c>
      <c r="B96" s="20">
        <v>27</v>
      </c>
      <c r="C96" s="21" t="s">
        <v>110</v>
      </c>
      <c r="D96" s="5">
        <v>0</v>
      </c>
      <c r="E96" s="5">
        <v>1</v>
      </c>
      <c r="F96" s="5">
        <v>0</v>
      </c>
      <c r="G96" s="5">
        <v>2</v>
      </c>
      <c r="H96" s="7" t="s">
        <v>149</v>
      </c>
      <c r="I96" s="7" t="s">
        <v>149</v>
      </c>
      <c r="J96" s="5">
        <v>1</v>
      </c>
      <c r="K96" s="1">
        <v>1</v>
      </c>
      <c r="L96" s="5">
        <v>3</v>
      </c>
      <c r="M96" s="1">
        <v>0</v>
      </c>
      <c r="N96" s="3" t="s">
        <v>111</v>
      </c>
      <c r="O96" s="5">
        <v>0</v>
      </c>
      <c r="P96" s="5">
        <v>0</v>
      </c>
      <c r="Q96" s="5">
        <v>1</v>
      </c>
      <c r="R96" s="47"/>
      <c r="T96" s="40"/>
      <c r="U96" s="43" t="e">
        <f t="shared" si="6"/>
        <v>#REF!</v>
      </c>
      <c r="V96" s="3" t="e">
        <f>IF(#REF!="STRING",""""&amp;L96&amp;"""",L96)</f>
        <v>#REF!</v>
      </c>
      <c r="W96" s="3" t="e">
        <f>","&amp;IF(#REF!="STRING",""""&amp;N96&amp;"""",N96)</f>
        <v>#REF!</v>
      </c>
      <c r="X96" s="3" t="e">
        <f>","&amp;IF(#REF!="STRING",""""&amp;O96&amp;"""",O96)</f>
        <v>#REF!</v>
      </c>
      <c r="Y96" s="3" t="e">
        <f>","&amp;IF(#REF!="STRING",""""&amp;P96&amp;"""",P96)</f>
        <v>#REF!</v>
      </c>
      <c r="Z96" s="3" t="e">
        <f>","&amp;IF(#REF!="STRING",""""&amp;Q96&amp;"""",Q96)</f>
        <v>#REF!</v>
      </c>
      <c r="AA96" s="3" t="e">
        <f>","&amp;IF(#REF!="STRING",""""&amp;R96&amp;"""",R96)</f>
        <v>#REF!</v>
      </c>
      <c r="AB96" s="3" t="e">
        <f>","&amp;IF(#REF!="STRING",""""&amp;S96&amp;"""",S96)</f>
        <v>#REF!</v>
      </c>
      <c r="AC96" s="3" t="e">
        <f>","&amp;IF(#REF!="STRING",""""&amp;T96&amp;"""",T96)</f>
        <v>#REF!</v>
      </c>
      <c r="AD96" s="3"/>
      <c r="AE96" s="3"/>
    </row>
    <row r="97" spans="1:32" s="5" customFormat="1">
      <c r="A97" s="5">
        <f t="shared" si="4"/>
        <v>28001</v>
      </c>
      <c r="B97" s="20">
        <v>28</v>
      </c>
      <c r="C97" s="25" t="s">
        <v>363</v>
      </c>
      <c r="D97" s="5">
        <v>0</v>
      </c>
      <c r="E97" s="5">
        <v>1</v>
      </c>
      <c r="F97" s="5">
        <v>0</v>
      </c>
      <c r="G97" s="5">
        <v>2</v>
      </c>
      <c r="H97" s="7" t="s">
        <v>149</v>
      </c>
      <c r="I97" s="7" t="s">
        <v>149</v>
      </c>
      <c r="J97" s="5">
        <v>1</v>
      </c>
      <c r="K97" s="1">
        <v>1</v>
      </c>
      <c r="L97" s="5">
        <v>9</v>
      </c>
      <c r="M97" s="1">
        <v>0</v>
      </c>
      <c r="N97" s="1" t="s">
        <v>364</v>
      </c>
      <c r="O97" s="5">
        <v>0</v>
      </c>
      <c r="P97" s="5">
        <v>0</v>
      </c>
      <c r="Q97" s="5">
        <v>9</v>
      </c>
      <c r="R97" s="39" t="s">
        <v>299</v>
      </c>
      <c r="S97" s="3"/>
      <c r="T97" s="40" t="s">
        <v>365</v>
      </c>
      <c r="U97" s="43" t="e">
        <f t="shared" si="6"/>
        <v>#REF!</v>
      </c>
      <c r="V97" s="3" t="e">
        <f>IF(#REF!="STRING",""""&amp;L97&amp;"""",L97)</f>
        <v>#REF!</v>
      </c>
      <c r="W97" s="3" t="e">
        <f>","&amp;IF(#REF!="STRING",""""&amp;N97&amp;"""",N97)</f>
        <v>#REF!</v>
      </c>
      <c r="X97" s="3" t="e">
        <f>","&amp;IF(#REF!="STRING",""""&amp;O97&amp;"""",O97)</f>
        <v>#REF!</v>
      </c>
      <c r="Y97" s="3" t="e">
        <f>","&amp;IF(#REF!="STRING",""""&amp;P97&amp;"""",P97)</f>
        <v>#REF!</v>
      </c>
      <c r="Z97" s="3" t="e">
        <f>","&amp;IF(#REF!="STRING",""""&amp;Q97&amp;"""",Q97)</f>
        <v>#REF!</v>
      </c>
      <c r="AA97" s="3" t="e">
        <f>","&amp;IF(#REF!="STRING",""""&amp;R97&amp;"""",R97)</f>
        <v>#REF!</v>
      </c>
      <c r="AB97" s="3" t="e">
        <f>","&amp;IF(#REF!="STRING",""""&amp;S97&amp;"""",S97)</f>
        <v>#REF!</v>
      </c>
      <c r="AC97" s="3" t="e">
        <f>","&amp;IF(#REF!="STRING",""""&amp;T97&amp;"""",T97)</f>
        <v>#REF!</v>
      </c>
      <c r="AD97" s="3"/>
      <c r="AE97" s="3"/>
    </row>
    <row r="98" spans="1:32" s="5" customFormat="1">
      <c r="A98" s="5">
        <f t="shared" si="4"/>
        <v>28002</v>
      </c>
      <c r="B98" s="20">
        <v>28</v>
      </c>
      <c r="C98" s="25" t="s">
        <v>366</v>
      </c>
      <c r="D98" s="5">
        <v>0</v>
      </c>
      <c r="E98" s="5">
        <v>1</v>
      </c>
      <c r="F98" s="5">
        <v>0</v>
      </c>
      <c r="G98" s="5">
        <v>0</v>
      </c>
      <c r="H98" s="1">
        <v>0</v>
      </c>
      <c r="I98" s="1" t="s">
        <v>367</v>
      </c>
      <c r="J98" s="5">
        <v>1</v>
      </c>
      <c r="K98" s="1">
        <v>0</v>
      </c>
      <c r="L98" s="5">
        <v>9</v>
      </c>
      <c r="M98" s="1">
        <v>0</v>
      </c>
      <c r="N98" s="5" t="s">
        <v>368</v>
      </c>
      <c r="O98" s="5">
        <v>0</v>
      </c>
      <c r="P98" s="5">
        <v>0</v>
      </c>
      <c r="Q98" s="5">
        <v>2</v>
      </c>
      <c r="R98" s="47" t="s">
        <v>369</v>
      </c>
      <c r="S98" s="3"/>
      <c r="T98" s="40" t="s">
        <v>873</v>
      </c>
      <c r="U98" s="43" t="e">
        <f t="shared" si="6"/>
        <v>#REF!</v>
      </c>
      <c r="V98" s="3" t="e">
        <f>IF(#REF!="STRING",""""&amp;L98&amp;"""",L98)</f>
        <v>#REF!</v>
      </c>
      <c r="W98" s="3" t="e">
        <f>","&amp;IF(#REF!="STRING",""""&amp;N98&amp;"""",N98)</f>
        <v>#REF!</v>
      </c>
      <c r="X98" s="3" t="e">
        <f>","&amp;IF(#REF!="STRING",""""&amp;O98&amp;"""",O98)</f>
        <v>#REF!</v>
      </c>
      <c r="Y98" s="3" t="e">
        <f>","&amp;IF(#REF!="STRING",""""&amp;P98&amp;"""",P98)</f>
        <v>#REF!</v>
      </c>
      <c r="Z98" s="3" t="e">
        <f>","&amp;IF(#REF!="STRING",""""&amp;Q98&amp;"""",Q98)</f>
        <v>#REF!</v>
      </c>
      <c r="AA98" s="3" t="e">
        <f>","&amp;IF(#REF!="STRING",""""&amp;R98&amp;"""",R98)</f>
        <v>#REF!</v>
      </c>
      <c r="AB98" s="3" t="e">
        <f>","&amp;IF(#REF!="STRING",""""&amp;S98&amp;"""",S98)</f>
        <v>#REF!</v>
      </c>
      <c r="AC98" s="3" t="e">
        <f>","&amp;IF(#REF!="STRING",""""&amp;T98&amp;"""",T98)</f>
        <v>#REF!</v>
      </c>
      <c r="AD98" s="3"/>
      <c r="AE98" s="3"/>
    </row>
    <row r="99" spans="1:32" s="5" customFormat="1">
      <c r="A99" s="5">
        <f t="shared" si="4"/>
        <v>28003</v>
      </c>
      <c r="B99" s="20">
        <v>28</v>
      </c>
      <c r="C99" s="25" t="s">
        <v>371</v>
      </c>
      <c r="D99" s="5">
        <v>0</v>
      </c>
      <c r="E99" s="5">
        <v>1</v>
      </c>
      <c r="F99" s="5">
        <v>0</v>
      </c>
      <c r="G99" s="5">
        <v>2</v>
      </c>
      <c r="H99" s="1" t="s">
        <v>372</v>
      </c>
      <c r="I99" s="1" t="s">
        <v>372</v>
      </c>
      <c r="J99" s="5">
        <v>1</v>
      </c>
      <c r="K99" s="1">
        <v>1</v>
      </c>
      <c r="L99" s="5">
        <v>3</v>
      </c>
      <c r="M99" s="1">
        <v>0</v>
      </c>
      <c r="N99" s="5" t="s">
        <v>252</v>
      </c>
      <c r="O99" s="5">
        <v>0</v>
      </c>
      <c r="P99" s="5">
        <v>0</v>
      </c>
      <c r="Q99" s="5">
        <v>1</v>
      </c>
      <c r="R99" s="47"/>
      <c r="T99" s="40"/>
      <c r="U99" s="43" t="e">
        <f t="shared" si="6"/>
        <v>#REF!</v>
      </c>
      <c r="V99" s="3" t="e">
        <f>IF(#REF!="STRING",""""&amp;L99&amp;"""",L99)</f>
        <v>#REF!</v>
      </c>
      <c r="W99" s="3" t="e">
        <f>","&amp;IF(#REF!="STRING",""""&amp;N99&amp;"""",N99)</f>
        <v>#REF!</v>
      </c>
      <c r="X99" s="3" t="e">
        <f>","&amp;IF(#REF!="STRING",""""&amp;O99&amp;"""",O99)</f>
        <v>#REF!</v>
      </c>
      <c r="Y99" s="3" t="e">
        <f>","&amp;IF(#REF!="STRING",""""&amp;P99&amp;"""",P99)</f>
        <v>#REF!</v>
      </c>
      <c r="Z99" s="3" t="e">
        <f>","&amp;IF(#REF!="STRING",""""&amp;Q99&amp;"""",Q99)</f>
        <v>#REF!</v>
      </c>
      <c r="AA99" s="3" t="e">
        <f>","&amp;IF(#REF!="STRING",""""&amp;R99&amp;"""",R99)</f>
        <v>#REF!</v>
      </c>
      <c r="AB99" s="3" t="e">
        <f>","&amp;IF(#REF!="STRING",""""&amp;S99&amp;"""",S99)</f>
        <v>#REF!</v>
      </c>
      <c r="AC99" s="3" t="e">
        <f>","&amp;IF(#REF!="STRING",""""&amp;T99&amp;"""",T99)</f>
        <v>#REF!</v>
      </c>
      <c r="AD99" s="3"/>
      <c r="AE99" s="3"/>
    </row>
    <row r="100" spans="1:32" s="5" customFormat="1">
      <c r="A100" s="5">
        <f t="shared" si="4"/>
        <v>28004</v>
      </c>
      <c r="B100" s="20">
        <v>28</v>
      </c>
      <c r="C100" s="25" t="s">
        <v>373</v>
      </c>
      <c r="D100" s="5">
        <v>1</v>
      </c>
      <c r="E100" s="5">
        <v>1</v>
      </c>
      <c r="F100" s="5">
        <v>0</v>
      </c>
      <c r="G100" s="5">
        <v>2</v>
      </c>
      <c r="H100" s="1" t="s">
        <v>372</v>
      </c>
      <c r="I100" s="1" t="s">
        <v>372</v>
      </c>
      <c r="J100" s="5">
        <v>1</v>
      </c>
      <c r="K100" s="1">
        <v>1</v>
      </c>
      <c r="L100" s="5">
        <v>3</v>
      </c>
      <c r="M100" s="1">
        <v>0</v>
      </c>
      <c r="N100" s="5" t="s">
        <v>374</v>
      </c>
      <c r="O100" s="5">
        <v>0</v>
      </c>
      <c r="P100" s="5">
        <v>0</v>
      </c>
      <c r="Q100" s="5">
        <v>1</v>
      </c>
      <c r="R100" s="47" t="s">
        <v>375</v>
      </c>
      <c r="S100" s="3"/>
      <c r="T100" s="40" t="s">
        <v>874</v>
      </c>
      <c r="U100" s="43" t="e">
        <f t="shared" si="6"/>
        <v>#REF!</v>
      </c>
      <c r="V100" s="3" t="e">
        <f>IF(#REF!="STRING",""""&amp;L100&amp;"""",L100)</f>
        <v>#REF!</v>
      </c>
      <c r="W100" s="3" t="e">
        <f>","&amp;IF(#REF!="STRING",""""&amp;N100&amp;"""",N100)</f>
        <v>#REF!</v>
      </c>
      <c r="X100" s="3" t="e">
        <f>","&amp;IF(#REF!="STRING",""""&amp;O100&amp;"""",O100)</f>
        <v>#REF!</v>
      </c>
      <c r="Y100" s="3" t="e">
        <f>","&amp;IF(#REF!="STRING",""""&amp;P100&amp;"""",P100)</f>
        <v>#REF!</v>
      </c>
      <c r="Z100" s="3" t="e">
        <f>","&amp;IF(#REF!="STRING",""""&amp;Q100&amp;"""",Q100)</f>
        <v>#REF!</v>
      </c>
      <c r="AA100" s="3" t="e">
        <f>","&amp;IF(#REF!="STRING",""""&amp;R100&amp;"""",R100)</f>
        <v>#REF!</v>
      </c>
      <c r="AB100" s="3" t="e">
        <f>","&amp;IF(#REF!="STRING",""""&amp;S100&amp;"""",S100)</f>
        <v>#REF!</v>
      </c>
      <c r="AC100" s="3" t="e">
        <f>","&amp;IF(#REF!="STRING",""""&amp;T100&amp;"""",T100)</f>
        <v>#REF!</v>
      </c>
      <c r="AD100" s="3"/>
      <c r="AE100" s="3"/>
    </row>
    <row r="101" spans="1:32" s="5" customFormat="1">
      <c r="A101" s="5">
        <f t="shared" si="4"/>
        <v>29001</v>
      </c>
      <c r="B101" s="20">
        <v>29</v>
      </c>
      <c r="C101" s="25" t="s">
        <v>363</v>
      </c>
      <c r="D101" s="5">
        <v>2</v>
      </c>
      <c r="E101" s="5">
        <v>1</v>
      </c>
      <c r="F101" s="5">
        <v>0</v>
      </c>
      <c r="G101" s="5">
        <v>2</v>
      </c>
      <c r="H101" s="7" t="s">
        <v>149</v>
      </c>
      <c r="I101" s="7" t="s">
        <v>149</v>
      </c>
      <c r="J101" s="5">
        <v>1</v>
      </c>
      <c r="K101" s="1">
        <v>1</v>
      </c>
      <c r="L101" s="5">
        <v>3</v>
      </c>
      <c r="M101" s="1">
        <v>0</v>
      </c>
      <c r="N101" s="1" t="s">
        <v>364</v>
      </c>
      <c r="O101" s="5">
        <v>0</v>
      </c>
      <c r="P101" s="5">
        <v>0</v>
      </c>
      <c r="Q101" s="5">
        <v>9</v>
      </c>
      <c r="R101" s="39" t="s">
        <v>299</v>
      </c>
      <c r="S101" s="7"/>
      <c r="T101" s="40" t="s">
        <v>875</v>
      </c>
      <c r="U101" s="37" t="e">
        <f t="shared" si="6"/>
        <v>#REF!</v>
      </c>
      <c r="V101" s="38" t="e">
        <f>IF(#REF!="STRING",""""&amp;L101&amp;"""",L101)</f>
        <v>#REF!</v>
      </c>
      <c r="W101" s="38" t="e">
        <f>","&amp;IF(#REF!="STRING",""""&amp;N101&amp;"""",N101)</f>
        <v>#REF!</v>
      </c>
      <c r="X101" s="38" t="e">
        <f>","&amp;IF(#REF!="STRING",""""&amp;O101&amp;"""",O101)</f>
        <v>#REF!</v>
      </c>
      <c r="Y101" s="38" t="e">
        <f>","&amp;IF(#REF!="STRING",""""&amp;P101&amp;"""",P101)</f>
        <v>#REF!</v>
      </c>
      <c r="Z101" s="38" t="e">
        <f>","&amp;IF(#REF!="STRING",""""&amp;Q101&amp;"""",Q101)</f>
        <v>#REF!</v>
      </c>
      <c r="AA101" s="38" t="e">
        <f>","&amp;IF(#REF!="STRING",""""&amp;R101&amp;"""",R101)</f>
        <v>#REF!</v>
      </c>
      <c r="AB101" s="38" t="e">
        <f>","&amp;IF(#REF!="STRING",""""&amp;S101&amp;"""",S101)</f>
        <v>#REF!</v>
      </c>
      <c r="AC101" s="38" t="e">
        <f>","&amp;IF(#REF!="STRING",""""&amp;T101&amp;"""",T101)</f>
        <v>#REF!</v>
      </c>
      <c r="AD101" s="1"/>
      <c r="AE101" s="1"/>
      <c r="AF101" s="1"/>
    </row>
    <row r="102" spans="1:32" s="5" customFormat="1">
      <c r="A102" s="5">
        <f t="shared" si="4"/>
        <v>29002</v>
      </c>
      <c r="B102" s="20">
        <v>29</v>
      </c>
      <c r="C102" s="25" t="s">
        <v>376</v>
      </c>
      <c r="D102" s="5">
        <v>0</v>
      </c>
      <c r="E102" s="5">
        <v>1</v>
      </c>
      <c r="F102" s="5">
        <v>0</v>
      </c>
      <c r="G102" s="5">
        <v>2</v>
      </c>
      <c r="H102" s="7" t="s">
        <v>367</v>
      </c>
      <c r="I102" s="7" t="s">
        <v>367</v>
      </c>
      <c r="J102" s="5">
        <v>1</v>
      </c>
      <c r="K102" s="1">
        <v>1</v>
      </c>
      <c r="L102" s="5">
        <v>9</v>
      </c>
      <c r="M102" s="1">
        <v>0</v>
      </c>
      <c r="N102" s="1" t="s">
        <v>377</v>
      </c>
      <c r="O102" s="5">
        <v>0</v>
      </c>
      <c r="P102" s="5">
        <v>0</v>
      </c>
      <c r="Q102" s="5">
        <v>10</v>
      </c>
      <c r="R102" s="47"/>
      <c r="S102" s="7"/>
      <c r="T102" s="40" t="s">
        <v>378</v>
      </c>
      <c r="U102" s="37" t="e">
        <f t="shared" si="6"/>
        <v>#REF!</v>
      </c>
      <c r="V102" s="38" t="e">
        <f>IF(#REF!="STRING",""""&amp;L102&amp;"""",L102)</f>
        <v>#REF!</v>
      </c>
      <c r="W102" s="38" t="e">
        <f>","&amp;IF(#REF!="STRING",""""&amp;N102&amp;"""",N102)</f>
        <v>#REF!</v>
      </c>
      <c r="X102" s="38" t="e">
        <f>","&amp;IF(#REF!="STRING",""""&amp;O102&amp;"""",O102)</f>
        <v>#REF!</v>
      </c>
      <c r="Y102" s="38" t="e">
        <f>","&amp;IF(#REF!="STRING",""""&amp;P102&amp;"""",P102)</f>
        <v>#REF!</v>
      </c>
      <c r="Z102" s="38" t="e">
        <f>","&amp;IF(#REF!="STRING",""""&amp;Q102&amp;"""",Q102)</f>
        <v>#REF!</v>
      </c>
      <c r="AA102" s="38" t="e">
        <f>","&amp;IF(#REF!="STRING",""""&amp;R102&amp;"""",R102)</f>
        <v>#REF!</v>
      </c>
      <c r="AB102" s="38" t="e">
        <f>","&amp;IF(#REF!="STRING",""""&amp;S102&amp;"""",S102)</f>
        <v>#REF!</v>
      </c>
      <c r="AC102" s="38" t="e">
        <f>","&amp;IF(#REF!="STRING",""""&amp;T102&amp;"""",T102)</f>
        <v>#REF!</v>
      </c>
      <c r="AD102" s="1"/>
      <c r="AE102" s="1"/>
      <c r="AF102" s="1"/>
    </row>
    <row r="103" spans="1:32" s="5" customFormat="1">
      <c r="A103" s="5">
        <f t="shared" si="4"/>
        <v>29003</v>
      </c>
      <c r="B103" s="20">
        <v>29</v>
      </c>
      <c r="C103" s="25" t="s">
        <v>379</v>
      </c>
      <c r="D103" s="5">
        <v>0</v>
      </c>
      <c r="E103" s="5">
        <v>1</v>
      </c>
      <c r="F103" s="5">
        <v>0</v>
      </c>
      <c r="G103" s="5">
        <v>2</v>
      </c>
      <c r="H103" s="1" t="s">
        <v>380</v>
      </c>
      <c r="I103" s="1" t="s">
        <v>380</v>
      </c>
      <c r="J103" s="5">
        <v>1</v>
      </c>
      <c r="K103" s="1">
        <v>1</v>
      </c>
      <c r="L103" s="5">
        <v>9</v>
      </c>
      <c r="M103" s="1">
        <v>0</v>
      </c>
      <c r="N103" s="5" t="s">
        <v>381</v>
      </c>
      <c r="O103" s="5">
        <v>0</v>
      </c>
      <c r="P103" s="5">
        <v>0</v>
      </c>
      <c r="Q103" s="5">
        <v>5</v>
      </c>
      <c r="R103" s="47"/>
      <c r="S103" s="7"/>
      <c r="T103" s="40" t="s">
        <v>876</v>
      </c>
      <c r="U103" s="37" t="e">
        <f t="shared" si="6"/>
        <v>#REF!</v>
      </c>
      <c r="V103" s="38" t="e">
        <f>IF(#REF!="STRING",""""&amp;L103&amp;"""",L103)</f>
        <v>#REF!</v>
      </c>
      <c r="W103" s="38" t="e">
        <f>","&amp;IF(#REF!="STRING",""""&amp;N103&amp;"""",N103)</f>
        <v>#REF!</v>
      </c>
      <c r="X103" s="38" t="e">
        <f>","&amp;IF(#REF!="STRING",""""&amp;O103&amp;"""",O103)</f>
        <v>#REF!</v>
      </c>
      <c r="Y103" s="38" t="e">
        <f>","&amp;IF(#REF!="STRING",""""&amp;P103&amp;"""",P103)</f>
        <v>#REF!</v>
      </c>
      <c r="Z103" s="38" t="e">
        <f>","&amp;IF(#REF!="STRING",""""&amp;Q103&amp;"""",Q103)</f>
        <v>#REF!</v>
      </c>
      <c r="AA103" s="38" t="e">
        <f>","&amp;IF(#REF!="STRING",""""&amp;R103&amp;"""",R103)</f>
        <v>#REF!</v>
      </c>
      <c r="AB103" s="38" t="e">
        <f>","&amp;IF(#REF!="STRING",""""&amp;S103&amp;"""",S103)</f>
        <v>#REF!</v>
      </c>
      <c r="AC103" s="38" t="e">
        <f>","&amp;IF(#REF!="STRING",""""&amp;T103&amp;"""",T103)</f>
        <v>#REF!</v>
      </c>
      <c r="AD103" s="1"/>
      <c r="AE103" s="1"/>
      <c r="AF103" s="1"/>
    </row>
    <row r="104" spans="1:32" s="3" customFormat="1" ht="13.5" customHeight="1">
      <c r="A104" s="5">
        <f t="shared" si="4"/>
        <v>30001</v>
      </c>
      <c r="B104" s="20">
        <v>30</v>
      </c>
      <c r="C104" s="21" t="s">
        <v>108</v>
      </c>
      <c r="D104" s="3">
        <v>2</v>
      </c>
      <c r="E104" s="3">
        <v>1</v>
      </c>
      <c r="F104" s="3">
        <v>0</v>
      </c>
      <c r="G104" s="3">
        <v>2</v>
      </c>
      <c r="H104" s="3" t="s">
        <v>116</v>
      </c>
      <c r="I104" s="3" t="s">
        <v>116</v>
      </c>
      <c r="J104" s="3">
        <v>1</v>
      </c>
      <c r="K104" s="1">
        <v>1</v>
      </c>
      <c r="L104" s="3">
        <v>3</v>
      </c>
      <c r="M104" s="1">
        <v>0</v>
      </c>
      <c r="N104" s="7" t="s">
        <v>109</v>
      </c>
      <c r="O104" s="3">
        <v>0</v>
      </c>
      <c r="P104" s="3">
        <v>0</v>
      </c>
      <c r="Q104" s="3">
        <v>1</v>
      </c>
      <c r="R104" s="44"/>
      <c r="T104" s="42"/>
      <c r="U104" s="43" t="e">
        <f t="shared" si="6"/>
        <v>#REF!</v>
      </c>
      <c r="V104" s="3" t="e">
        <f>IF(#REF!="STRING",""""&amp;L104&amp;"""",L104)</f>
        <v>#REF!</v>
      </c>
      <c r="W104" s="3" t="e">
        <f>","&amp;IF(#REF!="STRING",""""&amp;N104&amp;"""",N104)</f>
        <v>#REF!</v>
      </c>
      <c r="X104" s="3" t="e">
        <f>","&amp;IF(#REF!="STRING",""""&amp;O104&amp;"""",O104)</f>
        <v>#REF!</v>
      </c>
      <c r="Y104" s="3" t="e">
        <f>","&amp;IF(#REF!="STRING",""""&amp;P104&amp;"""",P104)</f>
        <v>#REF!</v>
      </c>
      <c r="Z104" s="3" t="e">
        <f>","&amp;IF(#REF!="STRING",""""&amp;Q104&amp;"""",Q104)</f>
        <v>#REF!</v>
      </c>
      <c r="AA104" s="3" t="e">
        <f>","&amp;IF(#REF!="STRING",""""&amp;R104&amp;"""",R104)</f>
        <v>#REF!</v>
      </c>
      <c r="AB104" s="3" t="e">
        <f>","&amp;IF(#REF!="STRING",""""&amp;S104&amp;"""",S104)</f>
        <v>#REF!</v>
      </c>
      <c r="AC104" s="3" t="e">
        <f>","&amp;IF(#REF!="STRING",""""&amp;T104&amp;"""",T104)</f>
        <v>#REF!</v>
      </c>
    </row>
    <row r="105" spans="1:32" s="7" customFormat="1">
      <c r="A105" s="5">
        <f t="shared" si="4"/>
        <v>30002</v>
      </c>
      <c r="B105" s="20">
        <v>30</v>
      </c>
      <c r="C105" s="52" t="s">
        <v>214</v>
      </c>
      <c r="D105" s="53">
        <v>0</v>
      </c>
      <c r="E105" s="53">
        <v>1</v>
      </c>
      <c r="F105" s="53">
        <v>0</v>
      </c>
      <c r="G105" s="7">
        <v>2</v>
      </c>
      <c r="H105" s="7" t="s">
        <v>149</v>
      </c>
      <c r="I105" s="7" t="s">
        <v>149</v>
      </c>
      <c r="J105" s="53">
        <v>1</v>
      </c>
      <c r="K105" s="1">
        <v>1</v>
      </c>
      <c r="L105" s="1">
        <v>9</v>
      </c>
      <c r="M105" s="1">
        <v>0</v>
      </c>
      <c r="N105" s="7" t="s">
        <v>215</v>
      </c>
      <c r="O105" s="5">
        <v>0</v>
      </c>
      <c r="P105" s="2" t="s">
        <v>313</v>
      </c>
      <c r="Q105" s="5">
        <v>10</v>
      </c>
      <c r="R105" s="47"/>
      <c r="T105" s="40" t="s">
        <v>386</v>
      </c>
      <c r="U105" s="37" t="e">
        <f t="shared" si="6"/>
        <v>#REF!</v>
      </c>
      <c r="V105" s="38" t="e">
        <f>IF(#REF!="STRING",""""&amp;L105&amp;"""",L105)</f>
        <v>#REF!</v>
      </c>
      <c r="W105" s="38" t="e">
        <f>","&amp;IF(#REF!="STRING",""""&amp;N105&amp;"""",N105)</f>
        <v>#REF!</v>
      </c>
      <c r="X105" s="38" t="e">
        <f>","&amp;IF(#REF!="STRING",""""&amp;O105&amp;"""",O105)</f>
        <v>#REF!</v>
      </c>
      <c r="Y105" s="38" t="e">
        <f>","&amp;IF(#REF!="STRING",""""&amp;P105&amp;"""",P105)</f>
        <v>#REF!</v>
      </c>
      <c r="Z105" s="38" t="e">
        <f>","&amp;IF(#REF!="STRING",""""&amp;Q105&amp;"""",Q105)</f>
        <v>#REF!</v>
      </c>
      <c r="AA105" s="38" t="e">
        <f>","&amp;IF(#REF!="STRING",""""&amp;R105&amp;"""",R105)</f>
        <v>#REF!</v>
      </c>
      <c r="AB105" s="38" t="e">
        <f>","&amp;IF(#REF!="STRING",""""&amp;S105&amp;"""",S105)</f>
        <v>#REF!</v>
      </c>
      <c r="AC105" s="38" t="e">
        <f>","&amp;IF(#REF!="STRING",""""&amp;T105&amp;"""",T105)</f>
        <v>#REF!</v>
      </c>
      <c r="AD105" s="1"/>
    </row>
    <row r="106" spans="1:32" s="7" customFormat="1">
      <c r="A106" s="5">
        <f t="shared" si="4"/>
        <v>30003</v>
      </c>
      <c r="B106" s="20">
        <v>30</v>
      </c>
      <c r="C106" s="52" t="s">
        <v>216</v>
      </c>
      <c r="D106" s="53">
        <v>0</v>
      </c>
      <c r="E106" s="53">
        <v>1</v>
      </c>
      <c r="F106" s="53">
        <v>0</v>
      </c>
      <c r="G106" s="7">
        <v>0</v>
      </c>
      <c r="H106" s="7">
        <v>1</v>
      </c>
      <c r="I106" s="1" t="s">
        <v>217</v>
      </c>
      <c r="J106" s="53">
        <v>1</v>
      </c>
      <c r="K106" s="1">
        <v>1</v>
      </c>
      <c r="L106" s="1">
        <v>6</v>
      </c>
      <c r="M106" s="1">
        <v>0</v>
      </c>
      <c r="N106" s="7" t="s">
        <v>218</v>
      </c>
      <c r="O106" s="2">
        <v>50</v>
      </c>
      <c r="P106" s="2">
        <v>0</v>
      </c>
      <c r="Q106" s="5">
        <v>2</v>
      </c>
      <c r="R106" s="47" t="s">
        <v>219</v>
      </c>
      <c r="T106" s="40" t="s">
        <v>387</v>
      </c>
      <c r="U106" s="37" t="e">
        <f t="shared" si="6"/>
        <v>#REF!</v>
      </c>
      <c r="V106" s="38" t="e">
        <f>IF(#REF!="STRING",""""&amp;L106&amp;"""",L106)</f>
        <v>#REF!</v>
      </c>
      <c r="W106" s="38" t="e">
        <f>","&amp;IF(#REF!="STRING",""""&amp;N106&amp;"""",N106)</f>
        <v>#REF!</v>
      </c>
      <c r="X106" s="38" t="e">
        <f>","&amp;IF(#REF!="STRING",""""&amp;O106&amp;"""",O106)</f>
        <v>#REF!</v>
      </c>
      <c r="Y106" s="38" t="e">
        <f>","&amp;IF(#REF!="STRING",""""&amp;P106&amp;"""",P106)</f>
        <v>#REF!</v>
      </c>
      <c r="Z106" s="38" t="e">
        <f>","&amp;IF(#REF!="STRING",""""&amp;Q106&amp;"""",Q106)</f>
        <v>#REF!</v>
      </c>
      <c r="AA106" s="38" t="e">
        <f>","&amp;IF(#REF!="STRING",""""&amp;R106&amp;"""",R106)</f>
        <v>#REF!</v>
      </c>
      <c r="AB106" s="38" t="e">
        <f>","&amp;IF(#REF!="STRING",""""&amp;S106&amp;"""",S106)</f>
        <v>#REF!</v>
      </c>
      <c r="AC106" s="38" t="e">
        <f>","&amp;IF(#REF!="STRING",""""&amp;T106&amp;"""",T106)</f>
        <v>#REF!</v>
      </c>
      <c r="AD106" s="1"/>
    </row>
    <row r="107" spans="1:32" s="7" customFormat="1">
      <c r="A107" s="5">
        <f t="shared" si="4"/>
        <v>30004</v>
      </c>
      <c r="B107" s="20">
        <v>30</v>
      </c>
      <c r="C107" s="52" t="s">
        <v>388</v>
      </c>
      <c r="D107" s="53">
        <v>0</v>
      </c>
      <c r="E107" s="53">
        <v>2</v>
      </c>
      <c r="F107" s="53">
        <v>0.3</v>
      </c>
      <c r="G107" s="7">
        <v>0</v>
      </c>
      <c r="H107" s="7">
        <v>1</v>
      </c>
      <c r="I107" s="1" t="s">
        <v>221</v>
      </c>
      <c r="J107" s="53">
        <v>1</v>
      </c>
      <c r="K107" s="1">
        <v>1</v>
      </c>
      <c r="L107" s="1">
        <v>3</v>
      </c>
      <c r="M107" s="1">
        <v>0</v>
      </c>
      <c r="N107" s="7" t="s">
        <v>389</v>
      </c>
      <c r="O107" s="2">
        <v>0</v>
      </c>
      <c r="P107" s="2" t="s">
        <v>273</v>
      </c>
      <c r="Q107" s="5">
        <v>2</v>
      </c>
      <c r="R107" s="39"/>
      <c r="T107" s="40"/>
      <c r="U107" s="37" t="e">
        <f t="shared" si="6"/>
        <v>#REF!</v>
      </c>
      <c r="V107" s="38" t="e">
        <f>IF(#REF!="STRING",""""&amp;L107&amp;"""",L107)</f>
        <v>#REF!</v>
      </c>
      <c r="W107" s="38" t="e">
        <f>","&amp;IF(#REF!="STRING",""""&amp;N107&amp;"""",N107)</f>
        <v>#REF!</v>
      </c>
      <c r="X107" s="38" t="e">
        <f>","&amp;IF(#REF!="STRING",""""&amp;O107&amp;"""",O107)</f>
        <v>#REF!</v>
      </c>
      <c r="Y107" s="38" t="e">
        <f>","&amp;IF(#REF!="STRING",""""&amp;P107&amp;"""",P107)</f>
        <v>#REF!</v>
      </c>
      <c r="Z107" s="38" t="e">
        <f>","&amp;IF(#REF!="STRING",""""&amp;Q107&amp;"""",Q107)</f>
        <v>#REF!</v>
      </c>
      <c r="AA107" s="38" t="e">
        <f>","&amp;IF(#REF!="STRING",""""&amp;R107&amp;"""",R107)</f>
        <v>#REF!</v>
      </c>
      <c r="AB107" s="38" t="e">
        <f>","&amp;IF(#REF!="STRING",""""&amp;S107&amp;"""",S107)</f>
        <v>#REF!</v>
      </c>
      <c r="AC107" s="38" t="e">
        <f>","&amp;IF(#REF!="STRING",""""&amp;T107&amp;"""",T107)</f>
        <v>#REF!</v>
      </c>
      <c r="AD107" s="1"/>
    </row>
    <row r="108" spans="1:32" s="1" customFormat="1">
      <c r="A108" s="5">
        <f t="shared" si="4"/>
        <v>30005</v>
      </c>
      <c r="B108" s="20">
        <v>30</v>
      </c>
      <c r="C108" s="52" t="s">
        <v>391</v>
      </c>
      <c r="D108" s="53">
        <v>1</v>
      </c>
      <c r="E108" s="53">
        <v>1</v>
      </c>
      <c r="F108" s="53">
        <v>0</v>
      </c>
      <c r="G108" s="7">
        <v>0</v>
      </c>
      <c r="H108" s="7">
        <v>1</v>
      </c>
      <c r="I108" s="1" t="s">
        <v>221</v>
      </c>
      <c r="J108" s="53">
        <v>1</v>
      </c>
      <c r="K108" s="1">
        <v>1</v>
      </c>
      <c r="L108" s="1">
        <v>9</v>
      </c>
      <c r="M108" s="1">
        <v>0</v>
      </c>
      <c r="N108" s="7" t="s">
        <v>392</v>
      </c>
      <c r="O108" s="2">
        <v>0</v>
      </c>
      <c r="P108" s="2">
        <v>0</v>
      </c>
      <c r="Q108" s="5">
        <v>10</v>
      </c>
      <c r="R108" s="39"/>
      <c r="S108" s="7"/>
      <c r="T108" s="40" t="s">
        <v>393</v>
      </c>
      <c r="U108" s="37" t="e">
        <f t="shared" si="6"/>
        <v>#REF!</v>
      </c>
      <c r="V108" s="38" t="e">
        <f>IF(#REF!="STRING",""""&amp;L108&amp;"""",L108)</f>
        <v>#REF!</v>
      </c>
      <c r="W108" s="38" t="e">
        <f>","&amp;IF(#REF!="STRING",""""&amp;N108&amp;"""",N108)</f>
        <v>#REF!</v>
      </c>
      <c r="X108" s="38" t="e">
        <f>","&amp;IF(#REF!="STRING",""""&amp;O108&amp;"""",O108)</f>
        <v>#REF!</v>
      </c>
      <c r="Y108" s="38" t="e">
        <f>","&amp;IF(#REF!="STRING",""""&amp;P108&amp;"""",P108)</f>
        <v>#REF!</v>
      </c>
      <c r="Z108" s="38" t="e">
        <f>","&amp;IF(#REF!="STRING",""""&amp;Q108&amp;"""",Q108)</f>
        <v>#REF!</v>
      </c>
      <c r="AA108" s="38" t="e">
        <f>","&amp;IF(#REF!="STRING",""""&amp;R108&amp;"""",R108)</f>
        <v>#REF!</v>
      </c>
      <c r="AB108" s="38" t="e">
        <f>","&amp;IF(#REF!="STRING",""""&amp;S108&amp;"""",S108)</f>
        <v>#REF!</v>
      </c>
      <c r="AC108" s="38" t="e">
        <f>","&amp;IF(#REF!="STRING",""""&amp;T108&amp;"""",T108)</f>
        <v>#REF!</v>
      </c>
    </row>
    <row r="109" spans="1:32" s="4" customFormat="1">
      <c r="A109" s="4">
        <f t="shared" si="4"/>
        <v>30006</v>
      </c>
      <c r="B109" s="20">
        <v>30</v>
      </c>
      <c r="C109" s="23" t="s">
        <v>394</v>
      </c>
      <c r="D109" s="4">
        <v>0</v>
      </c>
      <c r="E109" s="4">
        <v>5</v>
      </c>
      <c r="F109" s="4">
        <v>0</v>
      </c>
      <c r="G109" s="4">
        <v>2</v>
      </c>
      <c r="H109" s="8" t="s">
        <v>227</v>
      </c>
      <c r="I109" s="8" t="s">
        <v>227</v>
      </c>
      <c r="J109" s="4">
        <v>1</v>
      </c>
      <c r="K109" s="8">
        <v>1</v>
      </c>
      <c r="L109" s="2">
        <v>10</v>
      </c>
      <c r="M109" s="1">
        <v>0</v>
      </c>
      <c r="N109" s="2" t="s">
        <v>395</v>
      </c>
      <c r="O109" s="4">
        <v>0</v>
      </c>
      <c r="P109" s="4">
        <v>0</v>
      </c>
      <c r="Q109" s="2">
        <v>5</v>
      </c>
      <c r="R109" s="39" t="s">
        <v>229</v>
      </c>
      <c r="S109" s="7"/>
      <c r="T109" s="45" t="s">
        <v>396</v>
      </c>
      <c r="U109" s="37" t="e">
        <f t="shared" si="6"/>
        <v>#REF!</v>
      </c>
      <c r="V109" s="4" t="e">
        <f>IF(#REF!="STRING",""""&amp;L109&amp;"""",L109)</f>
        <v>#REF!</v>
      </c>
      <c r="X109" s="4" t="e">
        <f>","&amp;IF(#REF!="STRING",""""&amp;O109&amp;"""",O109)</f>
        <v>#REF!</v>
      </c>
      <c r="Y109" s="4" t="e">
        <f>","&amp;IF(#REF!="STRING",""""&amp;P109&amp;"""",P109)</f>
        <v>#REF!</v>
      </c>
      <c r="AC109" s="38" t="e">
        <f>","&amp;IF(#REF!="STRING",""""&amp;T109&amp;"""",T109)</f>
        <v>#REF!</v>
      </c>
    </row>
    <row r="110" spans="1:32" s="1" customFormat="1">
      <c r="A110" s="5">
        <f t="shared" si="4"/>
        <v>30007</v>
      </c>
      <c r="B110" s="20">
        <v>30</v>
      </c>
      <c r="C110" s="52" t="s">
        <v>307</v>
      </c>
      <c r="D110" s="53">
        <v>0</v>
      </c>
      <c r="E110" s="53">
        <v>1</v>
      </c>
      <c r="F110" s="53">
        <v>0</v>
      </c>
      <c r="G110" s="7">
        <v>0</v>
      </c>
      <c r="H110" s="7">
        <v>0</v>
      </c>
      <c r="I110" s="1" t="s">
        <v>221</v>
      </c>
      <c r="J110" s="53">
        <v>0</v>
      </c>
      <c r="K110" s="1">
        <v>1</v>
      </c>
      <c r="L110" s="1">
        <v>3</v>
      </c>
      <c r="M110" s="1">
        <v>0</v>
      </c>
      <c r="N110" s="7" t="s">
        <v>109</v>
      </c>
      <c r="O110" s="2">
        <v>0</v>
      </c>
      <c r="P110" s="2">
        <v>0</v>
      </c>
      <c r="Q110" s="2">
        <v>2</v>
      </c>
      <c r="R110" s="39"/>
      <c r="S110" s="7"/>
      <c r="T110" s="7"/>
      <c r="U110" s="37" t="e">
        <f t="shared" si="6"/>
        <v>#REF!</v>
      </c>
      <c r="V110" s="38" t="e">
        <f>IF(#REF!="STRING",""""&amp;L110&amp;"""",L110)</f>
        <v>#REF!</v>
      </c>
      <c r="W110" s="38" t="e">
        <f>","&amp;IF(#REF!="STRING",""""&amp;N110&amp;"""",N110)</f>
        <v>#REF!</v>
      </c>
      <c r="X110" s="38" t="e">
        <f>","&amp;IF(#REF!="STRING",""""&amp;O110&amp;"""",O110)</f>
        <v>#REF!</v>
      </c>
      <c r="Y110" s="38" t="e">
        <f>","&amp;IF(#REF!="STRING",""""&amp;P110&amp;"""",P110)</f>
        <v>#REF!</v>
      </c>
      <c r="Z110" s="38" t="e">
        <f>","&amp;IF(#REF!="STRING",""""&amp;Q110&amp;"""",Q110)</f>
        <v>#REF!</v>
      </c>
      <c r="AA110" s="38" t="e">
        <f>","&amp;IF(#REF!="STRING",""""&amp;R110&amp;"""",R110)</f>
        <v>#REF!</v>
      </c>
      <c r="AB110" s="38" t="e">
        <f>","&amp;IF(#REF!="STRING",""""&amp;S110&amp;"""",S110)</f>
        <v>#REF!</v>
      </c>
      <c r="AC110" s="38" t="e">
        <f>","&amp;IF(#REF!="STRING",""""&amp;T110&amp;"""",T110)</f>
        <v>#REF!</v>
      </c>
    </row>
    <row r="111" spans="1:32" s="1" customFormat="1">
      <c r="A111" s="5">
        <f t="shared" si="4"/>
        <v>30008</v>
      </c>
      <c r="B111" s="20">
        <v>30</v>
      </c>
      <c r="C111" s="52" t="s">
        <v>397</v>
      </c>
      <c r="D111" s="53">
        <v>0</v>
      </c>
      <c r="E111" s="53">
        <v>1</v>
      </c>
      <c r="F111" s="53">
        <v>0</v>
      </c>
      <c r="G111" s="7">
        <v>0</v>
      </c>
      <c r="H111" s="7">
        <v>0</v>
      </c>
      <c r="I111" s="1" t="s">
        <v>217</v>
      </c>
      <c r="J111" s="53">
        <v>1</v>
      </c>
      <c r="K111" s="1">
        <v>1</v>
      </c>
      <c r="L111" s="1">
        <v>3</v>
      </c>
      <c r="M111" s="1">
        <v>0</v>
      </c>
      <c r="N111" s="7" t="s">
        <v>109</v>
      </c>
      <c r="O111" s="2">
        <v>0</v>
      </c>
      <c r="P111" s="2">
        <v>0</v>
      </c>
      <c r="Q111" s="2">
        <v>2</v>
      </c>
      <c r="R111" s="39"/>
      <c r="S111" s="7"/>
      <c r="T111" s="7"/>
      <c r="U111" s="37" t="e">
        <f t="shared" si="6"/>
        <v>#REF!</v>
      </c>
      <c r="V111" s="38" t="e">
        <f>IF(#REF!="STRING",""""&amp;L111&amp;"""",L111)</f>
        <v>#REF!</v>
      </c>
      <c r="W111" s="38" t="e">
        <f>","&amp;IF(#REF!="STRING",""""&amp;N111&amp;"""",N111)</f>
        <v>#REF!</v>
      </c>
      <c r="X111" s="38" t="e">
        <f>","&amp;IF(#REF!="STRING",""""&amp;O111&amp;"""",O111)</f>
        <v>#REF!</v>
      </c>
      <c r="Y111" s="38" t="e">
        <f>","&amp;IF(#REF!="STRING",""""&amp;P111&amp;"""",P111)</f>
        <v>#REF!</v>
      </c>
      <c r="Z111" s="38" t="e">
        <f>","&amp;IF(#REF!="STRING",""""&amp;Q111&amp;"""",Q111)</f>
        <v>#REF!</v>
      </c>
      <c r="AA111" s="38" t="e">
        <f>","&amp;IF(#REF!="STRING",""""&amp;R111&amp;"""",R111)</f>
        <v>#REF!</v>
      </c>
      <c r="AB111" s="38" t="e">
        <f>","&amp;IF(#REF!="STRING",""""&amp;S111&amp;"""",S111)</f>
        <v>#REF!</v>
      </c>
      <c r="AC111" s="38" t="e">
        <f>","&amp;IF(#REF!="STRING",""""&amp;T111&amp;"""",T111)</f>
        <v>#REF!</v>
      </c>
    </row>
    <row r="112" spans="1:32" s="1" customFormat="1">
      <c r="A112" s="5">
        <f t="shared" si="4"/>
        <v>31001</v>
      </c>
      <c r="B112" s="20">
        <v>31</v>
      </c>
      <c r="C112" s="17" t="s">
        <v>398</v>
      </c>
      <c r="D112" s="54">
        <v>0</v>
      </c>
      <c r="E112" s="54">
        <v>1</v>
      </c>
      <c r="F112" s="54">
        <v>0</v>
      </c>
      <c r="G112" s="1">
        <v>2</v>
      </c>
      <c r="H112" s="7" t="s">
        <v>149</v>
      </c>
      <c r="I112" s="7" t="s">
        <v>149</v>
      </c>
      <c r="J112" s="54">
        <v>1</v>
      </c>
      <c r="K112" s="1">
        <v>1</v>
      </c>
      <c r="L112" s="1">
        <v>9</v>
      </c>
      <c r="M112" s="1">
        <v>0</v>
      </c>
      <c r="N112" s="1" t="s">
        <v>399</v>
      </c>
      <c r="O112" s="5">
        <v>0</v>
      </c>
      <c r="P112" s="5">
        <v>0</v>
      </c>
      <c r="Q112" s="5">
        <v>2</v>
      </c>
      <c r="R112" s="47" t="s">
        <v>400</v>
      </c>
      <c r="T112" s="1" t="s">
        <v>877</v>
      </c>
      <c r="U112" s="48" t="e">
        <f t="shared" si="6"/>
        <v>#REF!</v>
      </c>
      <c r="V112" s="5" t="e">
        <f>IF(#REF!="STRING",""""&amp;L112&amp;"""",L112)</f>
        <v>#REF!</v>
      </c>
      <c r="W112" s="5" t="e">
        <f>","&amp;IF(#REF!="STRING",""""&amp;N112&amp;"""",N112)</f>
        <v>#REF!</v>
      </c>
      <c r="X112" s="5" t="e">
        <f>","&amp;IF(#REF!="STRING",""""&amp;O112&amp;"""",O112)</f>
        <v>#REF!</v>
      </c>
      <c r="Y112" s="5" t="e">
        <f>","&amp;IF(#REF!="STRING",""""&amp;P112&amp;"""",P112)</f>
        <v>#REF!</v>
      </c>
      <c r="Z112" s="5" t="e">
        <f>","&amp;IF(#REF!="STRING",""""&amp;Q112&amp;"""",Q112)</f>
        <v>#REF!</v>
      </c>
      <c r="AA112" s="5" t="e">
        <f>","&amp;IF(#REF!="STRING",""""&amp;R112&amp;"""",R112)</f>
        <v>#REF!</v>
      </c>
      <c r="AB112" s="5" t="e">
        <f>","&amp;IF(#REF!="STRING",""""&amp;S112&amp;"""",S112)</f>
        <v>#REF!</v>
      </c>
      <c r="AC112" s="5" t="e">
        <f>","&amp;IF(#REF!="STRING",""""&amp;T112&amp;"""",T112)</f>
        <v>#REF!</v>
      </c>
    </row>
    <row r="113" spans="1:32" s="1" customFormat="1">
      <c r="A113" s="5">
        <f t="shared" si="4"/>
        <v>31002</v>
      </c>
      <c r="B113" s="20">
        <v>31</v>
      </c>
      <c r="C113" s="17" t="s">
        <v>402</v>
      </c>
      <c r="D113" s="54">
        <v>0</v>
      </c>
      <c r="E113" s="54">
        <v>1</v>
      </c>
      <c r="F113" s="54">
        <v>0</v>
      </c>
      <c r="I113" s="6" t="s">
        <v>385</v>
      </c>
      <c r="J113" s="54">
        <v>1</v>
      </c>
      <c r="K113" s="1">
        <v>1</v>
      </c>
      <c r="L113" s="1">
        <v>3</v>
      </c>
      <c r="M113" s="1">
        <v>0</v>
      </c>
      <c r="N113" s="1" t="s">
        <v>403</v>
      </c>
      <c r="O113" s="5">
        <v>0</v>
      </c>
      <c r="P113" s="5">
        <v>0</v>
      </c>
      <c r="Q113" s="5">
        <v>2</v>
      </c>
      <c r="R113" s="47"/>
      <c r="U113" s="48" t="e">
        <f t="shared" si="6"/>
        <v>#REF!</v>
      </c>
      <c r="V113" s="5" t="e">
        <f>IF(#REF!="STRING",""""&amp;L113&amp;"""",L113)</f>
        <v>#REF!</v>
      </c>
      <c r="W113" s="5" t="e">
        <f>","&amp;IF(#REF!="STRING",""""&amp;N113&amp;"""",N113)</f>
        <v>#REF!</v>
      </c>
      <c r="X113" s="5" t="e">
        <f>","&amp;IF(#REF!="STRING",""""&amp;O113&amp;"""",O113)</f>
        <v>#REF!</v>
      </c>
      <c r="Y113" s="5" t="e">
        <f>","&amp;IF(#REF!="STRING",""""&amp;P113&amp;"""",P113)</f>
        <v>#REF!</v>
      </c>
      <c r="Z113" s="5" t="e">
        <f>","&amp;IF(#REF!="STRING",""""&amp;Q113&amp;"""",Q113)</f>
        <v>#REF!</v>
      </c>
      <c r="AA113" s="5" t="e">
        <f>","&amp;IF(#REF!="STRING",""""&amp;R113&amp;"""",R113)</f>
        <v>#REF!</v>
      </c>
      <c r="AB113" s="5" t="e">
        <f>","&amp;IF(#REF!="STRING",""""&amp;S113&amp;"""",S113)</f>
        <v>#REF!</v>
      </c>
      <c r="AC113" s="5" t="e">
        <f>","&amp;IF(#REF!="STRING",""""&amp;T113&amp;"""",T113)</f>
        <v>#REF!</v>
      </c>
    </row>
    <row r="114" spans="1:32" s="6" customFormat="1">
      <c r="A114" s="5">
        <f t="shared" si="4"/>
        <v>31003</v>
      </c>
      <c r="B114" s="20">
        <v>31</v>
      </c>
      <c r="C114" s="29" t="s">
        <v>196</v>
      </c>
      <c r="D114" s="30">
        <v>0</v>
      </c>
      <c r="E114" s="3">
        <v>4</v>
      </c>
      <c r="F114" s="3">
        <v>24</v>
      </c>
      <c r="I114" t="s">
        <v>404</v>
      </c>
      <c r="J114" s="30">
        <v>1</v>
      </c>
      <c r="K114" s="1">
        <v>1</v>
      </c>
      <c r="L114" s="6">
        <v>3</v>
      </c>
      <c r="M114" s="1">
        <v>0</v>
      </c>
      <c r="O114" s="3">
        <v>0</v>
      </c>
      <c r="P114" s="3">
        <v>0</v>
      </c>
      <c r="Q114" s="3">
        <v>2</v>
      </c>
      <c r="R114" s="44"/>
      <c r="U114" s="43" t="e">
        <f t="shared" si="6"/>
        <v>#REF!</v>
      </c>
      <c r="V114" s="3" t="e">
        <f>IF(#REF!="STRING",""""&amp;L114&amp;"""",L114)</f>
        <v>#REF!</v>
      </c>
      <c r="W114" s="3" t="e">
        <f>","&amp;IF(#REF!="STRING",""""&amp;N114&amp;"""",N114)</f>
        <v>#REF!</v>
      </c>
      <c r="X114" s="3" t="e">
        <f>","&amp;IF(#REF!="STRING",""""&amp;O114&amp;"""",O114)</f>
        <v>#REF!</v>
      </c>
      <c r="Y114" s="3" t="e">
        <f>","&amp;IF(#REF!="STRING",""""&amp;P114&amp;"""",P114)</f>
        <v>#REF!</v>
      </c>
      <c r="Z114" s="3" t="e">
        <f>","&amp;IF(#REF!="STRING",""""&amp;Q114&amp;"""",Q114)</f>
        <v>#REF!</v>
      </c>
      <c r="AA114" s="3" t="e">
        <f>","&amp;IF(#REF!="STRING",""""&amp;R114&amp;"""",R114)</f>
        <v>#REF!</v>
      </c>
      <c r="AB114" s="3" t="e">
        <f>","&amp;IF(#REF!="STRING",""""&amp;S114&amp;"""",S114)</f>
        <v>#REF!</v>
      </c>
      <c r="AC114" s="3" t="e">
        <f>","&amp;IF(#REF!="STRING",""""&amp;T114&amp;"""",T114)</f>
        <v>#REF!</v>
      </c>
    </row>
    <row r="115" spans="1:32" s="1" customFormat="1">
      <c r="A115" s="5">
        <f t="shared" si="4"/>
        <v>31004</v>
      </c>
      <c r="B115" s="20">
        <v>31</v>
      </c>
      <c r="C115" s="17" t="s">
        <v>405</v>
      </c>
      <c r="D115" s="1">
        <v>0</v>
      </c>
      <c r="E115" s="1">
        <v>1</v>
      </c>
      <c r="F115" s="1">
        <v>0</v>
      </c>
      <c r="G115" s="1">
        <v>2</v>
      </c>
      <c r="H115" t="s">
        <v>404</v>
      </c>
      <c r="I115" t="s">
        <v>404</v>
      </c>
      <c r="J115" s="1">
        <v>1</v>
      </c>
      <c r="K115" s="56">
        <v>1</v>
      </c>
      <c r="L115">
        <v>9</v>
      </c>
      <c r="M115" s="1">
        <v>0</v>
      </c>
      <c r="N115" s="57" t="s">
        <v>878</v>
      </c>
      <c r="O115" s="57">
        <v>0</v>
      </c>
      <c r="P115" s="57">
        <v>0</v>
      </c>
      <c r="Q115" s="1">
        <v>4</v>
      </c>
      <c r="R115" s="58"/>
      <c r="S115" s="40"/>
      <c r="T115" s="59" t="s">
        <v>407</v>
      </c>
      <c r="U115" s="48" t="e">
        <f t="shared" si="6"/>
        <v>#REF!</v>
      </c>
      <c r="V115" s="5" t="e">
        <f>IF(#REF!="STRING",""""&amp;L115&amp;"""",L115)</f>
        <v>#REF!</v>
      </c>
      <c r="W115" s="60" t="s">
        <v>408</v>
      </c>
      <c r="X115" s="60" t="s">
        <v>409</v>
      </c>
      <c r="Y115" s="60" t="s">
        <v>410</v>
      </c>
      <c r="Z115" s="60" t="s">
        <v>411</v>
      </c>
      <c r="AA115" s="60" t="s">
        <v>412</v>
      </c>
      <c r="AB115" s="60" t="s">
        <v>413</v>
      </c>
      <c r="AC115" s="5" t="e">
        <f>","&amp;IF(#REF!="STRING",""""&amp;T115&amp;"""",T115)</f>
        <v>#REF!</v>
      </c>
    </row>
    <row r="116" spans="1:32" s="1" customFormat="1">
      <c r="A116" s="5">
        <f t="shared" si="4"/>
        <v>31005</v>
      </c>
      <c r="B116" s="20">
        <v>31</v>
      </c>
      <c r="C116" s="17" t="s">
        <v>879</v>
      </c>
      <c r="D116" s="1">
        <v>1</v>
      </c>
      <c r="E116" s="1">
        <v>1</v>
      </c>
      <c r="F116" s="1">
        <v>0</v>
      </c>
      <c r="I116" t="s">
        <v>404</v>
      </c>
      <c r="J116" s="1">
        <v>1</v>
      </c>
      <c r="K116" s="56">
        <v>1</v>
      </c>
      <c r="L116">
        <v>3</v>
      </c>
      <c r="M116" s="1">
        <v>0</v>
      </c>
      <c r="N116" s="57" t="s">
        <v>880</v>
      </c>
      <c r="O116" s="57">
        <v>1</v>
      </c>
      <c r="P116" s="57">
        <v>0</v>
      </c>
      <c r="Q116" s="1">
        <v>2</v>
      </c>
      <c r="R116" s="58"/>
      <c r="S116" s="40"/>
      <c r="T116" s="59"/>
      <c r="U116" s="48" t="e">
        <f t="shared" si="6"/>
        <v>#REF!</v>
      </c>
      <c r="V116" s="5" t="e">
        <f>IF(#REF!="STRING",""""&amp;L116&amp;"""",L116)</f>
        <v>#REF!</v>
      </c>
      <c r="W116" s="60" t="s">
        <v>881</v>
      </c>
      <c r="X116" s="60" t="s">
        <v>411</v>
      </c>
      <c r="Y116" s="60" t="s">
        <v>410</v>
      </c>
      <c r="Z116" s="60" t="s">
        <v>411</v>
      </c>
      <c r="AA116" s="60" t="s">
        <v>412</v>
      </c>
      <c r="AB116" s="60" t="s">
        <v>882</v>
      </c>
      <c r="AC116" s="5" t="e">
        <f>","&amp;IF(#REF!="STRING",""""&amp;T116&amp;"""",T116)</f>
        <v>#REF!</v>
      </c>
    </row>
    <row r="117" spans="1:32" s="1" customFormat="1">
      <c r="A117" s="5">
        <f t="shared" si="4"/>
        <v>31006</v>
      </c>
      <c r="B117" s="20">
        <v>31</v>
      </c>
      <c r="C117" s="17" t="s">
        <v>414</v>
      </c>
      <c r="D117" s="54">
        <v>1</v>
      </c>
      <c r="E117" s="54">
        <v>1</v>
      </c>
      <c r="F117" s="54">
        <v>0</v>
      </c>
      <c r="I117" t="s">
        <v>404</v>
      </c>
      <c r="J117" s="54">
        <v>1</v>
      </c>
      <c r="K117" s="1">
        <v>1</v>
      </c>
      <c r="L117" s="1">
        <v>3</v>
      </c>
      <c r="M117" s="1">
        <v>0</v>
      </c>
      <c r="N117" s="1" t="s">
        <v>415</v>
      </c>
      <c r="O117" s="5">
        <v>0</v>
      </c>
      <c r="P117" s="5">
        <v>0</v>
      </c>
      <c r="Q117" s="5">
        <v>2</v>
      </c>
      <c r="R117" s="47"/>
      <c r="U117" s="48" t="e">
        <f t="shared" si="6"/>
        <v>#REF!</v>
      </c>
      <c r="V117" s="5" t="e">
        <f>IF(#REF!="STRING",""""&amp;L117&amp;"""",L117)</f>
        <v>#REF!</v>
      </c>
      <c r="W117" s="5" t="e">
        <f>","&amp;IF(#REF!="STRING",""""&amp;N117&amp;"""",N117)</f>
        <v>#REF!</v>
      </c>
      <c r="X117" s="5" t="e">
        <f>","&amp;IF(#REF!="STRING",""""&amp;O117&amp;"""",O117)</f>
        <v>#REF!</v>
      </c>
      <c r="Y117" s="5" t="e">
        <f>","&amp;IF(#REF!="STRING",""""&amp;P117&amp;"""",P117)</f>
        <v>#REF!</v>
      </c>
      <c r="Z117" s="5" t="e">
        <f>","&amp;IF(#REF!="STRING",""""&amp;Q117&amp;"""",Q117)</f>
        <v>#REF!</v>
      </c>
      <c r="AA117" s="5" t="e">
        <f>","&amp;IF(#REF!="STRING",""""&amp;R117&amp;"""",R117)</f>
        <v>#REF!</v>
      </c>
      <c r="AB117" s="5" t="e">
        <f>","&amp;IF(#REF!="STRING",""""&amp;S117&amp;"""",S117)</f>
        <v>#REF!</v>
      </c>
      <c r="AC117" s="5" t="e">
        <f>","&amp;IF(#REF!="STRING",""""&amp;T117&amp;"""",T117)</f>
        <v>#REF!</v>
      </c>
    </row>
    <row r="118" spans="1:32" s="1" customFormat="1">
      <c r="A118" s="5">
        <f t="shared" si="4"/>
        <v>31007</v>
      </c>
      <c r="B118" s="20">
        <v>31</v>
      </c>
      <c r="C118" s="17" t="s">
        <v>416</v>
      </c>
      <c r="D118" s="54">
        <v>0</v>
      </c>
      <c r="E118" s="54">
        <v>0</v>
      </c>
      <c r="F118" s="54">
        <v>0</v>
      </c>
      <c r="G118" s="5">
        <v>2</v>
      </c>
      <c r="H118" s="5" t="s">
        <v>146</v>
      </c>
      <c r="I118" s="5" t="s">
        <v>146</v>
      </c>
      <c r="J118" s="54">
        <v>0</v>
      </c>
      <c r="K118" s="1">
        <v>0</v>
      </c>
      <c r="L118" s="1">
        <v>1</v>
      </c>
      <c r="M118" s="1">
        <v>0</v>
      </c>
      <c r="O118" s="5">
        <v>0</v>
      </c>
      <c r="P118" s="5">
        <v>0</v>
      </c>
      <c r="Q118" s="5">
        <v>2</v>
      </c>
      <c r="R118" s="47"/>
      <c r="U118" s="48" t="e">
        <f t="shared" si="6"/>
        <v>#REF!</v>
      </c>
      <c r="V118" s="5" t="e">
        <f>IF(#REF!="STRING",""""&amp;L118&amp;"""",L118)</f>
        <v>#REF!</v>
      </c>
      <c r="W118" s="5" t="e">
        <f>","&amp;IF(#REF!="STRING",""""&amp;N118&amp;"""",N118)</f>
        <v>#REF!</v>
      </c>
      <c r="X118" s="5" t="e">
        <f>","&amp;IF(#REF!="STRING",""""&amp;O118&amp;"""",O118)</f>
        <v>#REF!</v>
      </c>
      <c r="Y118" s="5" t="e">
        <f>","&amp;IF(#REF!="STRING",""""&amp;P118&amp;"""",P118)</f>
        <v>#REF!</v>
      </c>
      <c r="Z118" s="5" t="e">
        <f>","&amp;IF(#REF!="STRING",""""&amp;Q118&amp;"""",Q118)</f>
        <v>#REF!</v>
      </c>
      <c r="AA118" s="5" t="e">
        <f>","&amp;IF(#REF!="STRING",""""&amp;R118&amp;"""",R118)</f>
        <v>#REF!</v>
      </c>
      <c r="AB118" s="5" t="e">
        <f>","&amp;IF(#REF!="STRING",""""&amp;S118&amp;"""",S118)</f>
        <v>#REF!</v>
      </c>
      <c r="AC118" s="5" t="e">
        <f>","&amp;IF(#REF!="STRING",""""&amp;T118&amp;"""",T118)</f>
        <v>#REF!</v>
      </c>
    </row>
    <row r="119" spans="1:32" s="1" customFormat="1">
      <c r="A119" s="5">
        <f t="shared" si="4"/>
        <v>31008</v>
      </c>
      <c r="B119" s="20">
        <v>31</v>
      </c>
      <c r="C119" s="17" t="s">
        <v>383</v>
      </c>
      <c r="D119" s="54">
        <v>0</v>
      </c>
      <c r="E119" s="54">
        <v>1</v>
      </c>
      <c r="F119" s="54">
        <v>0</v>
      </c>
      <c r="G119" s="1">
        <v>2</v>
      </c>
      <c r="H119" s="1" t="s">
        <v>404</v>
      </c>
      <c r="I119" s="1" t="s">
        <v>404</v>
      </c>
      <c r="J119" s="54">
        <v>0</v>
      </c>
      <c r="K119" s="1">
        <v>0</v>
      </c>
      <c r="L119" s="1">
        <v>3</v>
      </c>
      <c r="M119" s="1">
        <v>0</v>
      </c>
      <c r="N119" s="1" t="s">
        <v>109</v>
      </c>
      <c r="O119" s="5">
        <v>0</v>
      </c>
      <c r="P119" s="5">
        <v>0</v>
      </c>
      <c r="Q119" s="5">
        <v>2</v>
      </c>
      <c r="R119" s="47"/>
      <c r="U119" s="48" t="e">
        <f t="shared" si="6"/>
        <v>#REF!</v>
      </c>
      <c r="V119" s="5" t="e">
        <f>IF(#REF!="STRING",""""&amp;L119&amp;"""",L119)</f>
        <v>#REF!</v>
      </c>
      <c r="W119" s="5" t="e">
        <f>","&amp;IF(#REF!="STRING",""""&amp;N119&amp;"""",N119)</f>
        <v>#REF!</v>
      </c>
      <c r="X119" s="5" t="e">
        <f>","&amp;IF(#REF!="STRING",""""&amp;O119&amp;"""",O119)</f>
        <v>#REF!</v>
      </c>
      <c r="Y119" s="5" t="e">
        <f>","&amp;IF(#REF!="STRING",""""&amp;P119&amp;"""",P119)</f>
        <v>#REF!</v>
      </c>
      <c r="Z119" s="5" t="e">
        <f>","&amp;IF(#REF!="STRING",""""&amp;Q119&amp;"""",Q119)</f>
        <v>#REF!</v>
      </c>
      <c r="AA119" s="5" t="e">
        <f>","&amp;IF(#REF!="STRING",""""&amp;R119&amp;"""",R119)</f>
        <v>#REF!</v>
      </c>
      <c r="AB119" s="5" t="e">
        <f>","&amp;IF(#REF!="STRING",""""&amp;S119&amp;"""",S119)</f>
        <v>#REF!</v>
      </c>
      <c r="AC119" s="5" t="e">
        <f>","&amp;IF(#REF!="STRING",""""&amp;T119&amp;"""",T119)</f>
        <v>#REF!</v>
      </c>
    </row>
    <row r="120" spans="1:32" s="1" customFormat="1">
      <c r="A120" s="5">
        <f t="shared" si="4"/>
        <v>31009</v>
      </c>
      <c r="B120" s="20">
        <v>31</v>
      </c>
      <c r="C120" s="17" t="s">
        <v>384</v>
      </c>
      <c r="D120" s="54">
        <v>0</v>
      </c>
      <c r="E120" s="54">
        <v>1</v>
      </c>
      <c r="F120" s="54">
        <v>0</v>
      </c>
      <c r="G120" s="1">
        <v>2</v>
      </c>
      <c r="H120" s="1" t="s">
        <v>385</v>
      </c>
      <c r="I120" s="1" t="s">
        <v>385</v>
      </c>
      <c r="J120" s="54">
        <v>1</v>
      </c>
      <c r="K120" s="1">
        <v>1</v>
      </c>
      <c r="L120" s="1">
        <v>3</v>
      </c>
      <c r="M120" s="1">
        <v>0</v>
      </c>
      <c r="N120" s="1" t="s">
        <v>109</v>
      </c>
      <c r="O120" s="5">
        <v>0</v>
      </c>
      <c r="P120" s="5">
        <v>0</v>
      </c>
      <c r="Q120" s="5">
        <v>2</v>
      </c>
      <c r="R120" s="47"/>
      <c r="U120" s="48" t="e">
        <f t="shared" si="6"/>
        <v>#REF!</v>
      </c>
      <c r="V120" s="5" t="e">
        <f>IF(#REF!="STRING",""""&amp;L120&amp;"""",L120)</f>
        <v>#REF!</v>
      </c>
      <c r="W120" s="5" t="e">
        <f>","&amp;IF(#REF!="STRING",""""&amp;N120&amp;"""",N120)</f>
        <v>#REF!</v>
      </c>
      <c r="X120" s="5" t="e">
        <f>","&amp;IF(#REF!="STRING",""""&amp;O120&amp;"""",O120)</f>
        <v>#REF!</v>
      </c>
      <c r="Y120" s="5" t="e">
        <f>","&amp;IF(#REF!="STRING",""""&amp;P120&amp;"""",P120)</f>
        <v>#REF!</v>
      </c>
      <c r="Z120" s="5" t="e">
        <f>","&amp;IF(#REF!="STRING",""""&amp;Q120&amp;"""",Q120)</f>
        <v>#REF!</v>
      </c>
      <c r="AA120" s="5" t="e">
        <f>","&amp;IF(#REF!="STRING",""""&amp;R120&amp;"""",R120)</f>
        <v>#REF!</v>
      </c>
      <c r="AB120" s="5" t="e">
        <f>","&amp;IF(#REF!="STRING",""""&amp;S120&amp;"""",S120)</f>
        <v>#REF!</v>
      </c>
      <c r="AC120" s="5" t="e">
        <f>","&amp;IF(#REF!="STRING",""""&amp;T120&amp;"""",T120)</f>
        <v>#REF!</v>
      </c>
    </row>
    <row r="121" spans="1:32" s="7" customFormat="1">
      <c r="A121" s="5">
        <f t="shared" si="4"/>
        <v>32001</v>
      </c>
      <c r="B121" s="20">
        <v>32</v>
      </c>
      <c r="C121" s="52" t="s">
        <v>214</v>
      </c>
      <c r="D121" s="53">
        <v>0</v>
      </c>
      <c r="E121" s="53">
        <v>1</v>
      </c>
      <c r="F121" s="53">
        <v>0</v>
      </c>
      <c r="G121" s="7">
        <v>2</v>
      </c>
      <c r="H121" s="7" t="s">
        <v>149</v>
      </c>
      <c r="I121" s="7" t="s">
        <v>149</v>
      </c>
      <c r="J121" s="53">
        <v>1</v>
      </c>
      <c r="K121" s="1">
        <v>1</v>
      </c>
      <c r="L121" s="1">
        <v>3</v>
      </c>
      <c r="M121" s="1">
        <v>0</v>
      </c>
      <c r="N121" s="7" t="s">
        <v>215</v>
      </c>
      <c r="O121" s="2">
        <v>0</v>
      </c>
      <c r="P121" s="2" t="s">
        <v>313</v>
      </c>
      <c r="Q121" s="2">
        <v>2</v>
      </c>
      <c r="R121" s="39"/>
      <c r="U121" s="37" t="e">
        <f t="shared" si="6"/>
        <v>#REF!</v>
      </c>
      <c r="V121" s="38" t="e">
        <f>IF(#REF!="STRING",""""&amp;L121&amp;"""",L121)</f>
        <v>#REF!</v>
      </c>
      <c r="W121" s="38" t="e">
        <f>","&amp;IF(#REF!="STRING",""""&amp;N121&amp;"""",N121)</f>
        <v>#REF!</v>
      </c>
      <c r="X121" s="38" t="e">
        <f>","&amp;IF(#REF!="STRING",""""&amp;O121&amp;"""",O121)</f>
        <v>#REF!</v>
      </c>
      <c r="Y121" s="38" t="e">
        <f>","&amp;IF(#REF!="STRING",""""&amp;P121&amp;"""",P121)</f>
        <v>#REF!</v>
      </c>
      <c r="Z121" s="38" t="e">
        <f>","&amp;IF(#REF!="STRING",""""&amp;Q121&amp;"""",Q121)</f>
        <v>#REF!</v>
      </c>
      <c r="AA121" s="38" t="e">
        <f>","&amp;IF(#REF!="STRING",""""&amp;R121&amp;"""",R121)</f>
        <v>#REF!</v>
      </c>
      <c r="AB121" s="38" t="e">
        <f>","&amp;IF(#REF!="STRING",""""&amp;S121&amp;"""",S121)</f>
        <v>#REF!</v>
      </c>
      <c r="AC121" s="38" t="e">
        <f>","&amp;IF(#REF!="STRING",""""&amp;T121&amp;"""",T121)</f>
        <v>#REF!</v>
      </c>
      <c r="AD121" s="1"/>
    </row>
    <row r="122" spans="1:32" s="7" customFormat="1">
      <c r="A122" s="5">
        <f t="shared" si="4"/>
        <v>32002</v>
      </c>
      <c r="B122" s="20">
        <v>32</v>
      </c>
      <c r="C122" s="52" t="s">
        <v>216</v>
      </c>
      <c r="D122" s="53">
        <v>0</v>
      </c>
      <c r="E122" s="53">
        <v>1</v>
      </c>
      <c r="F122" s="53">
        <v>0</v>
      </c>
      <c r="G122" s="7">
        <v>0</v>
      </c>
      <c r="H122" s="7">
        <v>1</v>
      </c>
      <c r="I122" s="1" t="s">
        <v>217</v>
      </c>
      <c r="J122" s="53">
        <v>1</v>
      </c>
      <c r="K122" s="1">
        <v>1</v>
      </c>
      <c r="L122" s="1">
        <v>3</v>
      </c>
      <c r="M122" s="1">
        <v>0</v>
      </c>
      <c r="N122" s="7" t="s">
        <v>218</v>
      </c>
      <c r="O122" s="2">
        <v>50</v>
      </c>
      <c r="P122" s="2">
        <v>0</v>
      </c>
      <c r="Q122" s="2">
        <v>2</v>
      </c>
      <c r="R122" s="39"/>
      <c r="U122" s="37" t="e">
        <f t="shared" si="6"/>
        <v>#REF!</v>
      </c>
      <c r="V122" s="38" t="e">
        <f>IF(#REF!="STRING",""""&amp;L122&amp;"""",L122)</f>
        <v>#REF!</v>
      </c>
      <c r="W122" s="38" t="e">
        <f>","&amp;IF(#REF!="STRING",""""&amp;N122&amp;"""",N122)</f>
        <v>#REF!</v>
      </c>
      <c r="X122" s="38" t="e">
        <f>","&amp;IF(#REF!="STRING",""""&amp;O122&amp;"""",O122)</f>
        <v>#REF!</v>
      </c>
      <c r="Y122" s="38" t="e">
        <f>","&amp;IF(#REF!="STRING",""""&amp;P122&amp;"""",P122)</f>
        <v>#REF!</v>
      </c>
      <c r="Z122" s="38" t="e">
        <f>","&amp;IF(#REF!="STRING",""""&amp;Q122&amp;"""",Q122)</f>
        <v>#REF!</v>
      </c>
      <c r="AA122" s="38" t="e">
        <f>","&amp;IF(#REF!="STRING",""""&amp;R122&amp;"""",R122)</f>
        <v>#REF!</v>
      </c>
      <c r="AB122" s="38" t="e">
        <f>","&amp;IF(#REF!="STRING",""""&amp;S122&amp;"""",S122)</f>
        <v>#REF!</v>
      </c>
      <c r="AC122" s="38" t="e">
        <f>","&amp;IF(#REF!="STRING",""""&amp;T122&amp;"""",T122)</f>
        <v>#REF!</v>
      </c>
      <c r="AD122" s="1"/>
    </row>
    <row r="123" spans="1:32" s="7" customFormat="1">
      <c r="A123" s="5">
        <f t="shared" si="4"/>
        <v>32003</v>
      </c>
      <c r="B123" s="20">
        <v>32</v>
      </c>
      <c r="C123" s="52" t="s">
        <v>388</v>
      </c>
      <c r="D123" s="53">
        <v>0</v>
      </c>
      <c r="E123" s="53">
        <v>2</v>
      </c>
      <c r="F123" s="53">
        <v>0.3</v>
      </c>
      <c r="G123" s="7">
        <v>0</v>
      </c>
      <c r="H123" s="7">
        <v>1</v>
      </c>
      <c r="I123" s="1" t="s">
        <v>221</v>
      </c>
      <c r="J123" s="53">
        <v>1</v>
      </c>
      <c r="K123" s="1">
        <v>1</v>
      </c>
      <c r="L123" s="1">
        <v>3</v>
      </c>
      <c r="M123" s="1">
        <v>0</v>
      </c>
      <c r="N123" s="7" t="s">
        <v>389</v>
      </c>
      <c r="O123" s="2">
        <v>0</v>
      </c>
      <c r="P123" s="2" t="s">
        <v>273</v>
      </c>
      <c r="Q123" s="2">
        <v>2</v>
      </c>
      <c r="R123" s="39"/>
      <c r="U123" s="37" t="e">
        <f t="shared" si="6"/>
        <v>#REF!</v>
      </c>
      <c r="V123" s="38" t="e">
        <f>IF(#REF!="STRING",""""&amp;L123&amp;"""",L123)</f>
        <v>#REF!</v>
      </c>
      <c r="W123" s="38" t="e">
        <f>","&amp;IF(#REF!="STRING",""""&amp;N123&amp;"""",N123)</f>
        <v>#REF!</v>
      </c>
      <c r="X123" s="38" t="e">
        <f>","&amp;IF(#REF!="STRING",""""&amp;O123&amp;"""",O123)</f>
        <v>#REF!</v>
      </c>
      <c r="Y123" s="38" t="e">
        <f>","&amp;IF(#REF!="STRING",""""&amp;P123&amp;"""",P123)</f>
        <v>#REF!</v>
      </c>
      <c r="Z123" s="38" t="e">
        <f>","&amp;IF(#REF!="STRING",""""&amp;Q123&amp;"""",Q123)</f>
        <v>#REF!</v>
      </c>
      <c r="AA123" s="38" t="e">
        <f>","&amp;IF(#REF!="STRING",""""&amp;R123&amp;"""",R123)</f>
        <v>#REF!</v>
      </c>
      <c r="AB123" s="38" t="e">
        <f>","&amp;IF(#REF!="STRING",""""&amp;S123&amp;"""",S123)</f>
        <v>#REF!</v>
      </c>
      <c r="AC123" s="38" t="e">
        <f>","&amp;IF(#REF!="STRING",""""&amp;T123&amp;"""",T123)</f>
        <v>#REF!</v>
      </c>
      <c r="AD123" s="1"/>
    </row>
    <row r="124" spans="1:32" s="1" customFormat="1" ht="13.5" customHeight="1">
      <c r="A124" s="5">
        <f t="shared" si="4"/>
        <v>32004</v>
      </c>
      <c r="B124" s="20">
        <v>32</v>
      </c>
      <c r="C124" s="52" t="s">
        <v>391</v>
      </c>
      <c r="D124" s="53">
        <v>1</v>
      </c>
      <c r="E124" s="53">
        <v>1</v>
      </c>
      <c r="F124" s="53">
        <v>0</v>
      </c>
      <c r="G124" s="7">
        <v>0</v>
      </c>
      <c r="H124" s="7">
        <v>1</v>
      </c>
      <c r="I124" s="1" t="s">
        <v>221</v>
      </c>
      <c r="J124" s="53">
        <v>0</v>
      </c>
      <c r="K124" s="1">
        <v>1</v>
      </c>
      <c r="L124" s="1">
        <v>9</v>
      </c>
      <c r="M124" s="1">
        <v>0</v>
      </c>
      <c r="N124" s="7" t="s">
        <v>392</v>
      </c>
      <c r="O124" s="2">
        <v>0</v>
      </c>
      <c r="P124" s="2">
        <v>0</v>
      </c>
      <c r="Q124" s="2">
        <v>10</v>
      </c>
      <c r="R124" s="39"/>
      <c r="S124" s="7"/>
      <c r="T124" s="40" t="s">
        <v>417</v>
      </c>
      <c r="U124" s="37" t="e">
        <f t="shared" si="6"/>
        <v>#REF!</v>
      </c>
      <c r="V124" s="38" t="e">
        <f>IF(#REF!="STRING",""""&amp;L124&amp;"""",L124)</f>
        <v>#REF!</v>
      </c>
      <c r="W124" s="38" t="e">
        <f>","&amp;IF(#REF!="STRING",""""&amp;N124&amp;"""",N124)</f>
        <v>#REF!</v>
      </c>
      <c r="X124" s="38" t="e">
        <f>","&amp;IF(#REF!="STRING",""""&amp;O124&amp;"""",O124)</f>
        <v>#REF!</v>
      </c>
      <c r="Y124" s="38" t="e">
        <f>","&amp;IF(#REF!="STRING",""""&amp;P124&amp;"""",P124)</f>
        <v>#REF!</v>
      </c>
      <c r="Z124" s="38" t="e">
        <f>","&amp;IF(#REF!="STRING",""""&amp;Q124&amp;"""",Q124)</f>
        <v>#REF!</v>
      </c>
      <c r="AA124" s="38" t="e">
        <f>","&amp;IF(#REF!="STRING",""""&amp;R124&amp;"""",R124)</f>
        <v>#REF!</v>
      </c>
      <c r="AB124" s="38" t="e">
        <f>","&amp;IF(#REF!="STRING",""""&amp;S124&amp;"""",S124)</f>
        <v>#REF!</v>
      </c>
      <c r="AC124" s="38" t="e">
        <f>","&amp;IF(#REF!="STRING",""""&amp;T124&amp;"""",T124)</f>
        <v>#REF!</v>
      </c>
    </row>
    <row r="125" spans="1:32" s="6" customFormat="1">
      <c r="A125" s="5">
        <f t="shared" si="4"/>
        <v>33001</v>
      </c>
      <c r="B125" s="20">
        <v>33</v>
      </c>
      <c r="C125" s="29" t="s">
        <v>418</v>
      </c>
      <c r="D125" s="6">
        <v>0</v>
      </c>
      <c r="E125" s="6">
        <v>1</v>
      </c>
      <c r="F125" s="6">
        <v>0</v>
      </c>
      <c r="I125" s="6" t="s">
        <v>419</v>
      </c>
      <c r="J125" s="6">
        <v>1</v>
      </c>
      <c r="K125" s="1">
        <v>1</v>
      </c>
      <c r="L125" s="6">
        <v>9</v>
      </c>
      <c r="M125" s="1">
        <v>0</v>
      </c>
      <c r="N125" s="6" t="s">
        <v>420</v>
      </c>
      <c r="O125" s="3">
        <v>0</v>
      </c>
      <c r="P125" s="3">
        <v>0</v>
      </c>
      <c r="Q125" s="3">
        <v>8</v>
      </c>
      <c r="R125" s="61" t="s">
        <v>421</v>
      </c>
      <c r="S125" s="7"/>
      <c r="T125" s="6" t="s">
        <v>422</v>
      </c>
      <c r="U125" s="43" t="e">
        <f t="shared" si="6"/>
        <v>#REF!</v>
      </c>
      <c r="V125" s="3" t="e">
        <f>IF(#REF!="STRING",""""&amp;L125&amp;"""",L125)</f>
        <v>#REF!</v>
      </c>
      <c r="W125" s="3" t="e">
        <f>","&amp;IF(#REF!="STRING",""""&amp;N125&amp;"""",N125)</f>
        <v>#REF!</v>
      </c>
      <c r="X125" s="3" t="e">
        <f>","&amp;IF(#REF!="STRING",""""&amp;O125&amp;"""",O125)</f>
        <v>#REF!</v>
      </c>
      <c r="Y125" s="3" t="e">
        <f>","&amp;IF(#REF!="STRING",""""&amp;P125&amp;"""",P125)</f>
        <v>#REF!</v>
      </c>
      <c r="Z125" s="3" t="e">
        <f>","&amp;IF(#REF!="STRING",""""&amp;Q125&amp;"""",Q125)</f>
        <v>#REF!</v>
      </c>
      <c r="AA125" s="3" t="e">
        <f>","&amp;IF(#REF!="STRING",""""&amp;R125&amp;"""",R125)</f>
        <v>#REF!</v>
      </c>
      <c r="AB125" s="3" t="e">
        <f>","&amp;IF(#REF!="STRING",""""&amp;S125&amp;"""",S125)</f>
        <v>#REF!</v>
      </c>
      <c r="AC125" s="3" t="e">
        <f>","&amp;IF(#REF!="STRING",""""&amp;T125&amp;"""",T125)</f>
        <v>#REF!</v>
      </c>
    </row>
    <row r="126" spans="1:32" s="6" customFormat="1">
      <c r="A126" s="5">
        <f t="shared" si="4"/>
        <v>33002</v>
      </c>
      <c r="B126" s="20">
        <v>33</v>
      </c>
      <c r="C126" s="29" t="s">
        <v>423</v>
      </c>
      <c r="D126" s="6">
        <v>0</v>
      </c>
      <c r="E126" s="6">
        <v>1</v>
      </c>
      <c r="F126" s="6">
        <v>0</v>
      </c>
      <c r="I126" s="6" t="s">
        <v>424</v>
      </c>
      <c r="J126" s="6">
        <v>1</v>
      </c>
      <c r="K126" s="1">
        <v>1</v>
      </c>
      <c r="L126" s="6">
        <v>3</v>
      </c>
      <c r="M126" s="1">
        <v>0</v>
      </c>
      <c r="N126" s="6" t="s">
        <v>425</v>
      </c>
      <c r="O126" s="3">
        <v>0</v>
      </c>
      <c r="P126" s="3">
        <v>0</v>
      </c>
      <c r="Q126" s="3">
        <v>2</v>
      </c>
      <c r="R126" s="61"/>
      <c r="U126" s="43" t="e">
        <f t="shared" si="6"/>
        <v>#REF!</v>
      </c>
      <c r="V126" s="3" t="e">
        <f>IF(#REF!="STRING",""""&amp;L126&amp;"""",L126)</f>
        <v>#REF!</v>
      </c>
      <c r="W126" s="3" t="e">
        <f>","&amp;IF(#REF!="STRING",""""&amp;N126&amp;"""",N126)</f>
        <v>#REF!</v>
      </c>
      <c r="X126" s="3" t="e">
        <f>","&amp;IF(#REF!="STRING",""""&amp;O126&amp;"""",O126)</f>
        <v>#REF!</v>
      </c>
      <c r="Y126" s="3" t="e">
        <f>","&amp;IF(#REF!="STRING",""""&amp;P126&amp;"""",P126)</f>
        <v>#REF!</v>
      </c>
      <c r="Z126" s="3" t="e">
        <f>","&amp;IF(#REF!="STRING",""""&amp;Q126&amp;"""",Q126)</f>
        <v>#REF!</v>
      </c>
      <c r="AA126" s="3" t="e">
        <f>","&amp;IF(#REF!="STRING",""""&amp;R126&amp;"""",R126)</f>
        <v>#REF!</v>
      </c>
      <c r="AB126" s="3" t="e">
        <f>","&amp;IF(#REF!="STRING",""""&amp;S126&amp;"""",S126)</f>
        <v>#REF!</v>
      </c>
      <c r="AC126" s="3" t="e">
        <f>","&amp;IF(#REF!="STRING",""""&amp;T126&amp;"""",T126)</f>
        <v>#REF!</v>
      </c>
    </row>
    <row r="127" spans="1:32">
      <c r="A127" s="5">
        <f t="shared" si="4"/>
        <v>34001</v>
      </c>
      <c r="B127" s="20">
        <v>34</v>
      </c>
      <c r="C127" s="17" t="s">
        <v>241</v>
      </c>
      <c r="D127" s="1">
        <v>0</v>
      </c>
      <c r="E127" s="1">
        <v>1</v>
      </c>
      <c r="F127" s="1">
        <v>0</v>
      </c>
      <c r="G127" s="1">
        <v>2</v>
      </c>
      <c r="H127" s="7" t="s">
        <v>149</v>
      </c>
      <c r="I127" s="7" t="s">
        <v>149</v>
      </c>
      <c r="J127" s="1">
        <v>1</v>
      </c>
      <c r="K127" s="1">
        <v>1</v>
      </c>
      <c r="L127" s="56">
        <v>9</v>
      </c>
      <c r="M127" s="1">
        <v>0</v>
      </c>
      <c r="N127" t="s">
        <v>242</v>
      </c>
      <c r="O127" s="2">
        <v>0</v>
      </c>
      <c r="P127" s="2">
        <v>0</v>
      </c>
      <c r="Q127" s="2">
        <v>5</v>
      </c>
      <c r="R127" s="36" t="s">
        <v>426</v>
      </c>
      <c r="S127" s="7"/>
      <c r="T127" s="1" t="s">
        <v>883</v>
      </c>
      <c r="U127" s="43" t="e">
        <f t="shared" si="6"/>
        <v>#REF!</v>
      </c>
      <c r="V127" s="3" t="e">
        <f>IF(#REF!="STRING",""""&amp;L127&amp;"""",L127)</f>
        <v>#REF!</v>
      </c>
      <c r="W127" s="3" t="e">
        <f>","&amp;IF(#REF!="STRING",""""&amp;N127&amp;"""",N127)</f>
        <v>#REF!</v>
      </c>
      <c r="X127" s="3" t="e">
        <f>","&amp;IF(#REF!="STRING",""""&amp;O127&amp;"""",O127)</f>
        <v>#REF!</v>
      </c>
      <c r="Y127" s="3" t="e">
        <f>","&amp;IF(#REF!="STRING",""""&amp;P127&amp;"""",P127)</f>
        <v>#REF!</v>
      </c>
      <c r="Z127" s="3" t="e">
        <f>","&amp;IF(#REF!="STRING",""""&amp;Q127&amp;"""",Q127)</f>
        <v>#REF!</v>
      </c>
      <c r="AA127" s="3" t="e">
        <f>","&amp;IF(#REF!="STRING",""""&amp;R127&amp;"""",R127)</f>
        <v>#REF!</v>
      </c>
      <c r="AB127" s="3" t="e">
        <f>","&amp;IF(#REF!="STRING",""""&amp;S127&amp;"""",S127)</f>
        <v>#REF!</v>
      </c>
      <c r="AC127" s="3" t="e">
        <f>","&amp;IF(#REF!="STRING",""""&amp;T127&amp;"""",T127)</f>
        <v>#REF!</v>
      </c>
      <c r="AD127" s="6"/>
      <c r="AE127" s="6"/>
      <c r="AF127" s="6"/>
    </row>
    <row r="128" spans="1:32" s="2" customFormat="1">
      <c r="A128" s="5">
        <f t="shared" si="4"/>
        <v>34002</v>
      </c>
      <c r="B128" s="20">
        <v>34</v>
      </c>
      <c r="C128" s="25" t="s">
        <v>428</v>
      </c>
      <c r="D128" s="5">
        <v>0</v>
      </c>
      <c r="E128" s="5">
        <v>1</v>
      </c>
      <c r="F128" s="5">
        <v>0</v>
      </c>
      <c r="G128" s="5">
        <v>0</v>
      </c>
      <c r="H128" s="1">
        <v>0</v>
      </c>
      <c r="I128" s="7" t="s">
        <v>149</v>
      </c>
      <c r="J128" s="5">
        <v>1</v>
      </c>
      <c r="K128" s="1">
        <v>1</v>
      </c>
      <c r="L128" s="5">
        <v>9</v>
      </c>
      <c r="M128" s="1">
        <v>0</v>
      </c>
      <c r="N128" s="5" t="s">
        <v>429</v>
      </c>
      <c r="O128" s="5">
        <v>999</v>
      </c>
      <c r="P128" s="2">
        <v>0</v>
      </c>
      <c r="Q128" s="5">
        <v>2</v>
      </c>
      <c r="R128" s="47" t="s">
        <v>375</v>
      </c>
      <c r="S128" s="7"/>
      <c r="T128" s="40" t="s">
        <v>884</v>
      </c>
      <c r="U128" s="43" t="e">
        <f t="shared" si="6"/>
        <v>#REF!</v>
      </c>
      <c r="V128" s="3" t="e">
        <f>IF(#REF!="STRING",""""&amp;L128&amp;"""",L128)</f>
        <v>#REF!</v>
      </c>
      <c r="W128" s="3" t="e">
        <f>","&amp;IF(#REF!="STRING",""""&amp;N128&amp;"""",N128)</f>
        <v>#REF!</v>
      </c>
      <c r="X128" s="3" t="e">
        <f>","&amp;IF(#REF!="STRING",""""&amp;O128&amp;"""",O128)</f>
        <v>#REF!</v>
      </c>
      <c r="Y128" s="3" t="e">
        <f>","&amp;IF(#REF!="STRING",""""&amp;P128&amp;"""",P128)</f>
        <v>#REF!</v>
      </c>
      <c r="Z128" s="3" t="e">
        <f>","&amp;IF(#REF!="STRING",""""&amp;Q128&amp;"""",Q128)</f>
        <v>#REF!</v>
      </c>
      <c r="AA128" s="3" t="e">
        <f>","&amp;IF(#REF!="STRING",""""&amp;R128&amp;"""",R128)</f>
        <v>#REF!</v>
      </c>
      <c r="AB128" s="3" t="e">
        <f>","&amp;IF(#REF!="STRING",""""&amp;S128&amp;"""",S128)</f>
        <v>#REF!</v>
      </c>
      <c r="AC128" s="3" t="e">
        <f>","&amp;IF(#REF!="STRING",""""&amp;T128&amp;"""",T128)</f>
        <v>#REF!</v>
      </c>
      <c r="AD128" s="6"/>
      <c r="AE128" s="6"/>
      <c r="AF128" s="6"/>
    </row>
    <row r="129" spans="1:32" s="3" customFormat="1">
      <c r="A129" s="5">
        <f t="shared" si="4"/>
        <v>34003</v>
      </c>
      <c r="B129" s="20">
        <v>34</v>
      </c>
      <c r="C129" s="52" t="s">
        <v>196</v>
      </c>
      <c r="D129" s="53">
        <v>0</v>
      </c>
      <c r="E129" s="2">
        <v>4</v>
      </c>
      <c r="F129" s="2">
        <v>25</v>
      </c>
      <c r="H129" s="7"/>
      <c r="I129" s="7" t="s">
        <v>431</v>
      </c>
      <c r="J129" s="3">
        <v>1</v>
      </c>
      <c r="K129" s="1">
        <v>0</v>
      </c>
      <c r="L129" s="3">
        <v>3</v>
      </c>
      <c r="M129" s="1">
        <v>0</v>
      </c>
      <c r="N129" s="7"/>
      <c r="P129" s="2"/>
      <c r="Q129" s="5">
        <v>2</v>
      </c>
      <c r="R129" s="44"/>
      <c r="S129" s="7"/>
      <c r="T129" s="1"/>
      <c r="U129" s="43"/>
      <c r="V129" s="3" t="e">
        <f>IF(#REF!="STRING",""""&amp;L129&amp;"""",L129)</f>
        <v>#REF!</v>
      </c>
      <c r="AD129" s="6"/>
      <c r="AE129" s="6"/>
      <c r="AF129" s="6"/>
    </row>
    <row r="130" spans="1:32" s="3" customFormat="1">
      <c r="A130" s="5">
        <f t="shared" si="4"/>
        <v>35001</v>
      </c>
      <c r="B130" s="20">
        <v>35</v>
      </c>
      <c r="C130" s="21" t="s">
        <v>885</v>
      </c>
      <c r="D130" s="3">
        <v>0</v>
      </c>
      <c r="E130" s="3">
        <v>1</v>
      </c>
      <c r="F130" s="3">
        <v>0</v>
      </c>
      <c r="G130" s="3">
        <v>2</v>
      </c>
      <c r="H130" s="7" t="s">
        <v>149</v>
      </c>
      <c r="I130" s="7" t="s">
        <v>149</v>
      </c>
      <c r="J130" s="3">
        <v>1</v>
      </c>
      <c r="K130" s="1">
        <v>1</v>
      </c>
      <c r="L130" s="3">
        <v>9</v>
      </c>
      <c r="M130" s="1">
        <v>0</v>
      </c>
      <c r="N130" s="7" t="s">
        <v>747</v>
      </c>
      <c r="O130" s="3">
        <v>0</v>
      </c>
      <c r="P130" s="2">
        <v>0</v>
      </c>
      <c r="Q130" s="5">
        <v>10</v>
      </c>
      <c r="R130" s="44"/>
      <c r="S130" s="7"/>
      <c r="T130" s="1" t="s">
        <v>886</v>
      </c>
      <c r="U130" s="43" t="e">
        <f>"client.guideMgr:QuickRefreshStepViewData("&amp;CONCATENATE(V130,W130,X130,Y130,Z130,AA130,AB130,AC130)&amp;")"</f>
        <v>#REF!</v>
      </c>
      <c r="V130" s="3" t="e">
        <f>IF(#REF!="STRING",""""&amp;L130&amp;"""",L130)</f>
        <v>#REF!</v>
      </c>
      <c r="W130" s="3" t="e">
        <f>","&amp;IF(#REF!="STRING",""""&amp;N130&amp;"""",N130)</f>
        <v>#REF!</v>
      </c>
      <c r="X130" s="3" t="e">
        <f>","&amp;IF(#REF!="STRING",""""&amp;O130&amp;"""",O130)</f>
        <v>#REF!</v>
      </c>
      <c r="Y130" s="3" t="e">
        <f>","&amp;IF(#REF!="STRING",""""&amp;P130&amp;"""",P130)</f>
        <v>#REF!</v>
      </c>
      <c r="Z130" s="3" t="e">
        <f>","&amp;IF(#REF!="STRING",""""&amp;Q130&amp;"""",Q130)</f>
        <v>#REF!</v>
      </c>
      <c r="AA130" s="3" t="e">
        <f>","&amp;IF(#REF!="STRING",""""&amp;R130&amp;"""",R130)</f>
        <v>#REF!</v>
      </c>
      <c r="AB130" s="3" t="e">
        <f>","&amp;IF(#REF!="STRING",""""&amp;S130&amp;"""",S130)</f>
        <v>#REF!</v>
      </c>
      <c r="AC130" s="3" t="e">
        <f>","&amp;IF(#REF!="STRING",""""&amp;T130&amp;"""",T130)</f>
        <v>#REF!</v>
      </c>
      <c r="AD130" s="6"/>
      <c r="AE130" s="6"/>
      <c r="AF130" s="6"/>
    </row>
    <row r="131" spans="1:32" s="3" customFormat="1">
      <c r="A131" s="5">
        <f t="shared" ref="A131:A194" si="7">IFERROR(IF(B131=B130,A130+1,B131*1000+1),"")</f>
        <v>35002</v>
      </c>
      <c r="B131" s="20">
        <v>35</v>
      </c>
      <c r="C131" s="52" t="s">
        <v>196</v>
      </c>
      <c r="D131" s="53">
        <v>0</v>
      </c>
      <c r="E131" s="2">
        <v>4</v>
      </c>
      <c r="F131" s="2">
        <v>16</v>
      </c>
      <c r="H131" s="7"/>
      <c r="I131" s="7" t="s">
        <v>432</v>
      </c>
      <c r="J131" s="3">
        <v>1</v>
      </c>
      <c r="K131" s="1">
        <v>0</v>
      </c>
      <c r="L131" s="3">
        <v>3</v>
      </c>
      <c r="M131" s="1">
        <v>0</v>
      </c>
      <c r="N131" s="7"/>
      <c r="P131" s="2"/>
      <c r="Q131" s="5">
        <v>2</v>
      </c>
      <c r="R131" s="44"/>
      <c r="S131" s="7"/>
      <c r="T131" s="1"/>
      <c r="U131" s="43"/>
      <c r="V131" s="3" t="e">
        <f>IF(#REF!="STRING",""""&amp;L131&amp;"""",L131)</f>
        <v>#REF!</v>
      </c>
      <c r="AD131" s="6"/>
      <c r="AE131" s="6"/>
      <c r="AF131" s="6"/>
    </row>
    <row r="132" spans="1:32" s="2" customFormat="1">
      <c r="A132" s="5">
        <f t="shared" si="7"/>
        <v>36001</v>
      </c>
      <c r="B132" s="20">
        <v>36</v>
      </c>
      <c r="C132" s="25" t="s">
        <v>433</v>
      </c>
      <c r="D132" s="5">
        <v>0</v>
      </c>
      <c r="E132" s="5">
        <v>1</v>
      </c>
      <c r="F132" s="5">
        <v>0</v>
      </c>
      <c r="G132" s="5">
        <v>2</v>
      </c>
      <c r="H132" s="1" t="s">
        <v>434</v>
      </c>
      <c r="I132" s="1" t="s">
        <v>434</v>
      </c>
      <c r="J132" s="5">
        <v>1</v>
      </c>
      <c r="K132" s="1">
        <v>0</v>
      </c>
      <c r="L132" s="5">
        <v>3</v>
      </c>
      <c r="M132" s="1">
        <v>0</v>
      </c>
      <c r="N132" s="5" t="s">
        <v>435</v>
      </c>
      <c r="O132" s="5">
        <v>0</v>
      </c>
      <c r="P132" s="2">
        <v>0</v>
      </c>
      <c r="Q132" s="5">
        <v>1</v>
      </c>
      <c r="R132" s="47"/>
      <c r="S132" s="5"/>
      <c r="T132" s="40"/>
      <c r="U132" s="43" t="e">
        <f t="shared" ref="U132:U168" si="8">"client.guideMgr:QuickRefreshStepViewData("&amp;CONCATENATE(V132,W132,X132,Y132,Z132,AA132,AB132,AC132)&amp;")"</f>
        <v>#REF!</v>
      </c>
      <c r="V132" s="3" t="e">
        <f>IF(#REF!="STRING",""""&amp;L132&amp;"""",L132)</f>
        <v>#REF!</v>
      </c>
      <c r="W132" s="3" t="e">
        <f>","&amp;IF(#REF!="STRING",""""&amp;N132&amp;"""",N132)</f>
        <v>#REF!</v>
      </c>
      <c r="X132" s="3" t="e">
        <f>","&amp;IF(#REF!="STRING",""""&amp;O132&amp;"""",O132)</f>
        <v>#REF!</v>
      </c>
      <c r="Y132" s="3" t="e">
        <f>","&amp;IF(#REF!="STRING",""""&amp;P132&amp;"""",P132)</f>
        <v>#REF!</v>
      </c>
      <c r="Z132" s="3" t="e">
        <f>","&amp;IF(#REF!="STRING",""""&amp;Q132&amp;"""",Q132)</f>
        <v>#REF!</v>
      </c>
      <c r="AA132" s="3" t="e">
        <f>","&amp;IF(#REF!="STRING",""""&amp;R132&amp;"""",R132)</f>
        <v>#REF!</v>
      </c>
      <c r="AB132" s="3" t="e">
        <f>","&amp;IF(#REF!="STRING",""""&amp;S132&amp;"""",S132)</f>
        <v>#REF!</v>
      </c>
      <c r="AC132" s="3" t="e">
        <f>","&amp;IF(#REF!="STRING",""""&amp;T132&amp;"""",T132)</f>
        <v>#REF!</v>
      </c>
      <c r="AD132" s="6"/>
      <c r="AE132" s="6"/>
      <c r="AF132" s="6"/>
    </row>
    <row r="133" spans="1:32" s="2" customFormat="1">
      <c r="A133" s="5">
        <f t="shared" si="7"/>
        <v>36002</v>
      </c>
      <c r="B133" s="20">
        <v>36</v>
      </c>
      <c r="C133" s="25" t="s">
        <v>436</v>
      </c>
      <c r="D133" s="5">
        <v>0</v>
      </c>
      <c r="E133" s="5">
        <v>1</v>
      </c>
      <c r="F133" s="5">
        <v>0</v>
      </c>
      <c r="G133" s="5">
        <v>0</v>
      </c>
      <c r="H133" s="1"/>
      <c r="I133" s="1" t="s">
        <v>437</v>
      </c>
      <c r="J133" s="5">
        <v>1</v>
      </c>
      <c r="K133" s="1">
        <v>1</v>
      </c>
      <c r="L133" s="5">
        <v>9</v>
      </c>
      <c r="M133" s="1">
        <v>0</v>
      </c>
      <c r="N133" s="5" t="s">
        <v>438</v>
      </c>
      <c r="O133" s="5">
        <v>0</v>
      </c>
      <c r="P133" s="2">
        <v>0</v>
      </c>
      <c r="Q133" s="2">
        <v>4</v>
      </c>
      <c r="R133" s="47" t="s">
        <v>439</v>
      </c>
      <c r="S133" s="7"/>
      <c r="T133" s="40" t="s">
        <v>440</v>
      </c>
      <c r="U133" s="43" t="e">
        <f t="shared" si="8"/>
        <v>#REF!</v>
      </c>
      <c r="V133" s="3" t="e">
        <f>IF(#REF!="STRING",""""&amp;L133&amp;"""",L133)</f>
        <v>#REF!</v>
      </c>
      <c r="W133" s="3" t="e">
        <f>","&amp;IF(#REF!="STRING",""""&amp;N133&amp;"""",N133)</f>
        <v>#REF!</v>
      </c>
      <c r="X133" s="3" t="e">
        <f>","&amp;IF(#REF!="STRING",""""&amp;O133&amp;"""",O133)</f>
        <v>#REF!</v>
      </c>
      <c r="Y133" s="3" t="e">
        <f>","&amp;IF(#REF!="STRING",""""&amp;P133&amp;"""",P133)</f>
        <v>#REF!</v>
      </c>
      <c r="Z133" s="3" t="e">
        <f>","&amp;IF(#REF!="STRING",""""&amp;Q133&amp;"""",Q133)</f>
        <v>#REF!</v>
      </c>
      <c r="AA133" s="3" t="e">
        <f>","&amp;IF(#REF!="STRING",""""&amp;R133&amp;"""",R133)</f>
        <v>#REF!</v>
      </c>
      <c r="AB133" s="3" t="e">
        <f>","&amp;IF(#REF!="STRING",""""&amp;S133&amp;"""",S133)</f>
        <v>#REF!</v>
      </c>
      <c r="AC133" s="3" t="e">
        <f>","&amp;IF(#REF!="STRING",""""&amp;T133&amp;"""",T133)</f>
        <v>#REF!</v>
      </c>
      <c r="AD133" s="6"/>
      <c r="AE133" s="6"/>
      <c r="AF133" s="6"/>
    </row>
    <row r="134" spans="1:32" s="2" customFormat="1">
      <c r="A134" s="5">
        <f t="shared" si="7"/>
        <v>36003</v>
      </c>
      <c r="B134" s="20">
        <v>36</v>
      </c>
      <c r="C134" s="25" t="s">
        <v>441</v>
      </c>
      <c r="D134" s="5">
        <v>0</v>
      </c>
      <c r="E134" s="5">
        <v>1</v>
      </c>
      <c r="F134" s="5">
        <v>0</v>
      </c>
      <c r="G134" s="5">
        <v>0</v>
      </c>
      <c r="H134" s="1"/>
      <c r="I134" s="1" t="s">
        <v>442</v>
      </c>
      <c r="J134" s="5">
        <v>1</v>
      </c>
      <c r="K134" s="1">
        <v>1</v>
      </c>
      <c r="L134" s="5">
        <v>3</v>
      </c>
      <c r="M134" s="1">
        <v>0</v>
      </c>
      <c r="N134" s="5" t="s">
        <v>443</v>
      </c>
      <c r="O134" s="5">
        <v>0</v>
      </c>
      <c r="P134" s="2">
        <v>0</v>
      </c>
      <c r="Q134" s="5">
        <v>1</v>
      </c>
      <c r="R134" s="47"/>
      <c r="S134" s="5"/>
      <c r="T134" s="40"/>
      <c r="U134" s="43" t="e">
        <f t="shared" si="8"/>
        <v>#REF!</v>
      </c>
      <c r="V134" s="3" t="e">
        <f>IF(#REF!="STRING",""""&amp;L134&amp;"""",L134)</f>
        <v>#REF!</v>
      </c>
      <c r="W134" s="3" t="e">
        <f>","&amp;IF(#REF!="STRING",""""&amp;N134&amp;"""",N134)</f>
        <v>#REF!</v>
      </c>
      <c r="X134" s="3" t="e">
        <f>","&amp;IF(#REF!="STRING",""""&amp;O134&amp;"""",O134)</f>
        <v>#REF!</v>
      </c>
      <c r="Y134" s="3" t="e">
        <f>","&amp;IF(#REF!="STRING",""""&amp;P134&amp;"""",P134)</f>
        <v>#REF!</v>
      </c>
      <c r="Z134" s="3" t="e">
        <f>","&amp;IF(#REF!="STRING",""""&amp;Q134&amp;"""",Q134)</f>
        <v>#REF!</v>
      </c>
      <c r="AA134" s="3" t="e">
        <f>","&amp;IF(#REF!="STRING",""""&amp;R134&amp;"""",R134)</f>
        <v>#REF!</v>
      </c>
      <c r="AB134" s="3" t="e">
        <f>","&amp;IF(#REF!="STRING",""""&amp;S134&amp;"""",S134)</f>
        <v>#REF!</v>
      </c>
      <c r="AC134" s="3" t="e">
        <f>","&amp;IF(#REF!="STRING",""""&amp;T134&amp;"""",T134)</f>
        <v>#REF!</v>
      </c>
      <c r="AD134" s="6"/>
      <c r="AE134" s="6"/>
      <c r="AF134" s="6"/>
    </row>
    <row r="135" spans="1:32" s="8" customFormat="1">
      <c r="A135" s="5">
        <f t="shared" si="7"/>
        <v>37001</v>
      </c>
      <c r="B135" s="20">
        <v>37</v>
      </c>
      <c r="C135" s="62" t="s">
        <v>444</v>
      </c>
      <c r="D135" s="63">
        <v>0</v>
      </c>
      <c r="E135" s="63">
        <v>1</v>
      </c>
      <c r="F135" s="63">
        <v>0</v>
      </c>
      <c r="G135" s="8">
        <v>2</v>
      </c>
      <c r="H135" s="8" t="s">
        <v>149</v>
      </c>
      <c r="I135" s="8" t="s">
        <v>149</v>
      </c>
      <c r="J135" s="63">
        <v>1</v>
      </c>
      <c r="K135" s="1">
        <v>1</v>
      </c>
      <c r="L135" s="5">
        <v>9</v>
      </c>
      <c r="M135" s="1">
        <v>0</v>
      </c>
      <c r="N135" s="1" t="s">
        <v>364</v>
      </c>
      <c r="O135" s="5">
        <v>0</v>
      </c>
      <c r="P135" s="5">
        <v>0</v>
      </c>
      <c r="Q135" s="5">
        <v>9</v>
      </c>
      <c r="R135" s="39" t="s">
        <v>299</v>
      </c>
      <c r="S135" s="7"/>
      <c r="T135" s="40" t="s">
        <v>887</v>
      </c>
      <c r="U135" s="46" t="e">
        <f t="shared" si="8"/>
        <v>#REF!</v>
      </c>
      <c r="V135" s="4" t="e">
        <f>IF(#REF!="STRING",""""&amp;L135&amp;"""",L135)</f>
        <v>#REF!</v>
      </c>
      <c r="W135" s="4" t="e">
        <f>","&amp;IF(#REF!="STRING",""""&amp;N135&amp;"""",N135)</f>
        <v>#REF!</v>
      </c>
      <c r="X135" s="4" t="e">
        <f>","&amp;IF(#REF!="STRING",""""&amp;O135&amp;"""",O135)</f>
        <v>#REF!</v>
      </c>
      <c r="Y135" s="4" t="e">
        <f>","&amp;IF(#REF!="STRING",""""&amp;P135&amp;"""",P135)</f>
        <v>#REF!</v>
      </c>
      <c r="Z135" s="4" t="e">
        <f>","&amp;IF(#REF!="STRING",""""&amp;Q135&amp;"""",Q135)</f>
        <v>#REF!</v>
      </c>
      <c r="AA135" s="4" t="e">
        <f>","&amp;IF(#REF!="STRING",""""&amp;R135&amp;"""",R135)</f>
        <v>#REF!</v>
      </c>
      <c r="AB135" s="4" t="e">
        <f>","&amp;IF(#REF!="STRING",""""&amp;S135&amp;"""",S135)</f>
        <v>#REF!</v>
      </c>
      <c r="AC135" s="4" t="e">
        <f>","&amp;IF(#REF!="STRING",""""&amp;T135&amp;"""",T135)</f>
        <v>#REF!</v>
      </c>
    </row>
    <row r="136" spans="1:32" s="8" customFormat="1">
      <c r="A136" s="5">
        <f t="shared" si="7"/>
        <v>37002</v>
      </c>
      <c r="B136" s="20">
        <v>37</v>
      </c>
      <c r="C136" s="62" t="s">
        <v>446</v>
      </c>
      <c r="D136" s="63">
        <v>0</v>
      </c>
      <c r="E136" s="63">
        <v>1</v>
      </c>
      <c r="F136" s="63">
        <v>0</v>
      </c>
      <c r="I136" s="7" t="s">
        <v>367</v>
      </c>
      <c r="J136" s="63">
        <v>1</v>
      </c>
      <c r="K136" s="1">
        <v>1</v>
      </c>
      <c r="L136" s="6">
        <v>9</v>
      </c>
      <c r="M136" s="1">
        <v>0</v>
      </c>
      <c r="N136" s="8" t="s">
        <v>447</v>
      </c>
      <c r="O136" s="4">
        <v>0</v>
      </c>
      <c r="P136" s="4">
        <v>0</v>
      </c>
      <c r="Q136" s="4">
        <v>5</v>
      </c>
      <c r="R136" s="67" t="s">
        <v>448</v>
      </c>
      <c r="S136" s="7"/>
      <c r="T136" s="8" t="s">
        <v>449</v>
      </c>
      <c r="U136" s="46" t="e">
        <f t="shared" si="8"/>
        <v>#REF!</v>
      </c>
      <c r="V136" s="4" t="e">
        <f>IF(#REF!="STRING",""""&amp;L136&amp;"""",L136)</f>
        <v>#REF!</v>
      </c>
      <c r="W136" s="4" t="e">
        <f>","&amp;IF(#REF!="STRING",""""&amp;N136&amp;"""",N136)</f>
        <v>#REF!</v>
      </c>
      <c r="X136" s="4" t="e">
        <f>","&amp;IF(#REF!="STRING",""""&amp;O136&amp;"""",O136)</f>
        <v>#REF!</v>
      </c>
      <c r="Y136" s="4" t="e">
        <f>","&amp;IF(#REF!="STRING",""""&amp;P136&amp;"""",P136)</f>
        <v>#REF!</v>
      </c>
      <c r="Z136" s="4" t="e">
        <f>","&amp;IF(#REF!="STRING",""""&amp;Q136&amp;"""",Q136)</f>
        <v>#REF!</v>
      </c>
      <c r="AA136" s="4" t="e">
        <f>","&amp;IF(#REF!="STRING",""""&amp;R136&amp;"""",R136)</f>
        <v>#REF!</v>
      </c>
      <c r="AB136" s="4" t="e">
        <f>","&amp;IF(#REF!="STRING",""""&amp;S136&amp;"""",S136)</f>
        <v>#REF!</v>
      </c>
      <c r="AC136" s="4" t="e">
        <f>","&amp;IF(#REF!="STRING",""""&amp;T136&amp;"""",T136)</f>
        <v>#REF!</v>
      </c>
    </row>
    <row r="137" spans="1:32" s="8" customFormat="1" ht="13.5" customHeight="1">
      <c r="A137" s="5">
        <f t="shared" si="7"/>
        <v>37003</v>
      </c>
      <c r="B137" s="20">
        <v>37</v>
      </c>
      <c r="C137" s="62" t="s">
        <v>450</v>
      </c>
      <c r="D137" s="63">
        <v>0</v>
      </c>
      <c r="E137" s="63">
        <v>2</v>
      </c>
      <c r="F137" s="63">
        <v>0.3</v>
      </c>
      <c r="I137" s="8" t="s">
        <v>451</v>
      </c>
      <c r="J137" s="63">
        <v>1</v>
      </c>
      <c r="K137" s="1">
        <v>1</v>
      </c>
      <c r="L137" s="8">
        <v>3</v>
      </c>
      <c r="M137" s="1">
        <v>0</v>
      </c>
      <c r="N137" s="8" t="s">
        <v>452</v>
      </c>
      <c r="O137" s="4">
        <v>0</v>
      </c>
      <c r="P137" s="4">
        <v>0</v>
      </c>
      <c r="Q137" s="4">
        <v>2</v>
      </c>
      <c r="R137" s="67"/>
      <c r="U137" s="46" t="e">
        <f t="shared" si="8"/>
        <v>#REF!</v>
      </c>
      <c r="V137" s="4" t="e">
        <f>IF(#REF!="STRING",""""&amp;L137&amp;"""",L137)</f>
        <v>#REF!</v>
      </c>
      <c r="W137" s="4" t="e">
        <f>","&amp;IF(#REF!="STRING",""""&amp;N137&amp;"""",N137)</f>
        <v>#REF!</v>
      </c>
      <c r="X137" s="4" t="e">
        <f>","&amp;IF(#REF!="STRING",""""&amp;O137&amp;"""",O137)</f>
        <v>#REF!</v>
      </c>
      <c r="Y137" s="4" t="e">
        <f>","&amp;IF(#REF!="STRING",""""&amp;P137&amp;"""",P137)</f>
        <v>#REF!</v>
      </c>
      <c r="Z137" s="4" t="e">
        <f>","&amp;IF(#REF!="STRING",""""&amp;Q137&amp;"""",Q137)</f>
        <v>#REF!</v>
      </c>
      <c r="AA137" s="4" t="e">
        <f>","&amp;IF(#REF!="STRING",""""&amp;R137&amp;"""",R137)</f>
        <v>#REF!</v>
      </c>
      <c r="AB137" s="4" t="e">
        <f>","&amp;IF(#REF!="STRING",""""&amp;S137&amp;"""",S137)</f>
        <v>#REF!</v>
      </c>
      <c r="AC137" s="4" t="e">
        <f>","&amp;IF(#REF!="STRING",""""&amp;T137&amp;"""",T137)</f>
        <v>#REF!</v>
      </c>
    </row>
    <row r="138" spans="1:32" s="8" customFormat="1" ht="13.5" customHeight="1">
      <c r="A138" s="5">
        <f t="shared" si="7"/>
        <v>37004</v>
      </c>
      <c r="B138" s="20">
        <v>37</v>
      </c>
      <c r="C138" s="62" t="s">
        <v>450</v>
      </c>
      <c r="D138" s="63">
        <v>1</v>
      </c>
      <c r="E138" s="63">
        <v>1</v>
      </c>
      <c r="F138" s="63">
        <v>0</v>
      </c>
      <c r="I138" s="8" t="s">
        <v>888</v>
      </c>
      <c r="J138" s="63">
        <v>1</v>
      </c>
      <c r="K138" s="1">
        <v>1</v>
      </c>
      <c r="L138" s="8">
        <v>3</v>
      </c>
      <c r="M138" s="1">
        <v>0</v>
      </c>
      <c r="N138" s="8" t="s">
        <v>889</v>
      </c>
      <c r="O138" s="4">
        <v>0</v>
      </c>
      <c r="P138" s="4">
        <v>0</v>
      </c>
      <c r="Q138" s="4">
        <v>2</v>
      </c>
      <c r="R138" s="67"/>
      <c r="U138" s="46" t="e">
        <f t="shared" si="8"/>
        <v>#REF!</v>
      </c>
      <c r="V138" s="4" t="e">
        <f>IF(#REF!="STRING",""""&amp;L138&amp;"""",L138)</f>
        <v>#REF!</v>
      </c>
      <c r="W138" s="4" t="e">
        <f>","&amp;IF(#REF!="STRING",""""&amp;N138&amp;"""",N138)</f>
        <v>#REF!</v>
      </c>
      <c r="X138" s="4" t="e">
        <f>","&amp;IF(#REF!="STRING",""""&amp;O138&amp;"""",O138)</f>
        <v>#REF!</v>
      </c>
      <c r="Y138" s="4" t="e">
        <f>","&amp;IF(#REF!="STRING",""""&amp;P138&amp;"""",P138)</f>
        <v>#REF!</v>
      </c>
      <c r="Z138" s="4" t="e">
        <f>","&amp;IF(#REF!="STRING",""""&amp;Q138&amp;"""",Q138)</f>
        <v>#REF!</v>
      </c>
      <c r="AA138" s="4" t="e">
        <f>","&amp;IF(#REF!="STRING",""""&amp;R138&amp;"""",R138)</f>
        <v>#REF!</v>
      </c>
      <c r="AB138" s="4" t="e">
        <f>","&amp;IF(#REF!="STRING",""""&amp;S138&amp;"""",S138)</f>
        <v>#REF!</v>
      </c>
      <c r="AC138" s="4" t="e">
        <f>","&amp;IF(#REF!="STRING",""""&amp;T138&amp;"""",T138)</f>
        <v>#REF!</v>
      </c>
    </row>
    <row r="139" spans="1:32" s="1" customFormat="1">
      <c r="A139" s="5">
        <f t="shared" si="7"/>
        <v>38001</v>
      </c>
      <c r="B139" s="20">
        <v>38</v>
      </c>
      <c r="C139" s="17" t="s">
        <v>398</v>
      </c>
      <c r="D139" s="54">
        <v>0</v>
      </c>
      <c r="E139" s="54">
        <v>1</v>
      </c>
      <c r="F139" s="54">
        <v>0</v>
      </c>
      <c r="I139" s="8" t="s">
        <v>149</v>
      </c>
      <c r="J139" s="54">
        <v>1</v>
      </c>
      <c r="K139" s="1">
        <v>1</v>
      </c>
      <c r="L139" s="1">
        <v>9</v>
      </c>
      <c r="M139" s="1">
        <v>0</v>
      </c>
      <c r="N139" s="1" t="s">
        <v>399</v>
      </c>
      <c r="O139" s="5">
        <v>0</v>
      </c>
      <c r="P139" s="5">
        <v>0</v>
      </c>
      <c r="Q139" s="5">
        <v>2</v>
      </c>
      <c r="R139" s="47" t="s">
        <v>400</v>
      </c>
      <c r="S139" s="7"/>
      <c r="T139" s="42" t="s">
        <v>890</v>
      </c>
      <c r="U139" s="48" t="e">
        <f t="shared" si="8"/>
        <v>#REF!</v>
      </c>
      <c r="V139" s="5" t="e">
        <f>IF(#REF!="STRING",""""&amp;L139&amp;"""",L139)</f>
        <v>#REF!</v>
      </c>
      <c r="W139" s="5" t="e">
        <f>","&amp;IF(#REF!="STRING",""""&amp;N139&amp;"""",N139)</f>
        <v>#REF!</v>
      </c>
      <c r="X139" s="5" t="e">
        <f>","&amp;IF(#REF!="STRING",""""&amp;O139&amp;"""",O139)</f>
        <v>#REF!</v>
      </c>
      <c r="Y139" s="5" t="e">
        <f>","&amp;IF(#REF!="STRING",""""&amp;P139&amp;"""",P139)</f>
        <v>#REF!</v>
      </c>
      <c r="Z139" s="5" t="e">
        <f>","&amp;IF(#REF!="STRING",""""&amp;Q139&amp;"""",Q139)</f>
        <v>#REF!</v>
      </c>
      <c r="AA139" s="5" t="e">
        <f>","&amp;IF(#REF!="STRING",""""&amp;R139&amp;"""",R139)</f>
        <v>#REF!</v>
      </c>
      <c r="AB139" s="5" t="e">
        <f>","&amp;IF(#REF!="STRING",""""&amp;S139&amp;"""",S139)</f>
        <v>#REF!</v>
      </c>
      <c r="AC139" s="5" t="e">
        <f>","&amp;IF(#REF!="STRING",""""&amp;T139&amp;"""",T139)</f>
        <v>#REF!</v>
      </c>
    </row>
    <row r="140" spans="1:32" s="1" customFormat="1">
      <c r="A140" s="5">
        <f t="shared" si="7"/>
        <v>38002</v>
      </c>
      <c r="B140" s="20">
        <v>38</v>
      </c>
      <c r="C140" s="17" t="s">
        <v>891</v>
      </c>
      <c r="D140" s="54">
        <v>0</v>
      </c>
      <c r="E140" s="54">
        <v>1</v>
      </c>
      <c r="F140" s="54">
        <v>0</v>
      </c>
      <c r="I140" s="1" t="s">
        <v>385</v>
      </c>
      <c r="J140" s="54">
        <v>1</v>
      </c>
      <c r="K140" s="1">
        <v>1</v>
      </c>
      <c r="L140" s="1">
        <v>3</v>
      </c>
      <c r="M140" s="1">
        <v>0</v>
      </c>
      <c r="N140" s="1" t="s">
        <v>621</v>
      </c>
      <c r="O140" s="5">
        <v>0</v>
      </c>
      <c r="P140" s="5">
        <v>0</v>
      </c>
      <c r="Q140" s="5">
        <v>2</v>
      </c>
      <c r="R140" s="47"/>
      <c r="U140" s="48" t="e">
        <f t="shared" si="8"/>
        <v>#REF!</v>
      </c>
      <c r="V140" s="5" t="e">
        <f>IF(#REF!="STRING",""""&amp;L140&amp;"""",L140)</f>
        <v>#REF!</v>
      </c>
      <c r="W140" s="5" t="e">
        <f>","&amp;IF(#REF!="STRING",""""&amp;N140&amp;"""",N140)</f>
        <v>#REF!</v>
      </c>
      <c r="X140" s="5" t="e">
        <f>","&amp;IF(#REF!="STRING",""""&amp;O140&amp;"""",O140)</f>
        <v>#REF!</v>
      </c>
      <c r="Y140" s="5" t="e">
        <f>","&amp;IF(#REF!="STRING",""""&amp;P140&amp;"""",P140)</f>
        <v>#REF!</v>
      </c>
      <c r="Z140" s="5" t="e">
        <f>","&amp;IF(#REF!="STRING",""""&amp;Q140&amp;"""",Q140)</f>
        <v>#REF!</v>
      </c>
      <c r="AA140" s="5" t="e">
        <f>","&amp;IF(#REF!="STRING",""""&amp;R140&amp;"""",R140)</f>
        <v>#REF!</v>
      </c>
      <c r="AB140" s="5" t="e">
        <f>","&amp;IF(#REF!="STRING",""""&amp;S140&amp;"""",S140)</f>
        <v>#REF!</v>
      </c>
      <c r="AC140" s="5" t="e">
        <f>","&amp;IF(#REF!="STRING",""""&amp;T140&amp;"""",T140)</f>
        <v>#REF!</v>
      </c>
    </row>
    <row r="141" spans="1:32" s="1" customFormat="1">
      <c r="A141" s="5">
        <f t="shared" si="7"/>
        <v>38003</v>
      </c>
      <c r="B141" s="20">
        <v>38</v>
      </c>
      <c r="C141" s="17" t="s">
        <v>196</v>
      </c>
      <c r="D141" s="54">
        <v>0</v>
      </c>
      <c r="E141" s="5">
        <v>4</v>
      </c>
      <c r="F141" s="5">
        <v>17</v>
      </c>
      <c r="I141" s="1" t="s">
        <v>453</v>
      </c>
      <c r="J141" s="54">
        <v>1</v>
      </c>
      <c r="K141" s="1">
        <v>1</v>
      </c>
      <c r="L141" s="1">
        <v>3</v>
      </c>
      <c r="M141" s="1">
        <v>0</v>
      </c>
      <c r="O141" s="5">
        <v>0</v>
      </c>
      <c r="P141" s="5">
        <v>0</v>
      </c>
      <c r="Q141" s="5">
        <v>2</v>
      </c>
      <c r="R141" s="47"/>
      <c r="U141" s="48" t="e">
        <f t="shared" si="8"/>
        <v>#REF!</v>
      </c>
      <c r="V141" s="5" t="e">
        <f>IF(#REF!="STRING",""""&amp;L141&amp;"""",L141)</f>
        <v>#REF!</v>
      </c>
      <c r="W141" s="5" t="e">
        <f>","&amp;IF(#REF!="STRING",""""&amp;N141&amp;"""",N141)</f>
        <v>#REF!</v>
      </c>
      <c r="X141" s="5" t="e">
        <f>","&amp;IF(#REF!="STRING",""""&amp;O141&amp;"""",O141)</f>
        <v>#REF!</v>
      </c>
      <c r="Y141" s="5" t="e">
        <f>","&amp;IF(#REF!="STRING",""""&amp;P141&amp;"""",P141)</f>
        <v>#REF!</v>
      </c>
      <c r="Z141" s="5" t="e">
        <f>","&amp;IF(#REF!="STRING",""""&amp;Q141&amp;"""",Q141)</f>
        <v>#REF!</v>
      </c>
      <c r="AA141" s="5" t="e">
        <f>","&amp;IF(#REF!="STRING",""""&amp;R141&amp;"""",R141)</f>
        <v>#REF!</v>
      </c>
      <c r="AB141" s="5" t="e">
        <f>","&amp;IF(#REF!="STRING",""""&amp;S141&amp;"""",S141)</f>
        <v>#REF!</v>
      </c>
      <c r="AC141" s="5" t="e">
        <f>","&amp;IF(#REF!="STRING",""""&amp;T141&amp;"""",T141)</f>
        <v>#REF!</v>
      </c>
    </row>
    <row r="142" spans="1:32" s="3" customFormat="1">
      <c r="A142" s="5">
        <f t="shared" si="7"/>
        <v>39001</v>
      </c>
      <c r="B142" s="20">
        <v>39</v>
      </c>
      <c r="C142" s="21" t="s">
        <v>444</v>
      </c>
      <c r="D142" s="3">
        <v>0</v>
      </c>
      <c r="E142" s="3">
        <v>1</v>
      </c>
      <c r="F142" s="3">
        <v>0</v>
      </c>
      <c r="G142" s="3">
        <v>2</v>
      </c>
      <c r="H142" s="7" t="s">
        <v>149</v>
      </c>
      <c r="I142" s="7" t="s">
        <v>149</v>
      </c>
      <c r="J142" s="3">
        <v>1</v>
      </c>
      <c r="K142" s="1">
        <v>1</v>
      </c>
      <c r="L142" s="5">
        <v>9</v>
      </c>
      <c r="M142" s="1">
        <v>0</v>
      </c>
      <c r="N142" s="1" t="s">
        <v>364</v>
      </c>
      <c r="O142" s="5">
        <v>0</v>
      </c>
      <c r="P142" s="5">
        <v>0</v>
      </c>
      <c r="Q142" s="5">
        <v>9</v>
      </c>
      <c r="R142" s="39" t="s">
        <v>299</v>
      </c>
      <c r="S142" s="7"/>
      <c r="T142" s="40" t="s">
        <v>892</v>
      </c>
      <c r="U142" s="48" t="e">
        <f t="shared" si="8"/>
        <v>#REF!</v>
      </c>
      <c r="V142" s="5" t="e">
        <f>IF(#REF!="STRING",""""&amp;L142&amp;"""",L142)</f>
        <v>#REF!</v>
      </c>
      <c r="W142" s="5" t="e">
        <f>","&amp;IF(#REF!="STRING",""""&amp;N142&amp;"""",N142)</f>
        <v>#REF!</v>
      </c>
      <c r="X142" s="5" t="e">
        <f>","&amp;IF(#REF!="STRING",""""&amp;O142&amp;"""",O142)</f>
        <v>#REF!</v>
      </c>
      <c r="Y142" s="5" t="e">
        <f>","&amp;IF(#REF!="STRING",""""&amp;P142&amp;"""",P142)</f>
        <v>#REF!</v>
      </c>
      <c r="Z142" s="5" t="e">
        <f>","&amp;IF(#REF!="STRING",""""&amp;Q142&amp;"""",Q142)</f>
        <v>#REF!</v>
      </c>
      <c r="AA142" s="5" t="e">
        <f>","&amp;IF(#REF!="STRING",""""&amp;R142&amp;"""",R142)</f>
        <v>#REF!</v>
      </c>
      <c r="AB142" s="5" t="e">
        <f>","&amp;IF(#REF!="STRING",""""&amp;S142&amp;"""",S142)</f>
        <v>#REF!</v>
      </c>
      <c r="AC142" s="5" t="e">
        <f>","&amp;IF(#REF!="STRING",""""&amp;T142&amp;"""",T142)</f>
        <v>#REF!</v>
      </c>
      <c r="AD142" s="1"/>
      <c r="AE142" s="1"/>
    </row>
    <row r="143" spans="1:32" s="3" customFormat="1">
      <c r="A143" s="5">
        <f t="shared" si="7"/>
        <v>39002</v>
      </c>
      <c r="B143" s="20">
        <v>39</v>
      </c>
      <c r="C143" s="21" t="s">
        <v>455</v>
      </c>
      <c r="D143" s="3">
        <v>0</v>
      </c>
      <c r="E143" s="3">
        <v>1</v>
      </c>
      <c r="F143" s="3">
        <v>0</v>
      </c>
      <c r="G143" s="3">
        <v>0</v>
      </c>
      <c r="H143" s="6">
        <v>0</v>
      </c>
      <c r="I143" s="7" t="s">
        <v>367</v>
      </c>
      <c r="J143" s="3">
        <v>1</v>
      </c>
      <c r="K143" s="1">
        <v>0</v>
      </c>
      <c r="L143" s="3">
        <v>9</v>
      </c>
      <c r="M143" s="1">
        <v>0</v>
      </c>
      <c r="N143" s="3" t="s">
        <v>456</v>
      </c>
      <c r="O143" s="3">
        <v>0</v>
      </c>
      <c r="P143" s="3">
        <v>0</v>
      </c>
      <c r="Q143" s="3">
        <v>5</v>
      </c>
      <c r="R143" s="47" t="s">
        <v>457</v>
      </c>
      <c r="S143" s="7"/>
      <c r="T143" s="42" t="s">
        <v>458</v>
      </c>
      <c r="U143" s="48" t="e">
        <f t="shared" si="8"/>
        <v>#REF!</v>
      </c>
      <c r="V143" s="5" t="e">
        <f>IF(#REF!="STRING",""""&amp;L143&amp;"""",L143)</f>
        <v>#REF!</v>
      </c>
      <c r="W143" s="5" t="e">
        <f>","&amp;IF(#REF!="STRING",""""&amp;N143&amp;"""",N143)</f>
        <v>#REF!</v>
      </c>
      <c r="X143" s="5" t="e">
        <f>","&amp;IF(#REF!="STRING",""""&amp;O143&amp;"""",O143)</f>
        <v>#REF!</v>
      </c>
      <c r="Y143" s="5" t="e">
        <f>","&amp;IF(#REF!="STRING",""""&amp;P143&amp;"""",P143)</f>
        <v>#REF!</v>
      </c>
      <c r="Z143" s="5" t="e">
        <f>","&amp;IF(#REF!="STRING",""""&amp;Q143&amp;"""",Q143)</f>
        <v>#REF!</v>
      </c>
      <c r="AA143" s="5" t="e">
        <f>","&amp;IF(#REF!="STRING",""""&amp;R143&amp;"""",R143)</f>
        <v>#REF!</v>
      </c>
      <c r="AB143" s="5" t="e">
        <f>","&amp;IF(#REF!="STRING",""""&amp;S143&amp;"""",S143)</f>
        <v>#REF!</v>
      </c>
      <c r="AC143" s="5" t="e">
        <f>","&amp;IF(#REF!="STRING",""""&amp;T143&amp;"""",T143)</f>
        <v>#REF!</v>
      </c>
      <c r="AD143" s="1"/>
      <c r="AE143" s="1"/>
    </row>
    <row r="144" spans="1:32" s="1" customFormat="1">
      <c r="A144" s="5">
        <f t="shared" si="7"/>
        <v>39003</v>
      </c>
      <c r="B144" s="20">
        <v>39</v>
      </c>
      <c r="C144" s="17" t="s">
        <v>196</v>
      </c>
      <c r="D144" s="54">
        <v>0</v>
      </c>
      <c r="E144" s="5">
        <v>4</v>
      </c>
      <c r="F144" s="5">
        <v>21</v>
      </c>
      <c r="I144" s="7" t="s">
        <v>459</v>
      </c>
      <c r="J144" s="54">
        <v>1</v>
      </c>
      <c r="K144" s="1">
        <v>1</v>
      </c>
      <c r="L144" s="1">
        <v>3</v>
      </c>
      <c r="M144" s="1">
        <v>0</v>
      </c>
      <c r="O144" s="5">
        <v>0</v>
      </c>
      <c r="P144" s="5">
        <v>0</v>
      </c>
      <c r="Q144" s="5">
        <v>2</v>
      </c>
      <c r="R144" s="47"/>
      <c r="U144" s="48" t="e">
        <f t="shared" si="8"/>
        <v>#REF!</v>
      </c>
      <c r="V144" s="5" t="e">
        <f>IF(#REF!="STRING",""""&amp;L144&amp;"""",L144)</f>
        <v>#REF!</v>
      </c>
      <c r="W144" s="5" t="e">
        <f>","&amp;IF(#REF!="STRING",""""&amp;N144&amp;"""",N144)</f>
        <v>#REF!</v>
      </c>
      <c r="X144" s="5" t="e">
        <f>","&amp;IF(#REF!="STRING",""""&amp;O144&amp;"""",O144)</f>
        <v>#REF!</v>
      </c>
      <c r="Y144" s="5" t="e">
        <f>","&amp;IF(#REF!="STRING",""""&amp;P144&amp;"""",P144)</f>
        <v>#REF!</v>
      </c>
      <c r="Z144" s="5" t="e">
        <f>","&amp;IF(#REF!="STRING",""""&amp;Q144&amp;"""",Q144)</f>
        <v>#REF!</v>
      </c>
      <c r="AA144" s="5" t="e">
        <f>","&amp;IF(#REF!="STRING",""""&amp;R144&amp;"""",R144)</f>
        <v>#REF!</v>
      </c>
      <c r="AB144" s="5" t="e">
        <f>","&amp;IF(#REF!="STRING",""""&amp;S144&amp;"""",S144)</f>
        <v>#REF!</v>
      </c>
      <c r="AC144" s="5" t="e">
        <f>","&amp;IF(#REF!="STRING",""""&amp;T144&amp;"""",T144)</f>
        <v>#REF!</v>
      </c>
    </row>
    <row r="145" spans="1:32" s="1" customFormat="1">
      <c r="A145" s="5">
        <f t="shared" si="7"/>
        <v>40001</v>
      </c>
      <c r="B145" s="20">
        <v>40</v>
      </c>
      <c r="C145" s="17" t="s">
        <v>460</v>
      </c>
      <c r="D145" s="54">
        <v>0</v>
      </c>
      <c r="E145" s="54">
        <v>1</v>
      </c>
      <c r="F145" s="54">
        <v>0</v>
      </c>
      <c r="H145" s="3" t="s">
        <v>116</v>
      </c>
      <c r="I145" s="3" t="s">
        <v>116</v>
      </c>
      <c r="J145" s="54">
        <v>1</v>
      </c>
      <c r="K145" s="1">
        <v>1</v>
      </c>
      <c r="L145" s="1">
        <v>3</v>
      </c>
      <c r="M145" s="1">
        <v>0</v>
      </c>
      <c r="N145" s="1" t="s">
        <v>461</v>
      </c>
      <c r="O145" s="66">
        <v>0</v>
      </c>
      <c r="P145" s="5">
        <v>0</v>
      </c>
      <c r="Q145" s="5">
        <v>2</v>
      </c>
      <c r="R145" s="47"/>
      <c r="U145" s="48" t="e">
        <f t="shared" si="8"/>
        <v>#REF!</v>
      </c>
      <c r="V145" s="5" t="e">
        <f>IF(#REF!="STRING",""""&amp;L145&amp;"""",L145)</f>
        <v>#REF!</v>
      </c>
      <c r="W145" s="5" t="e">
        <f>","&amp;IF(#REF!="STRING",""""&amp;N145&amp;"""",N145)</f>
        <v>#REF!</v>
      </c>
      <c r="X145" s="5" t="e">
        <f>","&amp;IF(#REF!="STRING",""""&amp;O145&amp;"""",O145)</f>
        <v>#REF!</v>
      </c>
      <c r="Y145" s="5" t="e">
        <f>","&amp;IF(#REF!="STRING",""""&amp;P145&amp;"""",P145)</f>
        <v>#REF!</v>
      </c>
      <c r="Z145" s="5" t="e">
        <f>","&amp;IF(#REF!="STRING",""""&amp;Q145&amp;"""",Q145)</f>
        <v>#REF!</v>
      </c>
      <c r="AA145" s="5" t="e">
        <f>","&amp;IF(#REF!="STRING",""""&amp;R145&amp;"""",R145)</f>
        <v>#REF!</v>
      </c>
      <c r="AB145" s="5" t="e">
        <f>","&amp;IF(#REF!="STRING",""""&amp;S145&amp;"""",S145)</f>
        <v>#REF!</v>
      </c>
      <c r="AC145" s="5" t="e">
        <f>","&amp;IF(#REF!="STRING",""""&amp;T145&amp;"""",T145)</f>
        <v>#REF!</v>
      </c>
    </row>
    <row r="146" spans="1:32" s="1" customFormat="1">
      <c r="A146" s="5">
        <f t="shared" si="7"/>
        <v>40002</v>
      </c>
      <c r="B146" s="20">
        <v>40</v>
      </c>
      <c r="C146" s="17" t="s">
        <v>462</v>
      </c>
      <c r="D146" s="54">
        <v>0</v>
      </c>
      <c r="E146" s="54">
        <v>1</v>
      </c>
      <c r="F146" s="54">
        <v>0</v>
      </c>
      <c r="H146" s="3" t="s">
        <v>463</v>
      </c>
      <c r="I146" s="3" t="s">
        <v>463</v>
      </c>
      <c r="J146" s="54">
        <v>1</v>
      </c>
      <c r="K146" s="1">
        <v>1</v>
      </c>
      <c r="L146" s="1">
        <v>3</v>
      </c>
      <c r="M146" s="1">
        <v>0</v>
      </c>
      <c r="N146" s="1" t="s">
        <v>464</v>
      </c>
      <c r="O146" s="66">
        <v>0</v>
      </c>
      <c r="P146" s="5">
        <v>0</v>
      </c>
      <c r="Q146" s="5">
        <v>2</v>
      </c>
      <c r="R146" s="47"/>
      <c r="U146" s="48" t="e">
        <f t="shared" si="8"/>
        <v>#REF!</v>
      </c>
      <c r="V146" s="5" t="e">
        <f>IF(#REF!="STRING",""""&amp;L146&amp;"""",L146)</f>
        <v>#REF!</v>
      </c>
      <c r="W146" s="5" t="e">
        <f>","&amp;IF(#REF!="STRING",""""&amp;N146&amp;"""",N146)</f>
        <v>#REF!</v>
      </c>
      <c r="X146" s="5" t="e">
        <f>","&amp;IF(#REF!="STRING",""""&amp;O146&amp;"""",O146)</f>
        <v>#REF!</v>
      </c>
      <c r="Y146" s="5" t="e">
        <f>","&amp;IF(#REF!="STRING",""""&amp;P146&amp;"""",P146)</f>
        <v>#REF!</v>
      </c>
      <c r="Z146" s="5" t="e">
        <f>","&amp;IF(#REF!="STRING",""""&amp;Q146&amp;"""",Q146)</f>
        <v>#REF!</v>
      </c>
      <c r="AA146" s="5" t="e">
        <f>","&amp;IF(#REF!="STRING",""""&amp;R146&amp;"""",R146)</f>
        <v>#REF!</v>
      </c>
      <c r="AB146" s="5" t="e">
        <f>","&amp;IF(#REF!="STRING",""""&amp;S146&amp;"""",S146)</f>
        <v>#REF!</v>
      </c>
      <c r="AC146" s="5" t="e">
        <f>","&amp;IF(#REF!="STRING",""""&amp;T146&amp;"""",T146)</f>
        <v>#REF!</v>
      </c>
    </row>
    <row r="147" spans="1:32" s="1" customFormat="1">
      <c r="A147" s="5">
        <f t="shared" si="7"/>
        <v>40003</v>
      </c>
      <c r="B147" s="20">
        <v>40</v>
      </c>
      <c r="C147" s="17" t="s">
        <v>467</v>
      </c>
      <c r="D147" s="54">
        <v>0</v>
      </c>
      <c r="E147" s="54">
        <v>1</v>
      </c>
      <c r="F147" s="54">
        <v>0</v>
      </c>
      <c r="H147" s="3" t="s">
        <v>466</v>
      </c>
      <c r="I147" s="3" t="s">
        <v>466</v>
      </c>
      <c r="J147" s="54">
        <v>1</v>
      </c>
      <c r="K147" s="1">
        <v>1</v>
      </c>
      <c r="L147" s="1">
        <v>3</v>
      </c>
      <c r="M147" s="1">
        <v>0</v>
      </c>
      <c r="N147" s="1" t="s">
        <v>354</v>
      </c>
      <c r="O147" s="66">
        <v>0</v>
      </c>
      <c r="P147" s="5">
        <v>0</v>
      </c>
      <c r="Q147" s="5">
        <v>2</v>
      </c>
      <c r="R147" s="47"/>
      <c r="U147" s="48" t="e">
        <f t="shared" si="8"/>
        <v>#REF!</v>
      </c>
      <c r="V147" s="5" t="e">
        <f>IF(#REF!="STRING",""""&amp;L147&amp;"""",L147)</f>
        <v>#REF!</v>
      </c>
      <c r="W147" s="5" t="e">
        <f>","&amp;IF(#REF!="STRING",""""&amp;N147&amp;"""",N147)</f>
        <v>#REF!</v>
      </c>
      <c r="X147" s="5" t="e">
        <f>","&amp;IF(#REF!="STRING",""""&amp;O147&amp;"""",O147)</f>
        <v>#REF!</v>
      </c>
      <c r="Y147" s="5" t="e">
        <f>","&amp;IF(#REF!="STRING",""""&amp;P147&amp;"""",P147)</f>
        <v>#REF!</v>
      </c>
      <c r="Z147" s="5" t="e">
        <f>","&amp;IF(#REF!="STRING",""""&amp;Q147&amp;"""",Q147)</f>
        <v>#REF!</v>
      </c>
      <c r="AA147" s="5" t="e">
        <f>","&amp;IF(#REF!="STRING",""""&amp;R147&amp;"""",R147)</f>
        <v>#REF!</v>
      </c>
      <c r="AB147" s="5" t="e">
        <f>","&amp;IF(#REF!="STRING",""""&amp;S147&amp;"""",S147)</f>
        <v>#REF!</v>
      </c>
      <c r="AC147" s="5" t="e">
        <f>","&amp;IF(#REF!="STRING",""""&amp;T147&amp;"""",T147)</f>
        <v>#REF!</v>
      </c>
    </row>
    <row r="148" spans="1:32" s="1" customFormat="1">
      <c r="A148" s="5">
        <f t="shared" si="7"/>
        <v>40004</v>
      </c>
      <c r="B148" s="20">
        <v>40</v>
      </c>
      <c r="C148" s="17" t="s">
        <v>468</v>
      </c>
      <c r="D148" s="54">
        <v>1</v>
      </c>
      <c r="E148" s="54">
        <v>1</v>
      </c>
      <c r="F148" s="54">
        <v>0</v>
      </c>
      <c r="H148" s="3" t="s">
        <v>466</v>
      </c>
      <c r="I148" s="3" t="s">
        <v>466</v>
      </c>
      <c r="J148" s="54">
        <v>1</v>
      </c>
      <c r="K148" s="1">
        <v>1</v>
      </c>
      <c r="L148" s="1">
        <v>3</v>
      </c>
      <c r="M148" s="1">
        <v>0</v>
      </c>
      <c r="N148" s="1" t="s">
        <v>469</v>
      </c>
      <c r="O148" s="66">
        <v>0</v>
      </c>
      <c r="P148" s="5">
        <v>0</v>
      </c>
      <c r="Q148" s="5">
        <v>2</v>
      </c>
      <c r="R148" s="47"/>
      <c r="U148" s="48" t="e">
        <f t="shared" si="8"/>
        <v>#REF!</v>
      </c>
      <c r="V148" s="5" t="e">
        <f>IF(#REF!="STRING",""""&amp;L148&amp;"""",L148)</f>
        <v>#REF!</v>
      </c>
      <c r="W148" s="5" t="e">
        <f>","&amp;IF(#REF!="STRING",""""&amp;N148&amp;"""",N148)</f>
        <v>#REF!</v>
      </c>
      <c r="X148" s="5" t="e">
        <f>","&amp;IF(#REF!="STRING",""""&amp;O148&amp;"""",O148)</f>
        <v>#REF!</v>
      </c>
      <c r="Y148" s="5" t="e">
        <f>","&amp;IF(#REF!="STRING",""""&amp;P148&amp;"""",P148)</f>
        <v>#REF!</v>
      </c>
      <c r="Z148" s="5" t="e">
        <f>","&amp;IF(#REF!="STRING",""""&amp;Q148&amp;"""",Q148)</f>
        <v>#REF!</v>
      </c>
      <c r="AA148" s="5" t="e">
        <f>","&amp;IF(#REF!="STRING",""""&amp;R148&amp;"""",R148)</f>
        <v>#REF!</v>
      </c>
      <c r="AB148" s="5" t="e">
        <f>","&amp;IF(#REF!="STRING",""""&amp;S148&amp;"""",S148)</f>
        <v>#REF!</v>
      </c>
      <c r="AC148" s="5" t="e">
        <f>","&amp;IF(#REF!="STRING",""""&amp;T148&amp;"""",T148)</f>
        <v>#REF!</v>
      </c>
    </row>
    <row r="149" spans="1:32" s="1" customFormat="1">
      <c r="A149" s="5">
        <f t="shared" si="7"/>
        <v>40005</v>
      </c>
      <c r="B149" s="20">
        <v>40</v>
      </c>
      <c r="C149" s="17" t="s">
        <v>373</v>
      </c>
      <c r="D149" s="54">
        <v>0</v>
      </c>
      <c r="E149" s="54">
        <v>1</v>
      </c>
      <c r="F149" s="54">
        <v>0</v>
      </c>
      <c r="H149" s="3" t="s">
        <v>470</v>
      </c>
      <c r="I149" s="3" t="s">
        <v>470</v>
      </c>
      <c r="J149" s="54">
        <v>1</v>
      </c>
      <c r="K149" s="1">
        <v>1</v>
      </c>
      <c r="L149" s="1">
        <v>3</v>
      </c>
      <c r="M149" s="1">
        <v>0</v>
      </c>
      <c r="N149" s="5" t="s">
        <v>374</v>
      </c>
      <c r="O149" s="66">
        <v>0</v>
      </c>
      <c r="P149" s="5">
        <v>0</v>
      </c>
      <c r="Q149" s="5">
        <v>2</v>
      </c>
      <c r="R149" s="47"/>
      <c r="U149" s="48" t="e">
        <f t="shared" si="8"/>
        <v>#REF!</v>
      </c>
      <c r="V149" s="5" t="e">
        <f>IF(#REF!="STRING",""""&amp;L149&amp;"""",L149)</f>
        <v>#REF!</v>
      </c>
      <c r="W149" s="5" t="e">
        <f>","&amp;IF(#REF!="STRING",""""&amp;N149&amp;"""",N149)</f>
        <v>#REF!</v>
      </c>
      <c r="X149" s="5" t="e">
        <f>","&amp;IF(#REF!="STRING",""""&amp;O149&amp;"""",O149)</f>
        <v>#REF!</v>
      </c>
      <c r="Y149" s="5" t="e">
        <f>","&amp;IF(#REF!="STRING",""""&amp;P149&amp;"""",P149)</f>
        <v>#REF!</v>
      </c>
      <c r="Z149" s="5" t="e">
        <f>","&amp;IF(#REF!="STRING",""""&amp;Q149&amp;"""",Q149)</f>
        <v>#REF!</v>
      </c>
      <c r="AA149" s="5" t="e">
        <f>","&amp;IF(#REF!="STRING",""""&amp;R149&amp;"""",R149)</f>
        <v>#REF!</v>
      </c>
      <c r="AB149" s="5" t="e">
        <f>","&amp;IF(#REF!="STRING",""""&amp;S149&amp;"""",S149)</f>
        <v>#REF!</v>
      </c>
      <c r="AC149" s="5" t="e">
        <f>","&amp;IF(#REF!="STRING",""""&amp;T149&amp;"""",T149)</f>
        <v>#REF!</v>
      </c>
    </row>
    <row r="150" spans="1:32" s="1" customFormat="1">
      <c r="A150" s="5">
        <f t="shared" si="7"/>
        <v>40006</v>
      </c>
      <c r="B150" s="20">
        <v>40</v>
      </c>
      <c r="C150" s="17" t="s">
        <v>472</v>
      </c>
      <c r="D150" s="54">
        <v>0</v>
      </c>
      <c r="E150" s="54">
        <v>1</v>
      </c>
      <c r="F150" s="54">
        <v>0</v>
      </c>
      <c r="H150" s="3" t="s">
        <v>463</v>
      </c>
      <c r="I150" s="3" t="s">
        <v>463</v>
      </c>
      <c r="J150" s="54">
        <v>1</v>
      </c>
      <c r="K150" s="1">
        <v>1</v>
      </c>
      <c r="L150" s="1">
        <v>3</v>
      </c>
      <c r="M150" s="1">
        <v>0</v>
      </c>
      <c r="N150" s="1" t="s">
        <v>473</v>
      </c>
      <c r="O150" s="66">
        <v>0</v>
      </c>
      <c r="P150" s="5">
        <v>0</v>
      </c>
      <c r="Q150" s="5">
        <v>2</v>
      </c>
      <c r="R150" s="47"/>
      <c r="U150" s="48" t="e">
        <f t="shared" si="8"/>
        <v>#REF!</v>
      </c>
      <c r="V150" s="5" t="e">
        <f>IF(#REF!="STRING",""""&amp;L150&amp;"""",L150)</f>
        <v>#REF!</v>
      </c>
      <c r="W150" s="5" t="e">
        <f>","&amp;IF(#REF!="STRING",""""&amp;N150&amp;"""",N150)</f>
        <v>#REF!</v>
      </c>
      <c r="X150" s="5" t="e">
        <f>","&amp;IF(#REF!="STRING",""""&amp;O150&amp;"""",O150)</f>
        <v>#REF!</v>
      </c>
      <c r="Y150" s="5" t="e">
        <f>","&amp;IF(#REF!="STRING",""""&amp;P150&amp;"""",P150)</f>
        <v>#REF!</v>
      </c>
      <c r="Z150" s="5" t="e">
        <f>","&amp;IF(#REF!="STRING",""""&amp;Q150&amp;"""",Q150)</f>
        <v>#REF!</v>
      </c>
      <c r="AA150" s="5" t="e">
        <f>","&amp;IF(#REF!="STRING",""""&amp;R150&amp;"""",R150)</f>
        <v>#REF!</v>
      </c>
      <c r="AB150" s="5" t="e">
        <f>","&amp;IF(#REF!="STRING",""""&amp;S150&amp;"""",S150)</f>
        <v>#REF!</v>
      </c>
      <c r="AC150" s="5" t="e">
        <f>","&amp;IF(#REF!="STRING",""""&amp;T150&amp;"""",T150)</f>
        <v>#REF!</v>
      </c>
    </row>
    <row r="151" spans="1:32" s="1" customFormat="1">
      <c r="A151" s="5">
        <f t="shared" si="7"/>
        <v>40007</v>
      </c>
      <c r="B151" s="20">
        <v>40</v>
      </c>
      <c r="C151" s="17" t="s">
        <v>347</v>
      </c>
      <c r="D151" s="54">
        <v>0</v>
      </c>
      <c r="E151" s="54">
        <v>1</v>
      </c>
      <c r="F151" s="54">
        <v>0</v>
      </c>
      <c r="H151" s="1" t="s">
        <v>474</v>
      </c>
      <c r="I151" s="1" t="s">
        <v>474</v>
      </c>
      <c r="J151" s="54">
        <v>0</v>
      </c>
      <c r="K151" s="1">
        <v>1</v>
      </c>
      <c r="L151" s="1">
        <v>3</v>
      </c>
      <c r="M151" s="1">
        <v>0</v>
      </c>
      <c r="N151" s="1" t="s">
        <v>348</v>
      </c>
      <c r="O151" s="66">
        <v>0</v>
      </c>
      <c r="P151" s="5">
        <v>0</v>
      </c>
      <c r="Q151" s="5">
        <v>2</v>
      </c>
      <c r="R151" s="47"/>
      <c r="U151" s="48" t="e">
        <f t="shared" si="8"/>
        <v>#REF!</v>
      </c>
      <c r="V151" s="5" t="e">
        <f>IF(#REF!="STRING",""""&amp;L151&amp;"""",L151)</f>
        <v>#REF!</v>
      </c>
      <c r="W151" s="5" t="e">
        <f>","&amp;IF(#REF!="STRING",""""&amp;N151&amp;"""",N151)</f>
        <v>#REF!</v>
      </c>
      <c r="X151" s="5" t="e">
        <f>","&amp;IF(#REF!="STRING",""""&amp;O151&amp;"""",O151)</f>
        <v>#REF!</v>
      </c>
      <c r="Y151" s="5" t="e">
        <f>","&amp;IF(#REF!="STRING",""""&amp;P151&amp;"""",P151)</f>
        <v>#REF!</v>
      </c>
      <c r="Z151" s="5" t="e">
        <f>","&amp;IF(#REF!="STRING",""""&amp;Q151&amp;"""",Q151)</f>
        <v>#REF!</v>
      </c>
      <c r="AA151" s="5" t="e">
        <f>","&amp;IF(#REF!="STRING",""""&amp;R151&amp;"""",R151)</f>
        <v>#REF!</v>
      </c>
      <c r="AB151" s="5" t="e">
        <f>","&amp;IF(#REF!="STRING",""""&amp;S151&amp;"""",S151)</f>
        <v>#REF!</v>
      </c>
      <c r="AC151" s="5" t="e">
        <f>","&amp;IF(#REF!="STRING",""""&amp;T151&amp;"""",T151)</f>
        <v>#REF!</v>
      </c>
    </row>
    <row r="152" spans="1:32">
      <c r="A152" s="5">
        <f t="shared" si="7"/>
        <v>41001</v>
      </c>
      <c r="B152" s="20">
        <v>41</v>
      </c>
      <c r="C152" s="17" t="s">
        <v>241</v>
      </c>
      <c r="D152" s="1">
        <v>0</v>
      </c>
      <c r="E152" s="1">
        <v>1</v>
      </c>
      <c r="F152" s="1">
        <v>0</v>
      </c>
      <c r="G152" s="1">
        <v>2</v>
      </c>
      <c r="H152" s="7" t="s">
        <v>149</v>
      </c>
      <c r="I152" s="7" t="s">
        <v>149</v>
      </c>
      <c r="J152" s="1">
        <v>1</v>
      </c>
      <c r="K152" s="1">
        <v>1</v>
      </c>
      <c r="L152" s="56">
        <v>9</v>
      </c>
      <c r="M152" s="1">
        <v>0</v>
      </c>
      <c r="N152" t="s">
        <v>242</v>
      </c>
      <c r="O152" s="2">
        <v>0</v>
      </c>
      <c r="P152" s="2">
        <v>0</v>
      </c>
      <c r="Q152" s="2">
        <v>5</v>
      </c>
      <c r="R152" s="36" t="s">
        <v>426</v>
      </c>
      <c r="S152" s="7"/>
      <c r="T152" s="1" t="s">
        <v>893</v>
      </c>
      <c r="U152" s="43" t="e">
        <f t="shared" si="8"/>
        <v>#REF!</v>
      </c>
      <c r="V152" s="3" t="e">
        <f>IF(#REF!="STRING",""""&amp;L152&amp;"""",L152)</f>
        <v>#REF!</v>
      </c>
      <c r="W152" s="3" t="e">
        <f>","&amp;IF(#REF!="STRING",""""&amp;N152&amp;"""",N152)</f>
        <v>#REF!</v>
      </c>
      <c r="X152" s="3" t="e">
        <f>","&amp;IF(#REF!="STRING",""""&amp;O152&amp;"""",O152)</f>
        <v>#REF!</v>
      </c>
      <c r="Y152" s="3" t="e">
        <f>","&amp;IF(#REF!="STRING",""""&amp;P152&amp;"""",P152)</f>
        <v>#REF!</v>
      </c>
      <c r="Z152" s="3" t="e">
        <f>","&amp;IF(#REF!="STRING",""""&amp;Q152&amp;"""",Q152)</f>
        <v>#REF!</v>
      </c>
      <c r="AA152" s="3" t="e">
        <f>","&amp;IF(#REF!="STRING",""""&amp;R152&amp;"""",R152)</f>
        <v>#REF!</v>
      </c>
      <c r="AB152" s="3" t="e">
        <f>","&amp;IF(#REF!="STRING",""""&amp;S152&amp;"""",S152)</f>
        <v>#REF!</v>
      </c>
      <c r="AC152" s="3" t="e">
        <f>","&amp;IF(#REF!="STRING",""""&amp;T152&amp;"""",T152)</f>
        <v>#REF!</v>
      </c>
      <c r="AD152" s="6"/>
      <c r="AE152" s="6"/>
      <c r="AF152" s="6"/>
    </row>
    <row r="153" spans="1:32" s="1" customFormat="1">
      <c r="A153" s="5">
        <f t="shared" si="7"/>
        <v>41002</v>
      </c>
      <c r="B153" s="20">
        <v>41</v>
      </c>
      <c r="C153" s="17" t="s">
        <v>460</v>
      </c>
      <c r="D153" s="54">
        <v>0</v>
      </c>
      <c r="E153" s="54">
        <v>1</v>
      </c>
      <c r="F153" s="54">
        <v>0</v>
      </c>
      <c r="H153" s="7" t="s">
        <v>149</v>
      </c>
      <c r="I153" s="7" t="s">
        <v>149</v>
      </c>
      <c r="J153" s="54">
        <v>1</v>
      </c>
      <c r="K153" s="1">
        <v>1</v>
      </c>
      <c r="L153" s="1">
        <v>3</v>
      </c>
      <c r="M153" s="1">
        <v>0</v>
      </c>
      <c r="N153" s="1" t="s">
        <v>461</v>
      </c>
      <c r="O153" s="66">
        <v>999</v>
      </c>
      <c r="P153" s="5">
        <v>0</v>
      </c>
      <c r="Q153" s="5">
        <v>2</v>
      </c>
      <c r="R153" s="47"/>
      <c r="U153" s="48" t="e">
        <f t="shared" si="8"/>
        <v>#REF!</v>
      </c>
      <c r="V153" s="5" t="e">
        <f>IF(#REF!="STRING",""""&amp;L153&amp;"""",L153)</f>
        <v>#REF!</v>
      </c>
      <c r="W153" s="5" t="e">
        <f>","&amp;IF(#REF!="STRING",""""&amp;N153&amp;"""",N153)</f>
        <v>#REF!</v>
      </c>
      <c r="X153" s="5" t="e">
        <f>","&amp;IF(#REF!="STRING",""""&amp;O153&amp;"""",O153)</f>
        <v>#REF!</v>
      </c>
      <c r="Y153" s="5" t="e">
        <f>","&amp;IF(#REF!="STRING",""""&amp;P153&amp;"""",P153)</f>
        <v>#REF!</v>
      </c>
      <c r="Z153" s="5" t="e">
        <f>","&amp;IF(#REF!="STRING",""""&amp;Q153&amp;"""",Q153)</f>
        <v>#REF!</v>
      </c>
      <c r="AA153" s="5" t="e">
        <f>","&amp;IF(#REF!="STRING",""""&amp;R153&amp;"""",R153)</f>
        <v>#REF!</v>
      </c>
      <c r="AB153" s="5" t="e">
        <f>","&amp;IF(#REF!="STRING",""""&amp;S153&amp;"""",S153)</f>
        <v>#REF!</v>
      </c>
      <c r="AC153" s="5" t="e">
        <f>","&amp;IF(#REF!="STRING",""""&amp;T153&amp;"""",T153)</f>
        <v>#REF!</v>
      </c>
    </row>
    <row r="154" spans="1:32" s="1" customFormat="1">
      <c r="A154" s="5">
        <f t="shared" si="7"/>
        <v>41003</v>
      </c>
      <c r="B154" s="20">
        <v>41</v>
      </c>
      <c r="C154" s="17" t="s">
        <v>462</v>
      </c>
      <c r="D154" s="54">
        <v>0</v>
      </c>
      <c r="E154" s="54">
        <v>1</v>
      </c>
      <c r="F154" s="54">
        <v>0</v>
      </c>
      <c r="H154" s="3" t="s">
        <v>463</v>
      </c>
      <c r="I154" s="3" t="s">
        <v>463</v>
      </c>
      <c r="J154" s="54">
        <v>1</v>
      </c>
      <c r="K154" s="1">
        <v>1</v>
      </c>
      <c r="L154" s="1">
        <v>3</v>
      </c>
      <c r="M154" s="1">
        <v>0</v>
      </c>
      <c r="N154" s="1" t="s">
        <v>464</v>
      </c>
      <c r="O154" s="66">
        <v>0</v>
      </c>
      <c r="P154" s="5">
        <v>0</v>
      </c>
      <c r="Q154" s="5">
        <v>2</v>
      </c>
      <c r="R154" s="47"/>
      <c r="U154" s="48" t="e">
        <f t="shared" si="8"/>
        <v>#REF!</v>
      </c>
      <c r="V154" s="5" t="e">
        <f>IF(#REF!="STRING",""""&amp;L154&amp;"""",L154)</f>
        <v>#REF!</v>
      </c>
      <c r="W154" s="5" t="e">
        <f>","&amp;IF(#REF!="STRING",""""&amp;N154&amp;"""",N154)</f>
        <v>#REF!</v>
      </c>
      <c r="X154" s="5" t="e">
        <f>","&amp;IF(#REF!="STRING",""""&amp;O154&amp;"""",O154)</f>
        <v>#REF!</v>
      </c>
      <c r="Y154" s="5" t="e">
        <f>","&amp;IF(#REF!="STRING",""""&amp;P154&amp;"""",P154)</f>
        <v>#REF!</v>
      </c>
      <c r="Z154" s="5" t="e">
        <f>","&amp;IF(#REF!="STRING",""""&amp;Q154&amp;"""",Q154)</f>
        <v>#REF!</v>
      </c>
      <c r="AA154" s="5" t="e">
        <f>","&amp;IF(#REF!="STRING",""""&amp;R154&amp;"""",R154)</f>
        <v>#REF!</v>
      </c>
      <c r="AB154" s="5" t="e">
        <f>","&amp;IF(#REF!="STRING",""""&amp;S154&amp;"""",S154)</f>
        <v>#REF!</v>
      </c>
      <c r="AC154" s="5" t="e">
        <f>","&amp;IF(#REF!="STRING",""""&amp;T154&amp;"""",T154)</f>
        <v>#REF!</v>
      </c>
    </row>
    <row r="155" spans="1:32" s="1" customFormat="1">
      <c r="A155" s="5">
        <f t="shared" si="7"/>
        <v>41004</v>
      </c>
      <c r="B155" s="20">
        <v>41</v>
      </c>
      <c r="C155" s="17" t="s">
        <v>467</v>
      </c>
      <c r="D155" s="54">
        <v>0</v>
      </c>
      <c r="E155" s="54">
        <v>1</v>
      </c>
      <c r="F155" s="54">
        <v>0</v>
      </c>
      <c r="H155" s="3" t="s">
        <v>466</v>
      </c>
      <c r="I155" s="3" t="s">
        <v>466</v>
      </c>
      <c r="J155" s="54">
        <v>1</v>
      </c>
      <c r="K155" s="1">
        <v>1</v>
      </c>
      <c r="L155" s="1">
        <v>3</v>
      </c>
      <c r="M155" s="1">
        <v>0</v>
      </c>
      <c r="N155" s="1" t="s">
        <v>354</v>
      </c>
      <c r="O155" s="66">
        <v>0</v>
      </c>
      <c r="P155" s="5">
        <v>0</v>
      </c>
      <c r="Q155" s="5">
        <v>2</v>
      </c>
      <c r="R155" s="47"/>
      <c r="U155" s="48" t="e">
        <f t="shared" si="8"/>
        <v>#REF!</v>
      </c>
      <c r="V155" s="5" t="e">
        <f>IF(#REF!="STRING",""""&amp;L155&amp;"""",L155)</f>
        <v>#REF!</v>
      </c>
      <c r="W155" s="5" t="e">
        <f>","&amp;IF(#REF!="STRING",""""&amp;N155&amp;"""",N155)</f>
        <v>#REF!</v>
      </c>
      <c r="X155" s="5" t="e">
        <f>","&amp;IF(#REF!="STRING",""""&amp;O155&amp;"""",O155)</f>
        <v>#REF!</v>
      </c>
      <c r="Y155" s="5" t="e">
        <f>","&amp;IF(#REF!="STRING",""""&amp;P155&amp;"""",P155)</f>
        <v>#REF!</v>
      </c>
      <c r="Z155" s="5" t="e">
        <f>","&amp;IF(#REF!="STRING",""""&amp;Q155&amp;"""",Q155)</f>
        <v>#REF!</v>
      </c>
      <c r="AA155" s="5" t="e">
        <f>","&amp;IF(#REF!="STRING",""""&amp;R155&amp;"""",R155)</f>
        <v>#REF!</v>
      </c>
      <c r="AB155" s="5" t="e">
        <f>","&amp;IF(#REF!="STRING",""""&amp;S155&amp;"""",S155)</f>
        <v>#REF!</v>
      </c>
      <c r="AC155" s="5" t="e">
        <f>","&amp;IF(#REF!="STRING",""""&amp;T155&amp;"""",T155)</f>
        <v>#REF!</v>
      </c>
    </row>
    <row r="156" spans="1:32" s="1" customFormat="1">
      <c r="A156" s="5">
        <f t="shared" si="7"/>
        <v>41005</v>
      </c>
      <c r="B156" s="20">
        <v>41</v>
      </c>
      <c r="C156" s="17" t="s">
        <v>468</v>
      </c>
      <c r="D156" s="54">
        <v>1</v>
      </c>
      <c r="E156" s="54">
        <v>1</v>
      </c>
      <c r="F156" s="54">
        <v>0</v>
      </c>
      <c r="H156" s="3" t="s">
        <v>466</v>
      </c>
      <c r="I156" s="3" t="s">
        <v>466</v>
      </c>
      <c r="J156" s="54">
        <v>1</v>
      </c>
      <c r="K156" s="1">
        <v>1</v>
      </c>
      <c r="L156" s="1">
        <v>3</v>
      </c>
      <c r="M156" s="1">
        <v>0</v>
      </c>
      <c r="N156" s="1" t="s">
        <v>469</v>
      </c>
      <c r="O156" s="66">
        <v>0</v>
      </c>
      <c r="P156" s="5">
        <v>0</v>
      </c>
      <c r="Q156" s="5">
        <v>2</v>
      </c>
      <c r="R156" s="47"/>
      <c r="U156" s="48" t="e">
        <f t="shared" si="8"/>
        <v>#REF!</v>
      </c>
      <c r="V156" s="5" t="e">
        <f>IF(#REF!="STRING",""""&amp;L156&amp;"""",L156)</f>
        <v>#REF!</v>
      </c>
      <c r="W156" s="5" t="e">
        <f>","&amp;IF(#REF!="STRING",""""&amp;N156&amp;"""",N156)</f>
        <v>#REF!</v>
      </c>
      <c r="X156" s="5" t="e">
        <f>","&amp;IF(#REF!="STRING",""""&amp;O156&amp;"""",O156)</f>
        <v>#REF!</v>
      </c>
      <c r="Y156" s="5" t="e">
        <f>","&amp;IF(#REF!="STRING",""""&amp;P156&amp;"""",P156)</f>
        <v>#REF!</v>
      </c>
      <c r="Z156" s="5" t="e">
        <f>","&amp;IF(#REF!="STRING",""""&amp;Q156&amp;"""",Q156)</f>
        <v>#REF!</v>
      </c>
      <c r="AA156" s="5" t="e">
        <f>","&amp;IF(#REF!="STRING",""""&amp;R156&amp;"""",R156)</f>
        <v>#REF!</v>
      </c>
      <c r="AB156" s="5" t="e">
        <f>","&amp;IF(#REF!="STRING",""""&amp;S156&amp;"""",S156)</f>
        <v>#REF!</v>
      </c>
      <c r="AC156" s="5" t="e">
        <f>","&amp;IF(#REF!="STRING",""""&amp;T156&amp;"""",T156)</f>
        <v>#REF!</v>
      </c>
    </row>
    <row r="157" spans="1:32" s="1" customFormat="1">
      <c r="A157" s="5">
        <f t="shared" si="7"/>
        <v>41006</v>
      </c>
      <c r="B157" s="20">
        <v>41</v>
      </c>
      <c r="C157" s="17" t="s">
        <v>373</v>
      </c>
      <c r="D157" s="54">
        <v>0</v>
      </c>
      <c r="E157" s="54">
        <v>1</v>
      </c>
      <c r="F157" s="54">
        <v>0</v>
      </c>
      <c r="H157" s="3" t="s">
        <v>470</v>
      </c>
      <c r="I157" s="3" t="s">
        <v>470</v>
      </c>
      <c r="J157" s="54">
        <v>1</v>
      </c>
      <c r="K157" s="1">
        <v>1</v>
      </c>
      <c r="L157" s="1">
        <v>3</v>
      </c>
      <c r="M157" s="1">
        <v>0</v>
      </c>
      <c r="N157" s="5" t="s">
        <v>374</v>
      </c>
      <c r="O157" s="66">
        <v>0</v>
      </c>
      <c r="P157" s="5">
        <v>0</v>
      </c>
      <c r="Q157" s="5">
        <v>2</v>
      </c>
      <c r="R157" s="47"/>
      <c r="U157" s="48" t="e">
        <f t="shared" si="8"/>
        <v>#REF!</v>
      </c>
      <c r="V157" s="5" t="e">
        <f>IF(#REF!="STRING",""""&amp;L157&amp;"""",L157)</f>
        <v>#REF!</v>
      </c>
      <c r="W157" s="5" t="e">
        <f>","&amp;IF(#REF!="STRING",""""&amp;N157&amp;"""",N157)</f>
        <v>#REF!</v>
      </c>
      <c r="X157" s="5" t="e">
        <f>","&amp;IF(#REF!="STRING",""""&amp;O157&amp;"""",O157)</f>
        <v>#REF!</v>
      </c>
      <c r="Y157" s="5" t="e">
        <f>","&amp;IF(#REF!="STRING",""""&amp;P157&amp;"""",P157)</f>
        <v>#REF!</v>
      </c>
      <c r="Z157" s="5" t="e">
        <f>","&amp;IF(#REF!="STRING",""""&amp;Q157&amp;"""",Q157)</f>
        <v>#REF!</v>
      </c>
      <c r="AA157" s="5" t="e">
        <f>","&amp;IF(#REF!="STRING",""""&amp;R157&amp;"""",R157)</f>
        <v>#REF!</v>
      </c>
      <c r="AB157" s="5" t="e">
        <f>","&amp;IF(#REF!="STRING",""""&amp;S157&amp;"""",S157)</f>
        <v>#REF!</v>
      </c>
      <c r="AC157" s="5" t="e">
        <f>","&amp;IF(#REF!="STRING",""""&amp;T157&amp;"""",T157)</f>
        <v>#REF!</v>
      </c>
    </row>
    <row r="158" spans="1:32" s="1" customFormat="1">
      <c r="A158" s="5">
        <f t="shared" si="7"/>
        <v>41007</v>
      </c>
      <c r="B158" s="20">
        <v>41</v>
      </c>
      <c r="C158" s="17" t="s">
        <v>472</v>
      </c>
      <c r="D158" s="54">
        <v>0</v>
      </c>
      <c r="E158" s="54">
        <v>1</v>
      </c>
      <c r="F158" s="54">
        <v>0</v>
      </c>
      <c r="H158" s="3" t="s">
        <v>463</v>
      </c>
      <c r="I158" s="3" t="s">
        <v>463</v>
      </c>
      <c r="J158" s="54">
        <v>1</v>
      </c>
      <c r="K158" s="1">
        <v>1</v>
      </c>
      <c r="L158" s="1">
        <v>3</v>
      </c>
      <c r="M158" s="1">
        <v>0</v>
      </c>
      <c r="N158" s="1" t="s">
        <v>473</v>
      </c>
      <c r="O158" s="66">
        <v>0</v>
      </c>
      <c r="P158" s="5">
        <v>0</v>
      </c>
      <c r="Q158" s="5">
        <v>2</v>
      </c>
      <c r="R158" s="47"/>
      <c r="U158" s="48" t="e">
        <f t="shared" si="8"/>
        <v>#REF!</v>
      </c>
      <c r="V158" s="5" t="e">
        <f>IF(#REF!="STRING",""""&amp;L158&amp;"""",L158)</f>
        <v>#REF!</v>
      </c>
      <c r="W158" s="5" t="e">
        <f>","&amp;IF(#REF!="STRING",""""&amp;N158&amp;"""",N158)</f>
        <v>#REF!</v>
      </c>
      <c r="X158" s="5" t="e">
        <f>","&amp;IF(#REF!="STRING",""""&amp;O158&amp;"""",O158)</f>
        <v>#REF!</v>
      </c>
      <c r="Y158" s="5" t="e">
        <f>","&amp;IF(#REF!="STRING",""""&amp;P158&amp;"""",P158)</f>
        <v>#REF!</v>
      </c>
      <c r="Z158" s="5" t="e">
        <f>","&amp;IF(#REF!="STRING",""""&amp;Q158&amp;"""",Q158)</f>
        <v>#REF!</v>
      </c>
      <c r="AA158" s="5" t="e">
        <f>","&amp;IF(#REF!="STRING",""""&amp;R158&amp;"""",R158)</f>
        <v>#REF!</v>
      </c>
      <c r="AB158" s="5" t="e">
        <f>","&amp;IF(#REF!="STRING",""""&amp;S158&amp;"""",S158)</f>
        <v>#REF!</v>
      </c>
      <c r="AC158" s="5" t="e">
        <f>","&amp;IF(#REF!="STRING",""""&amp;T158&amp;"""",T158)</f>
        <v>#REF!</v>
      </c>
    </row>
    <row r="159" spans="1:32" s="1" customFormat="1">
      <c r="A159" s="5">
        <f t="shared" si="7"/>
        <v>41008</v>
      </c>
      <c r="B159" s="20">
        <v>41</v>
      </c>
      <c r="C159" s="17" t="s">
        <v>347</v>
      </c>
      <c r="D159" s="54">
        <v>0</v>
      </c>
      <c r="E159" s="54">
        <v>1</v>
      </c>
      <c r="F159" s="54">
        <v>0</v>
      </c>
      <c r="H159" s="1" t="s">
        <v>474</v>
      </c>
      <c r="I159" s="1" t="s">
        <v>474</v>
      </c>
      <c r="J159" s="54">
        <v>0</v>
      </c>
      <c r="K159" s="1">
        <v>1</v>
      </c>
      <c r="L159" s="1">
        <v>3</v>
      </c>
      <c r="M159" s="1">
        <v>0</v>
      </c>
      <c r="N159" s="1" t="s">
        <v>348</v>
      </c>
      <c r="O159" s="66">
        <v>0</v>
      </c>
      <c r="P159" s="5">
        <v>0</v>
      </c>
      <c r="Q159" s="5">
        <v>2</v>
      </c>
      <c r="R159" s="47"/>
      <c r="U159" s="48" t="e">
        <f t="shared" si="8"/>
        <v>#REF!</v>
      </c>
      <c r="V159" s="5" t="e">
        <f>IF(#REF!="STRING",""""&amp;L159&amp;"""",L159)</f>
        <v>#REF!</v>
      </c>
      <c r="W159" s="5" t="e">
        <f>","&amp;IF(#REF!="STRING",""""&amp;N159&amp;"""",N159)</f>
        <v>#REF!</v>
      </c>
      <c r="X159" s="5" t="e">
        <f>","&amp;IF(#REF!="STRING",""""&amp;O159&amp;"""",O159)</f>
        <v>#REF!</v>
      </c>
      <c r="Y159" s="5" t="e">
        <f>","&amp;IF(#REF!="STRING",""""&amp;P159&amp;"""",P159)</f>
        <v>#REF!</v>
      </c>
      <c r="Z159" s="5" t="e">
        <f>","&amp;IF(#REF!="STRING",""""&amp;Q159&amp;"""",Q159)</f>
        <v>#REF!</v>
      </c>
      <c r="AA159" s="5" t="e">
        <f>","&amp;IF(#REF!="STRING",""""&amp;R159&amp;"""",R159)</f>
        <v>#REF!</v>
      </c>
      <c r="AB159" s="5" t="e">
        <f>","&amp;IF(#REF!="STRING",""""&amp;S159&amp;"""",S159)</f>
        <v>#REF!</v>
      </c>
      <c r="AC159" s="5" t="e">
        <f>","&amp;IF(#REF!="STRING",""""&amp;T159&amp;"""",T159)</f>
        <v>#REF!</v>
      </c>
    </row>
    <row r="160" spans="1:32" s="3" customFormat="1">
      <c r="A160" s="5">
        <f t="shared" si="7"/>
        <v>42001</v>
      </c>
      <c r="B160" s="20">
        <v>42</v>
      </c>
      <c r="C160" s="21" t="s">
        <v>398</v>
      </c>
      <c r="D160" s="3">
        <v>0</v>
      </c>
      <c r="E160" s="3">
        <v>1</v>
      </c>
      <c r="F160" s="3">
        <v>0</v>
      </c>
      <c r="G160" s="3">
        <v>2</v>
      </c>
      <c r="H160" s="6" t="s">
        <v>149</v>
      </c>
      <c r="I160" s="6" t="s">
        <v>149</v>
      </c>
      <c r="J160" s="3">
        <v>1</v>
      </c>
      <c r="K160" s="1">
        <v>1</v>
      </c>
      <c r="L160" s="3">
        <v>9</v>
      </c>
      <c r="M160" s="1">
        <v>0</v>
      </c>
      <c r="N160" s="6" t="s">
        <v>399</v>
      </c>
      <c r="O160" s="3">
        <v>0</v>
      </c>
      <c r="P160" s="3">
        <v>0</v>
      </c>
      <c r="Q160" s="5">
        <v>2</v>
      </c>
      <c r="R160" s="47" t="s">
        <v>400</v>
      </c>
      <c r="S160" s="7"/>
      <c r="T160" s="42" t="s">
        <v>894</v>
      </c>
      <c r="U160" s="43" t="e">
        <f t="shared" si="8"/>
        <v>#REF!</v>
      </c>
      <c r="V160" s="3" t="e">
        <f>IF(#REF!="STRING",""""&amp;L160&amp;"""",L160)</f>
        <v>#REF!</v>
      </c>
      <c r="W160" s="3" t="e">
        <f>","&amp;IF(#REF!="STRING",""""&amp;N160&amp;"""",N160)</f>
        <v>#REF!</v>
      </c>
      <c r="X160" s="3" t="e">
        <f>","&amp;IF(#REF!="STRING",""""&amp;O160&amp;"""",O160)</f>
        <v>#REF!</v>
      </c>
      <c r="Y160" s="3" t="e">
        <f>","&amp;IF(#REF!="STRING",""""&amp;P160&amp;"""",P160)</f>
        <v>#REF!</v>
      </c>
      <c r="Z160" s="3" t="e">
        <f>","&amp;IF(#REF!="STRING",""""&amp;Q160&amp;"""",Q160)</f>
        <v>#REF!</v>
      </c>
      <c r="AA160" s="3" t="e">
        <f>","&amp;IF(#REF!="STRING",""""&amp;R160&amp;"""",R160)</f>
        <v>#REF!</v>
      </c>
      <c r="AB160" s="3" t="e">
        <f>","&amp;IF(#REF!="STRING",""""&amp;S160&amp;"""",S160)</f>
        <v>#REF!</v>
      </c>
      <c r="AC160" s="3" t="e">
        <f>","&amp;IF(#REF!="STRING",""""&amp;T160&amp;"""",T160)</f>
        <v>#REF!</v>
      </c>
      <c r="AD160" s="6"/>
    </row>
    <row r="161" spans="1:31" s="3" customFormat="1">
      <c r="A161" s="5">
        <f t="shared" si="7"/>
        <v>42002</v>
      </c>
      <c r="B161" s="20">
        <v>42</v>
      </c>
      <c r="C161" s="21" t="s">
        <v>480</v>
      </c>
      <c r="D161" s="3">
        <v>0</v>
      </c>
      <c r="E161" s="3">
        <v>1</v>
      </c>
      <c r="F161" s="3">
        <v>0</v>
      </c>
      <c r="G161" s="3">
        <v>0</v>
      </c>
      <c r="H161" s="6">
        <v>0</v>
      </c>
      <c r="I161" s="1" t="s">
        <v>385</v>
      </c>
      <c r="J161" s="3">
        <v>1</v>
      </c>
      <c r="K161" s="1">
        <v>1</v>
      </c>
      <c r="L161" s="3">
        <v>3</v>
      </c>
      <c r="M161" s="1">
        <v>0</v>
      </c>
      <c r="N161" s="3" t="s">
        <v>481</v>
      </c>
      <c r="O161" s="3">
        <v>0</v>
      </c>
      <c r="P161" s="3">
        <v>0</v>
      </c>
      <c r="Q161" s="3">
        <v>1</v>
      </c>
      <c r="R161" s="44"/>
      <c r="T161" s="42"/>
      <c r="U161" s="43" t="e">
        <f t="shared" si="8"/>
        <v>#REF!</v>
      </c>
      <c r="V161" s="3" t="e">
        <f>IF(#REF!="STRING",""""&amp;L161&amp;"""",L161)</f>
        <v>#REF!</v>
      </c>
      <c r="W161" s="3" t="e">
        <f>","&amp;IF(#REF!="STRING",""""&amp;N161&amp;"""",N161)</f>
        <v>#REF!</v>
      </c>
      <c r="X161" s="3" t="e">
        <f>","&amp;IF(#REF!="STRING",""""&amp;O161&amp;"""",O161)</f>
        <v>#REF!</v>
      </c>
      <c r="Y161" s="3" t="e">
        <f>","&amp;IF(#REF!="STRING",""""&amp;P161&amp;"""",P161)</f>
        <v>#REF!</v>
      </c>
      <c r="Z161" s="3" t="e">
        <f>","&amp;IF(#REF!="STRING",""""&amp;Q161&amp;"""",Q161)</f>
        <v>#REF!</v>
      </c>
      <c r="AA161" s="3" t="e">
        <f>","&amp;IF(#REF!="STRING",""""&amp;R161&amp;"""",R161)</f>
        <v>#REF!</v>
      </c>
      <c r="AB161" s="3" t="e">
        <f>","&amp;IF(#REF!="STRING",""""&amp;S161&amp;"""",S161)</f>
        <v>#REF!</v>
      </c>
      <c r="AC161" s="3" t="e">
        <f>","&amp;IF(#REF!="STRING",""""&amp;T161&amp;"""",T161)</f>
        <v>#REF!</v>
      </c>
      <c r="AD161" s="6"/>
    </row>
    <row r="162" spans="1:31" s="6" customFormat="1">
      <c r="A162" s="5">
        <f t="shared" si="7"/>
        <v>42003</v>
      </c>
      <c r="B162" s="20">
        <v>42</v>
      </c>
      <c r="C162" s="29" t="s">
        <v>414</v>
      </c>
      <c r="D162" s="30">
        <v>0</v>
      </c>
      <c r="E162" s="30">
        <v>1</v>
      </c>
      <c r="F162" s="30">
        <v>0</v>
      </c>
      <c r="I162" s="6" t="s">
        <v>482</v>
      </c>
      <c r="J162" s="30">
        <v>1</v>
      </c>
      <c r="K162" s="1">
        <v>1</v>
      </c>
      <c r="L162" s="6">
        <v>3</v>
      </c>
      <c r="M162" s="1">
        <v>0</v>
      </c>
      <c r="N162" s="6" t="s">
        <v>415</v>
      </c>
      <c r="O162" s="3">
        <v>0</v>
      </c>
      <c r="P162" s="3">
        <v>0</v>
      </c>
      <c r="Q162" s="3">
        <v>2</v>
      </c>
      <c r="R162" s="44"/>
      <c r="U162" s="43" t="e">
        <f t="shared" si="8"/>
        <v>#REF!</v>
      </c>
      <c r="V162" s="3" t="e">
        <f>IF(#REF!="STRING",""""&amp;L162&amp;"""",L162)</f>
        <v>#REF!</v>
      </c>
      <c r="W162" s="3" t="e">
        <f>","&amp;IF(#REF!="STRING",""""&amp;N162&amp;"""",N162)</f>
        <v>#REF!</v>
      </c>
      <c r="X162" s="3" t="e">
        <f>","&amp;IF(#REF!="STRING",""""&amp;O162&amp;"""",O162)</f>
        <v>#REF!</v>
      </c>
      <c r="Y162" s="3" t="e">
        <f>","&amp;IF(#REF!="STRING",""""&amp;P162&amp;"""",P162)</f>
        <v>#REF!</v>
      </c>
      <c r="Z162" s="3" t="e">
        <f>","&amp;IF(#REF!="STRING",""""&amp;Q162&amp;"""",Q162)</f>
        <v>#REF!</v>
      </c>
      <c r="AA162" s="3" t="e">
        <f>","&amp;IF(#REF!="STRING",""""&amp;R162&amp;"""",R162)</f>
        <v>#REF!</v>
      </c>
      <c r="AB162" s="3" t="e">
        <f>","&amp;IF(#REF!="STRING",""""&amp;S162&amp;"""",S162)</f>
        <v>#REF!</v>
      </c>
      <c r="AC162" s="3" t="e">
        <f>","&amp;IF(#REF!="STRING",""""&amp;T162&amp;"""",T162)</f>
        <v>#REF!</v>
      </c>
    </row>
    <row r="163" spans="1:31" s="6" customFormat="1">
      <c r="A163" s="5">
        <f t="shared" si="7"/>
        <v>42004</v>
      </c>
      <c r="B163" s="20">
        <v>42</v>
      </c>
      <c r="C163" s="29" t="s">
        <v>483</v>
      </c>
      <c r="D163" s="30">
        <v>0</v>
      </c>
      <c r="E163" s="30">
        <v>0</v>
      </c>
      <c r="F163" s="30">
        <v>0</v>
      </c>
      <c r="G163" s="3">
        <v>2</v>
      </c>
      <c r="H163" s="3" t="s">
        <v>146</v>
      </c>
      <c r="I163" s="3" t="s">
        <v>146</v>
      </c>
      <c r="J163" s="30">
        <v>0</v>
      </c>
      <c r="K163" s="1">
        <v>0</v>
      </c>
      <c r="L163" s="6">
        <v>1</v>
      </c>
      <c r="M163" s="1">
        <v>0</v>
      </c>
      <c r="O163" s="3">
        <v>0</v>
      </c>
      <c r="P163" s="3">
        <v>0</v>
      </c>
      <c r="Q163" s="3">
        <v>2</v>
      </c>
      <c r="R163" s="44"/>
      <c r="U163" s="43" t="e">
        <f t="shared" si="8"/>
        <v>#REF!</v>
      </c>
      <c r="V163" s="3" t="e">
        <f>IF(#REF!="STRING",""""&amp;L163&amp;"""",L163)</f>
        <v>#REF!</v>
      </c>
      <c r="W163" s="3" t="e">
        <f>","&amp;IF(#REF!="STRING",""""&amp;N163&amp;"""",N163)</f>
        <v>#REF!</v>
      </c>
      <c r="X163" s="3" t="e">
        <f>","&amp;IF(#REF!="STRING",""""&amp;O163&amp;"""",O163)</f>
        <v>#REF!</v>
      </c>
      <c r="Y163" s="3" t="e">
        <f>","&amp;IF(#REF!="STRING",""""&amp;P163&amp;"""",P163)</f>
        <v>#REF!</v>
      </c>
      <c r="Z163" s="3" t="e">
        <f>","&amp;IF(#REF!="STRING",""""&amp;Q163&amp;"""",Q163)</f>
        <v>#REF!</v>
      </c>
      <c r="AA163" s="3" t="e">
        <f>","&amp;IF(#REF!="STRING",""""&amp;R163&amp;"""",R163)</f>
        <v>#REF!</v>
      </c>
      <c r="AB163" s="3" t="e">
        <f>","&amp;IF(#REF!="STRING",""""&amp;S163&amp;"""",S163)</f>
        <v>#REF!</v>
      </c>
      <c r="AC163" s="3" t="e">
        <f>","&amp;IF(#REF!="STRING",""""&amp;T163&amp;"""",T163)</f>
        <v>#REF!</v>
      </c>
    </row>
    <row r="164" spans="1:31" s="6" customFormat="1">
      <c r="A164" s="5">
        <f t="shared" si="7"/>
        <v>42005</v>
      </c>
      <c r="B164" s="20">
        <v>42</v>
      </c>
      <c r="C164" s="29" t="s">
        <v>383</v>
      </c>
      <c r="D164" s="30">
        <v>0</v>
      </c>
      <c r="E164" s="30">
        <v>1</v>
      </c>
      <c r="F164" s="30">
        <v>0</v>
      </c>
      <c r="I164" s="6" t="s">
        <v>482</v>
      </c>
      <c r="J164" s="30">
        <v>0</v>
      </c>
      <c r="K164" s="1">
        <v>0</v>
      </c>
      <c r="L164" s="6">
        <v>3</v>
      </c>
      <c r="M164" s="1">
        <v>0</v>
      </c>
      <c r="N164" s="6" t="s">
        <v>109</v>
      </c>
      <c r="O164" s="3">
        <v>0</v>
      </c>
      <c r="P164" s="3">
        <v>0</v>
      </c>
      <c r="Q164" s="3">
        <v>2</v>
      </c>
      <c r="R164" s="44"/>
      <c r="U164" s="43" t="e">
        <f t="shared" si="8"/>
        <v>#REF!</v>
      </c>
      <c r="V164" s="3" t="e">
        <f>IF(#REF!="STRING",""""&amp;L164&amp;"""",L164)</f>
        <v>#REF!</v>
      </c>
      <c r="W164" s="3" t="e">
        <f>","&amp;IF(#REF!="STRING",""""&amp;N164&amp;"""",N164)</f>
        <v>#REF!</v>
      </c>
      <c r="X164" s="3" t="e">
        <f>","&amp;IF(#REF!="STRING",""""&amp;O164&amp;"""",O164)</f>
        <v>#REF!</v>
      </c>
      <c r="Y164" s="3" t="e">
        <f>","&amp;IF(#REF!="STRING",""""&amp;P164&amp;"""",P164)</f>
        <v>#REF!</v>
      </c>
      <c r="Z164" s="3" t="e">
        <f>","&amp;IF(#REF!="STRING",""""&amp;Q164&amp;"""",Q164)</f>
        <v>#REF!</v>
      </c>
      <c r="AA164" s="3" t="e">
        <f>","&amp;IF(#REF!="STRING",""""&amp;R164&amp;"""",R164)</f>
        <v>#REF!</v>
      </c>
      <c r="AB164" s="3" t="e">
        <f>","&amp;IF(#REF!="STRING",""""&amp;S164&amp;"""",S164)</f>
        <v>#REF!</v>
      </c>
      <c r="AC164" s="3" t="e">
        <f>","&amp;IF(#REF!="STRING",""""&amp;T164&amp;"""",T164)</f>
        <v>#REF!</v>
      </c>
    </row>
    <row r="165" spans="1:31" s="6" customFormat="1">
      <c r="A165" s="5">
        <f t="shared" si="7"/>
        <v>42006</v>
      </c>
      <c r="B165" s="20">
        <v>42</v>
      </c>
      <c r="C165" s="29" t="s">
        <v>384</v>
      </c>
      <c r="D165" s="30">
        <v>0</v>
      </c>
      <c r="E165" s="30">
        <v>1</v>
      </c>
      <c r="F165" s="30">
        <v>0</v>
      </c>
      <c r="G165" s="1">
        <v>2</v>
      </c>
      <c r="H165" s="1" t="s">
        <v>385</v>
      </c>
      <c r="I165" s="1" t="s">
        <v>385</v>
      </c>
      <c r="J165" s="30">
        <v>1</v>
      </c>
      <c r="K165" s="1">
        <v>1</v>
      </c>
      <c r="L165" s="6">
        <v>3</v>
      </c>
      <c r="M165" s="1">
        <v>0</v>
      </c>
      <c r="N165" s="6" t="s">
        <v>109</v>
      </c>
      <c r="O165" s="3">
        <v>0</v>
      </c>
      <c r="P165" s="3">
        <v>0</v>
      </c>
      <c r="Q165" s="3">
        <v>2</v>
      </c>
      <c r="R165" s="44"/>
      <c r="U165" s="43" t="e">
        <f t="shared" si="8"/>
        <v>#REF!</v>
      </c>
      <c r="V165" s="3" t="e">
        <f>IF(#REF!="STRING",""""&amp;L165&amp;"""",L165)</f>
        <v>#REF!</v>
      </c>
      <c r="W165" s="3" t="e">
        <f>","&amp;IF(#REF!="STRING",""""&amp;N165&amp;"""",N165)</f>
        <v>#REF!</v>
      </c>
      <c r="X165" s="3" t="e">
        <f>","&amp;IF(#REF!="STRING",""""&amp;O165&amp;"""",O165)</f>
        <v>#REF!</v>
      </c>
      <c r="Y165" s="3" t="e">
        <f>","&amp;IF(#REF!="STRING",""""&amp;P165&amp;"""",P165)</f>
        <v>#REF!</v>
      </c>
      <c r="Z165" s="3" t="e">
        <f>","&amp;IF(#REF!="STRING",""""&amp;Q165&amp;"""",Q165)</f>
        <v>#REF!</v>
      </c>
      <c r="AA165" s="3" t="e">
        <f>","&amp;IF(#REF!="STRING",""""&amp;R165&amp;"""",R165)</f>
        <v>#REF!</v>
      </c>
      <c r="AB165" s="3" t="e">
        <f>","&amp;IF(#REF!="STRING",""""&amp;S165&amp;"""",S165)</f>
        <v>#REF!</v>
      </c>
      <c r="AC165" s="3" t="e">
        <f>","&amp;IF(#REF!="STRING",""""&amp;T165&amp;"""",T165)</f>
        <v>#REF!</v>
      </c>
    </row>
    <row r="166" spans="1:31" s="5" customFormat="1">
      <c r="A166" s="5">
        <f t="shared" si="7"/>
        <v>43001</v>
      </c>
      <c r="B166" s="20">
        <v>43</v>
      </c>
      <c r="C166" s="25" t="s">
        <v>214</v>
      </c>
      <c r="D166" s="5">
        <v>0</v>
      </c>
      <c r="E166" s="5">
        <v>1</v>
      </c>
      <c r="F166" s="5">
        <v>0</v>
      </c>
      <c r="G166" s="5">
        <v>2</v>
      </c>
      <c r="H166" s="7" t="s">
        <v>149</v>
      </c>
      <c r="I166" s="7" t="s">
        <v>149</v>
      </c>
      <c r="J166" s="5">
        <v>1</v>
      </c>
      <c r="K166" s="1">
        <v>1</v>
      </c>
      <c r="L166" s="5">
        <v>9</v>
      </c>
      <c r="M166" s="1">
        <v>0</v>
      </c>
      <c r="N166" s="2" t="s">
        <v>215</v>
      </c>
      <c r="O166" s="5">
        <v>0</v>
      </c>
      <c r="P166" s="2" t="s">
        <v>313</v>
      </c>
      <c r="Q166" s="2">
        <v>10</v>
      </c>
      <c r="R166" s="39"/>
      <c r="S166" s="2"/>
      <c r="T166" s="40" t="s">
        <v>895</v>
      </c>
      <c r="U166" s="43" t="e">
        <f t="shared" si="8"/>
        <v>#REF!</v>
      </c>
      <c r="V166" s="3" t="e">
        <f>IF(#REF!="STRING",""""&amp;L166&amp;"""",L166)</f>
        <v>#REF!</v>
      </c>
      <c r="W166" s="3" t="e">
        <f>","&amp;IF(#REF!="STRING",""""&amp;N166&amp;"""",N166)</f>
        <v>#REF!</v>
      </c>
      <c r="X166" s="3" t="e">
        <f>","&amp;IF(#REF!="STRING",""""&amp;O166&amp;"""",O166)</f>
        <v>#REF!</v>
      </c>
      <c r="Y166" s="3" t="e">
        <f>","&amp;IF(#REF!="STRING",""""&amp;P166&amp;"""",P166)</f>
        <v>#REF!</v>
      </c>
      <c r="Z166" s="3" t="e">
        <f>","&amp;IF(#REF!="STRING",""""&amp;Q166&amp;"""",Q166)</f>
        <v>#REF!</v>
      </c>
      <c r="AA166" s="3" t="e">
        <f>","&amp;IF(#REF!="STRING",""""&amp;R166&amp;"""",R166)</f>
        <v>#REF!</v>
      </c>
      <c r="AB166" s="3" t="e">
        <f>","&amp;IF(#REF!="STRING",""""&amp;S166&amp;"""",S166)</f>
        <v>#REF!</v>
      </c>
      <c r="AC166" s="3" t="e">
        <f>","&amp;IF(#REF!="STRING",""""&amp;T166&amp;"""",T166)</f>
        <v>#REF!</v>
      </c>
      <c r="AD166" s="3"/>
      <c r="AE166" s="3"/>
    </row>
    <row r="167" spans="1:31" s="3" customFormat="1">
      <c r="A167" s="5">
        <f t="shared" si="7"/>
        <v>43002</v>
      </c>
      <c r="B167" s="20">
        <v>43</v>
      </c>
      <c r="C167" s="21" t="s">
        <v>488</v>
      </c>
      <c r="D167" s="3">
        <v>0</v>
      </c>
      <c r="E167" s="3">
        <v>1</v>
      </c>
      <c r="F167" s="3">
        <v>0</v>
      </c>
      <c r="G167" s="3">
        <v>0</v>
      </c>
      <c r="H167" s="6">
        <v>0</v>
      </c>
      <c r="I167" s="1" t="s">
        <v>217</v>
      </c>
      <c r="J167" s="3">
        <v>1</v>
      </c>
      <c r="K167" s="1">
        <v>1</v>
      </c>
      <c r="L167" s="3">
        <v>3</v>
      </c>
      <c r="M167" s="1">
        <v>0</v>
      </c>
      <c r="N167" s="7" t="s">
        <v>489</v>
      </c>
      <c r="O167" s="3">
        <v>1</v>
      </c>
      <c r="P167" s="5">
        <v>0</v>
      </c>
      <c r="Q167" s="3">
        <v>1</v>
      </c>
      <c r="R167" s="44"/>
      <c r="T167" s="42"/>
      <c r="U167" s="43" t="e">
        <f t="shared" si="8"/>
        <v>#REF!</v>
      </c>
      <c r="V167" s="3" t="e">
        <f>IF(#REF!="STRING",""""&amp;L167&amp;"""",L167)</f>
        <v>#REF!</v>
      </c>
      <c r="W167" s="3" t="e">
        <f>","&amp;IF(#REF!="STRING",""""&amp;N167&amp;"""",N167)</f>
        <v>#REF!</v>
      </c>
      <c r="X167" s="3" t="e">
        <f>","&amp;IF(#REF!="STRING",""""&amp;O167&amp;"""",O167)</f>
        <v>#REF!</v>
      </c>
      <c r="Y167" s="3" t="e">
        <f>","&amp;IF(#REF!="STRING",""""&amp;P167&amp;"""",P167)</f>
        <v>#REF!</v>
      </c>
      <c r="Z167" s="3" t="e">
        <f>","&amp;IF(#REF!="STRING",""""&amp;Q167&amp;"""",Q167)</f>
        <v>#REF!</v>
      </c>
      <c r="AA167" s="3" t="e">
        <f>","&amp;IF(#REF!="STRING",""""&amp;R167&amp;"""",R167)</f>
        <v>#REF!</v>
      </c>
      <c r="AB167" s="3" t="e">
        <f>","&amp;IF(#REF!="STRING",""""&amp;S167&amp;"""",S167)</f>
        <v>#REF!</v>
      </c>
      <c r="AC167" s="3" t="e">
        <f>","&amp;IF(#REF!="STRING",""""&amp;T167&amp;"""",T167)</f>
        <v>#REF!</v>
      </c>
    </row>
    <row r="168" spans="1:31" s="5" customFormat="1">
      <c r="A168" s="5">
        <f t="shared" si="7"/>
        <v>43003</v>
      </c>
      <c r="B168" s="20">
        <v>43</v>
      </c>
      <c r="C168" s="25" t="s">
        <v>490</v>
      </c>
      <c r="D168" s="5">
        <v>0</v>
      </c>
      <c r="E168" s="5">
        <v>2</v>
      </c>
      <c r="F168" s="5">
        <v>0.3</v>
      </c>
      <c r="G168" s="5">
        <v>0</v>
      </c>
      <c r="H168" s="1">
        <v>0</v>
      </c>
      <c r="I168" s="1" t="s">
        <v>221</v>
      </c>
      <c r="J168" s="5">
        <v>1</v>
      </c>
      <c r="K168" s="1">
        <v>1</v>
      </c>
      <c r="L168" s="5">
        <v>3</v>
      </c>
      <c r="M168" s="1">
        <v>0</v>
      </c>
      <c r="N168" s="5" t="s">
        <v>491</v>
      </c>
      <c r="O168" s="5">
        <v>0</v>
      </c>
      <c r="P168" s="5">
        <v>0</v>
      </c>
      <c r="Q168" s="5">
        <v>1</v>
      </c>
      <c r="R168" s="47"/>
      <c r="T168" s="40"/>
      <c r="U168" s="43" t="e">
        <f t="shared" si="8"/>
        <v>#REF!</v>
      </c>
      <c r="V168" s="3" t="e">
        <f>IF(#REF!="STRING",""""&amp;L168&amp;"""",L168)</f>
        <v>#REF!</v>
      </c>
      <c r="W168" s="3" t="e">
        <f>","&amp;IF(#REF!="STRING",""""&amp;N168&amp;"""",N168)</f>
        <v>#REF!</v>
      </c>
      <c r="X168" s="3" t="e">
        <f>","&amp;IF(#REF!="STRING",""""&amp;O168&amp;"""",O168)</f>
        <v>#REF!</v>
      </c>
      <c r="Y168" s="3" t="e">
        <f>","&amp;IF(#REF!="STRING",""""&amp;P168&amp;"""",P168)</f>
        <v>#REF!</v>
      </c>
      <c r="Z168" s="3" t="e">
        <f>","&amp;IF(#REF!="STRING",""""&amp;Q168&amp;"""",Q168)</f>
        <v>#REF!</v>
      </c>
      <c r="AA168" s="3" t="e">
        <f>","&amp;IF(#REF!="STRING",""""&amp;R168&amp;"""",R168)</f>
        <v>#REF!</v>
      </c>
      <c r="AB168" s="3" t="e">
        <f>","&amp;IF(#REF!="STRING",""""&amp;S168&amp;"""",S168)</f>
        <v>#REF!</v>
      </c>
      <c r="AC168" s="3" t="e">
        <f>","&amp;IF(#REF!="STRING",""""&amp;T168&amp;"""",T168)</f>
        <v>#REF!</v>
      </c>
      <c r="AD168" s="3"/>
      <c r="AE168" s="3"/>
    </row>
    <row r="169" spans="1:31" s="5" customFormat="1">
      <c r="A169" s="5">
        <f t="shared" si="7"/>
        <v>43004</v>
      </c>
      <c r="B169" s="20">
        <v>43</v>
      </c>
      <c r="C169" s="11" t="s">
        <v>492</v>
      </c>
      <c r="D169">
        <v>0</v>
      </c>
      <c r="E169" s="1">
        <v>4</v>
      </c>
      <c r="F169" s="1">
        <v>18</v>
      </c>
      <c r="H169" s="1"/>
      <c r="I169" s="1" t="s">
        <v>493</v>
      </c>
      <c r="J169" s="5">
        <v>1</v>
      </c>
      <c r="K169" s="1">
        <v>0</v>
      </c>
      <c r="L169" s="5">
        <v>3</v>
      </c>
      <c r="M169" s="1">
        <v>0</v>
      </c>
      <c r="Q169" s="5">
        <v>2</v>
      </c>
      <c r="R169" s="47"/>
      <c r="T169" s="40"/>
      <c r="U169" s="43"/>
      <c r="V169" s="3" t="e">
        <f>IF(#REF!="STRING",""""&amp;L169&amp;"""",L169)</f>
        <v>#REF!</v>
      </c>
      <c r="W169" s="3"/>
      <c r="X169" s="3"/>
      <c r="Y169" s="3"/>
      <c r="Z169" s="3" t="e">
        <f>","&amp;IF(#REF!="STRING",""""&amp;Q169&amp;"""",Q169)</f>
        <v>#REF!</v>
      </c>
      <c r="AA169" s="3"/>
      <c r="AB169" s="3"/>
      <c r="AC169" s="3"/>
      <c r="AD169" s="3"/>
      <c r="AE169" s="3"/>
    </row>
    <row r="170" spans="1:31" s="5" customFormat="1">
      <c r="A170" s="5">
        <f t="shared" si="7"/>
        <v>43005</v>
      </c>
      <c r="B170" s="20">
        <v>43</v>
      </c>
      <c r="C170" s="25" t="s">
        <v>494</v>
      </c>
      <c r="D170" s="5">
        <v>0</v>
      </c>
      <c r="E170" s="5">
        <v>1</v>
      </c>
      <c r="F170" s="5">
        <v>0</v>
      </c>
      <c r="G170" s="5">
        <v>2</v>
      </c>
      <c r="H170" s="1" t="s">
        <v>493</v>
      </c>
      <c r="I170" s="1" t="s">
        <v>493</v>
      </c>
      <c r="J170" s="5">
        <v>1</v>
      </c>
      <c r="K170" s="1">
        <v>1</v>
      </c>
      <c r="L170" s="5">
        <v>9</v>
      </c>
      <c r="M170" s="1">
        <v>0</v>
      </c>
      <c r="N170" s="5" t="s">
        <v>495</v>
      </c>
      <c r="O170" s="5">
        <v>0</v>
      </c>
      <c r="P170" s="5">
        <v>0</v>
      </c>
      <c r="Q170" s="5">
        <v>10</v>
      </c>
      <c r="R170" s="47"/>
      <c r="T170" s="40" t="s">
        <v>496</v>
      </c>
      <c r="U170" s="43" t="e">
        <f>"client.guideMgr:QuickRefreshStepViewData("&amp;CONCATENATE(V170,W170,X170,Y170,Z170,AA170,AB170,AC170)&amp;")"</f>
        <v>#REF!</v>
      </c>
      <c r="V170" s="3" t="e">
        <f>IF(#REF!="STRING",""""&amp;L170&amp;"""",L170)</f>
        <v>#REF!</v>
      </c>
      <c r="W170" s="3" t="e">
        <f>","&amp;IF(#REF!="STRING",""""&amp;N170&amp;"""",N170)</f>
        <v>#REF!</v>
      </c>
      <c r="X170" s="3" t="e">
        <f>","&amp;IF(#REF!="STRING",""""&amp;O170&amp;"""",O170)</f>
        <v>#REF!</v>
      </c>
      <c r="Y170" s="3" t="e">
        <f>","&amp;IF(#REF!="STRING",""""&amp;P170&amp;"""",P170)</f>
        <v>#REF!</v>
      </c>
      <c r="Z170" s="3" t="e">
        <f>","&amp;IF(#REF!="STRING",""""&amp;Q170&amp;"""",Q170)</f>
        <v>#REF!</v>
      </c>
      <c r="AA170" s="3" t="e">
        <f>","&amp;IF(#REF!="STRING",""""&amp;R170&amp;"""",R170)</f>
        <v>#REF!</v>
      </c>
      <c r="AB170" s="3" t="e">
        <f>","&amp;IF(#REF!="STRING",""""&amp;S170&amp;"""",S170)</f>
        <v>#REF!</v>
      </c>
      <c r="AC170" s="3" t="e">
        <f>","&amp;IF(#REF!="STRING",""""&amp;T170&amp;"""",T170)</f>
        <v>#REF!</v>
      </c>
      <c r="AD170" s="3"/>
      <c r="AE170" s="3"/>
    </row>
    <row r="171" spans="1:31" s="5" customFormat="1">
      <c r="A171" s="5">
        <f t="shared" si="7"/>
        <v>43006</v>
      </c>
      <c r="B171" s="20">
        <v>43</v>
      </c>
      <c r="C171" s="25" t="s">
        <v>498</v>
      </c>
      <c r="D171" s="5">
        <v>1</v>
      </c>
      <c r="E171" s="5">
        <v>1</v>
      </c>
      <c r="F171" s="5">
        <v>0</v>
      </c>
      <c r="G171" s="5">
        <v>2</v>
      </c>
      <c r="H171" s="1" t="s">
        <v>493</v>
      </c>
      <c r="I171" s="1" t="s">
        <v>493</v>
      </c>
      <c r="J171" s="5">
        <v>1</v>
      </c>
      <c r="K171" s="1">
        <v>1</v>
      </c>
      <c r="L171" s="5">
        <v>9</v>
      </c>
      <c r="M171" s="1">
        <v>0</v>
      </c>
      <c r="N171" s="5" t="s">
        <v>499</v>
      </c>
      <c r="O171" s="5">
        <v>0</v>
      </c>
      <c r="P171" s="2" t="s">
        <v>896</v>
      </c>
      <c r="Q171" s="5">
        <v>9</v>
      </c>
      <c r="R171" s="47"/>
      <c r="T171" s="40" t="s">
        <v>501</v>
      </c>
      <c r="U171" s="43" t="e">
        <f>"client.guideMgr:QuickRefreshStepViewData("&amp;CONCATENATE(V171,W171,X171,Y171,Z171,AA171,AB171,AC171)&amp;")"</f>
        <v>#REF!</v>
      </c>
      <c r="V171" s="3" t="e">
        <f>IF(#REF!="STRING",""""&amp;L171&amp;"""",L171)</f>
        <v>#REF!</v>
      </c>
      <c r="W171" s="3" t="e">
        <f>","&amp;IF(#REF!="STRING",""""&amp;N171&amp;"""",N171)</f>
        <v>#REF!</v>
      </c>
      <c r="X171" s="3" t="e">
        <f>","&amp;IF(#REF!="STRING",""""&amp;O171&amp;"""",O171)</f>
        <v>#REF!</v>
      </c>
      <c r="Y171" s="3" t="e">
        <f>","&amp;IF(#REF!="STRING",""""&amp;P171&amp;"""",P171)</f>
        <v>#REF!</v>
      </c>
      <c r="Z171" s="3" t="e">
        <f>","&amp;IF(#REF!="STRING",""""&amp;Q171&amp;"""",Q171)</f>
        <v>#REF!</v>
      </c>
      <c r="AA171" s="3" t="e">
        <f>","&amp;IF(#REF!="STRING",""""&amp;R171&amp;"""",R171)</f>
        <v>#REF!</v>
      </c>
      <c r="AB171" s="3" t="e">
        <f>","&amp;IF(#REF!="STRING",""""&amp;S171&amp;"""",S171)</f>
        <v>#REF!</v>
      </c>
      <c r="AC171" s="3" t="e">
        <f>","&amp;IF(#REF!="STRING",""""&amp;T171&amp;"""",T171)</f>
        <v>#REF!</v>
      </c>
      <c r="AD171" s="3"/>
      <c r="AE171" s="3"/>
    </row>
    <row r="172" spans="1:31" s="5" customFormat="1">
      <c r="A172" s="5">
        <f t="shared" si="7"/>
        <v>43007</v>
      </c>
      <c r="B172" s="20">
        <v>43</v>
      </c>
      <c r="C172" s="11" t="s">
        <v>492</v>
      </c>
      <c r="D172">
        <v>1</v>
      </c>
      <c r="E172" s="1">
        <v>4</v>
      </c>
      <c r="F172" s="1">
        <v>22</v>
      </c>
      <c r="H172" s="1"/>
      <c r="I172" s="1" t="s">
        <v>493</v>
      </c>
      <c r="J172" s="5">
        <v>1</v>
      </c>
      <c r="K172" s="1">
        <v>0</v>
      </c>
      <c r="L172" s="5">
        <v>3</v>
      </c>
      <c r="M172" s="1">
        <v>0</v>
      </c>
      <c r="Q172" s="5">
        <v>2</v>
      </c>
      <c r="R172" s="47"/>
      <c r="T172" s="40"/>
      <c r="U172" s="43"/>
      <c r="V172" s="3" t="e">
        <f>IF(#REF!="STRING",""""&amp;L172&amp;"""",L172)</f>
        <v>#REF!</v>
      </c>
      <c r="W172" s="3"/>
      <c r="X172" s="3"/>
      <c r="Y172" s="3"/>
      <c r="Z172" s="3" t="e">
        <f>","&amp;IF(#REF!="STRING",""""&amp;Q172&amp;"""",Q172)</f>
        <v>#REF!</v>
      </c>
      <c r="AA172" s="3"/>
      <c r="AB172" s="3"/>
      <c r="AC172" s="3"/>
      <c r="AD172" s="3"/>
      <c r="AE172" s="3"/>
    </row>
    <row r="173" spans="1:31" s="1" customFormat="1">
      <c r="A173" s="5">
        <f t="shared" si="7"/>
        <v>44001</v>
      </c>
      <c r="B173" s="20">
        <v>44</v>
      </c>
      <c r="C173" s="17" t="s">
        <v>214</v>
      </c>
      <c r="D173" s="54">
        <v>0</v>
      </c>
      <c r="E173" s="54">
        <v>1</v>
      </c>
      <c r="F173" s="54">
        <v>0</v>
      </c>
      <c r="I173" s="7" t="s">
        <v>149</v>
      </c>
      <c r="J173" s="54">
        <v>1</v>
      </c>
      <c r="K173" s="1">
        <v>1</v>
      </c>
      <c r="L173" s="1">
        <v>9</v>
      </c>
      <c r="M173" s="1">
        <v>0</v>
      </c>
      <c r="N173" s="1" t="s">
        <v>215</v>
      </c>
      <c r="O173" s="5">
        <v>0</v>
      </c>
      <c r="P173" s="2" t="s">
        <v>313</v>
      </c>
      <c r="Q173" s="5">
        <v>10</v>
      </c>
      <c r="R173" s="68"/>
      <c r="S173" s="5"/>
      <c r="T173" s="1" t="s">
        <v>897</v>
      </c>
      <c r="U173" s="48" t="e">
        <f t="shared" ref="U173:U215" si="9">"client.guideMgr:QuickRefreshStepViewData("&amp;CONCATENATE(V173,W173,X173,Y173,Z173,AA173,AB173,AC173)&amp;")"</f>
        <v>#REF!</v>
      </c>
      <c r="V173" s="5" t="e">
        <f>IF(#REF!="STRING",""""&amp;L173&amp;"""",L173)</f>
        <v>#REF!</v>
      </c>
      <c r="W173" s="5" t="e">
        <f>","&amp;IF(#REF!="STRING",""""&amp;N173&amp;"""",N173)</f>
        <v>#REF!</v>
      </c>
      <c r="X173" s="5" t="e">
        <f>","&amp;IF(#REF!="STRING",""""&amp;O173&amp;"""",O173)</f>
        <v>#REF!</v>
      </c>
      <c r="Y173" s="5" t="e">
        <f>","&amp;IF(#REF!="STRING",""""&amp;P173&amp;"""",P173)</f>
        <v>#REF!</v>
      </c>
      <c r="Z173" s="5" t="e">
        <f>","&amp;IF(#REF!="STRING",""""&amp;Q173&amp;"""",Q173)</f>
        <v>#REF!</v>
      </c>
      <c r="AA173" s="5" t="e">
        <f>","&amp;IF(#REF!="STRING",""""&amp;R173&amp;"""",R173)</f>
        <v>#REF!</v>
      </c>
      <c r="AB173" s="5" t="e">
        <f>","&amp;IF(#REF!="STRING",""""&amp;S173&amp;"""",S173)</f>
        <v>#REF!</v>
      </c>
      <c r="AC173" s="5" t="e">
        <f>","&amp;IF(#REF!="STRING",""""&amp;T173&amp;"""",T173)</f>
        <v>#REF!</v>
      </c>
    </row>
    <row r="174" spans="1:31" s="1" customFormat="1">
      <c r="A174" s="5">
        <f t="shared" si="7"/>
        <v>44002</v>
      </c>
      <c r="B174" s="20">
        <v>44</v>
      </c>
      <c r="C174" s="17" t="s">
        <v>505</v>
      </c>
      <c r="D174" s="54">
        <v>0</v>
      </c>
      <c r="E174" s="54">
        <v>1</v>
      </c>
      <c r="F174" s="54">
        <v>0</v>
      </c>
      <c r="I174" s="1" t="s">
        <v>506</v>
      </c>
      <c r="J174" s="54">
        <v>1</v>
      </c>
      <c r="K174" s="1">
        <v>1</v>
      </c>
      <c r="L174" s="1">
        <v>3</v>
      </c>
      <c r="M174" s="1">
        <v>0</v>
      </c>
      <c r="N174" s="1" t="s">
        <v>507</v>
      </c>
      <c r="O174" s="5">
        <v>0</v>
      </c>
      <c r="P174" s="5" t="s">
        <v>898</v>
      </c>
      <c r="Q174" s="5">
        <v>2</v>
      </c>
      <c r="R174" s="47"/>
      <c r="U174" s="48" t="e">
        <f t="shared" si="9"/>
        <v>#REF!</v>
      </c>
      <c r="V174" s="5" t="e">
        <f>IF(#REF!="STRING",""""&amp;L174&amp;"""",L174)</f>
        <v>#REF!</v>
      </c>
      <c r="W174" s="5" t="e">
        <f>","&amp;IF(#REF!="STRING",""""&amp;N174&amp;"""",N174)</f>
        <v>#REF!</v>
      </c>
      <c r="X174" s="5" t="e">
        <f>","&amp;IF(#REF!="STRING",""""&amp;O174&amp;"""",O174)</f>
        <v>#REF!</v>
      </c>
      <c r="Y174" s="5" t="e">
        <f>","&amp;IF(#REF!="STRING",""""&amp;P174&amp;"""",P174)</f>
        <v>#REF!</v>
      </c>
      <c r="Z174" s="5" t="e">
        <f>","&amp;IF(#REF!="STRING",""""&amp;Q174&amp;"""",Q174)</f>
        <v>#REF!</v>
      </c>
      <c r="AA174" s="5" t="e">
        <f>","&amp;IF(#REF!="STRING",""""&amp;R174&amp;"""",R174)</f>
        <v>#REF!</v>
      </c>
      <c r="AB174" s="5" t="e">
        <f>","&amp;IF(#REF!="STRING",""""&amp;S174&amp;"""",S174)</f>
        <v>#REF!</v>
      </c>
      <c r="AC174" s="5" t="e">
        <f>","&amp;IF(#REF!="STRING",""""&amp;T174&amp;"""",T174)</f>
        <v>#REF!</v>
      </c>
    </row>
    <row r="175" spans="1:31" s="9" customFormat="1">
      <c r="A175" s="5">
        <f t="shared" si="7"/>
        <v>44003</v>
      </c>
      <c r="B175" s="20">
        <v>44</v>
      </c>
      <c r="C175" s="64" t="s">
        <v>196</v>
      </c>
      <c r="D175" s="65">
        <v>0</v>
      </c>
      <c r="E175" s="5">
        <v>4</v>
      </c>
      <c r="F175" s="5">
        <v>14</v>
      </c>
      <c r="I175" s="1" t="s">
        <v>509</v>
      </c>
      <c r="J175" s="65">
        <v>1</v>
      </c>
      <c r="K175" s="1">
        <v>1</v>
      </c>
      <c r="L175" s="9">
        <v>3</v>
      </c>
      <c r="M175" s="1">
        <v>0</v>
      </c>
      <c r="O175" s="5">
        <v>0</v>
      </c>
      <c r="P175" s="5">
        <v>0</v>
      </c>
      <c r="Q175" s="5">
        <v>2</v>
      </c>
      <c r="R175" s="47"/>
      <c r="U175" s="48" t="e">
        <f t="shared" si="9"/>
        <v>#REF!</v>
      </c>
      <c r="V175" s="5" t="e">
        <f>IF(#REF!="STRING",""""&amp;L175&amp;"""",L175)</f>
        <v>#REF!</v>
      </c>
      <c r="W175" s="5" t="e">
        <f>","&amp;IF(#REF!="STRING",""""&amp;N175&amp;"""",N175)</f>
        <v>#REF!</v>
      </c>
      <c r="X175" s="5" t="e">
        <f>","&amp;IF(#REF!="STRING",""""&amp;O175&amp;"""",O175)</f>
        <v>#REF!</v>
      </c>
      <c r="Y175" s="5" t="e">
        <f>","&amp;IF(#REF!="STRING",""""&amp;P175&amp;"""",P175)</f>
        <v>#REF!</v>
      </c>
      <c r="Z175" s="5" t="e">
        <f>","&amp;IF(#REF!="STRING",""""&amp;Q175&amp;"""",Q175)</f>
        <v>#REF!</v>
      </c>
      <c r="AA175" s="5" t="e">
        <f>","&amp;IF(#REF!="STRING",""""&amp;R175&amp;"""",R175)</f>
        <v>#REF!</v>
      </c>
      <c r="AB175" s="5" t="e">
        <f>","&amp;IF(#REF!="STRING",""""&amp;S175&amp;"""",S175)</f>
        <v>#REF!</v>
      </c>
      <c r="AC175" s="5" t="e">
        <f>","&amp;IF(#REF!="STRING",""""&amp;T175&amp;"""",T175)</f>
        <v>#REF!</v>
      </c>
    </row>
    <row r="176" spans="1:31" s="6" customFormat="1">
      <c r="A176" s="5">
        <f t="shared" si="7"/>
        <v>45001</v>
      </c>
      <c r="B176" s="20">
        <v>45</v>
      </c>
      <c r="C176" s="6" t="s">
        <v>398</v>
      </c>
      <c r="D176" s="30">
        <v>0</v>
      </c>
      <c r="E176" s="30">
        <v>1</v>
      </c>
      <c r="F176" s="30">
        <v>0</v>
      </c>
      <c r="I176" s="7" t="s">
        <v>149</v>
      </c>
      <c r="J176" s="30">
        <v>1</v>
      </c>
      <c r="K176" s="1">
        <v>1</v>
      </c>
      <c r="L176" s="6">
        <v>3</v>
      </c>
      <c r="M176" s="1">
        <v>0</v>
      </c>
      <c r="N176" s="6" t="s">
        <v>399</v>
      </c>
      <c r="O176" s="3">
        <v>0</v>
      </c>
      <c r="P176" s="3">
        <v>0</v>
      </c>
      <c r="Q176" s="3">
        <v>2</v>
      </c>
      <c r="R176" s="44"/>
      <c r="U176" s="43" t="e">
        <f t="shared" si="9"/>
        <v>#REF!</v>
      </c>
      <c r="V176" s="3" t="e">
        <f>IF(#REF!="STRING",""""&amp;L176&amp;"""",L176)</f>
        <v>#REF!</v>
      </c>
      <c r="W176" s="3" t="e">
        <f>","&amp;IF(#REF!="STRING",""""&amp;N176&amp;"""",N176)</f>
        <v>#REF!</v>
      </c>
      <c r="X176" s="3" t="e">
        <f>","&amp;IF(#REF!="STRING",""""&amp;O176&amp;"""",O176)</f>
        <v>#REF!</v>
      </c>
      <c r="Y176" s="3" t="e">
        <f>","&amp;IF(#REF!="STRING",""""&amp;P176&amp;"""",P176)</f>
        <v>#REF!</v>
      </c>
      <c r="Z176" s="3" t="e">
        <f>","&amp;IF(#REF!="STRING",""""&amp;Q176&amp;"""",Q176)</f>
        <v>#REF!</v>
      </c>
      <c r="AA176" s="3" t="e">
        <f>","&amp;IF(#REF!="STRING",""""&amp;R176&amp;"""",R176)</f>
        <v>#REF!</v>
      </c>
      <c r="AB176" s="3" t="e">
        <f>","&amp;IF(#REF!="STRING",""""&amp;S176&amp;"""",S176)</f>
        <v>#REF!</v>
      </c>
      <c r="AC176" s="3" t="e">
        <f>","&amp;IF(#REF!="STRING",""""&amp;T176&amp;"""",T176)</f>
        <v>#REF!</v>
      </c>
    </row>
    <row r="177" spans="1:32" s="1" customFormat="1">
      <c r="A177" s="5">
        <f t="shared" si="7"/>
        <v>45002</v>
      </c>
      <c r="B177" s="20">
        <v>45</v>
      </c>
      <c r="C177" s="17" t="s">
        <v>520</v>
      </c>
      <c r="D177" s="54">
        <v>0</v>
      </c>
      <c r="E177" s="54">
        <v>1</v>
      </c>
      <c r="F177" s="54">
        <v>0</v>
      </c>
      <c r="I177" s="1" t="s">
        <v>385</v>
      </c>
      <c r="J177" s="54">
        <v>1</v>
      </c>
      <c r="K177" s="1">
        <v>1</v>
      </c>
      <c r="L177" s="1">
        <v>3</v>
      </c>
      <c r="M177" s="1">
        <v>0</v>
      </c>
      <c r="N177" s="1" t="s">
        <v>521</v>
      </c>
      <c r="O177" s="3">
        <v>0</v>
      </c>
      <c r="P177" s="5">
        <v>0</v>
      </c>
      <c r="Q177" s="5">
        <v>2</v>
      </c>
      <c r="R177" s="47"/>
      <c r="U177" s="48" t="e">
        <f t="shared" si="9"/>
        <v>#REF!</v>
      </c>
      <c r="V177" s="5" t="e">
        <f>IF(#REF!="STRING",""""&amp;L177&amp;"""",L177)</f>
        <v>#REF!</v>
      </c>
      <c r="W177" s="5" t="e">
        <f>","&amp;IF(#REF!="STRING",""""&amp;N177&amp;"""",N177)</f>
        <v>#REF!</v>
      </c>
      <c r="X177" s="5" t="e">
        <f>","&amp;IF(#REF!="STRING",""""&amp;O177&amp;"""",O177)</f>
        <v>#REF!</v>
      </c>
      <c r="Y177" s="5" t="e">
        <f>","&amp;IF(#REF!="STRING",""""&amp;P177&amp;"""",P177)</f>
        <v>#REF!</v>
      </c>
      <c r="Z177" s="5" t="e">
        <f>","&amp;IF(#REF!="STRING",""""&amp;Q177&amp;"""",Q177)</f>
        <v>#REF!</v>
      </c>
      <c r="AA177" s="5" t="e">
        <f>","&amp;IF(#REF!="STRING",""""&amp;R177&amp;"""",R177)</f>
        <v>#REF!</v>
      </c>
      <c r="AB177" s="5" t="e">
        <f>","&amp;IF(#REF!="STRING",""""&amp;S177&amp;"""",S177)</f>
        <v>#REF!</v>
      </c>
      <c r="AC177" s="5" t="e">
        <f>","&amp;IF(#REF!="STRING",""""&amp;T177&amp;"""",T177)</f>
        <v>#REF!</v>
      </c>
    </row>
    <row r="178" spans="1:32" s="1" customFormat="1">
      <c r="A178" s="5">
        <f t="shared" si="7"/>
        <v>45003</v>
      </c>
      <c r="B178" s="20">
        <v>45</v>
      </c>
      <c r="C178" s="17" t="s">
        <v>196</v>
      </c>
      <c r="D178" s="54">
        <v>0</v>
      </c>
      <c r="E178" s="5">
        <v>4</v>
      </c>
      <c r="F178" s="5">
        <v>10</v>
      </c>
      <c r="I178" s="1" t="s">
        <v>525</v>
      </c>
      <c r="J178" s="54">
        <v>1</v>
      </c>
      <c r="K178" s="1">
        <v>1</v>
      </c>
      <c r="L178" s="1">
        <v>3</v>
      </c>
      <c r="M178" s="1">
        <v>0</v>
      </c>
      <c r="O178" s="5">
        <v>0</v>
      </c>
      <c r="P178" s="5">
        <v>0</v>
      </c>
      <c r="Q178" s="5">
        <v>2</v>
      </c>
      <c r="R178" s="47"/>
      <c r="U178" s="48" t="e">
        <f t="shared" si="9"/>
        <v>#REF!</v>
      </c>
      <c r="V178" s="5" t="e">
        <f>IF(#REF!="STRING",""""&amp;L178&amp;"""",L178)</f>
        <v>#REF!</v>
      </c>
      <c r="W178" s="5" t="e">
        <f>","&amp;IF(#REF!="STRING",""""&amp;N178&amp;"""",N178)</f>
        <v>#REF!</v>
      </c>
      <c r="X178" s="5" t="e">
        <f>","&amp;IF(#REF!="STRING",""""&amp;O178&amp;"""",O178)</f>
        <v>#REF!</v>
      </c>
      <c r="Y178" s="5" t="e">
        <f>","&amp;IF(#REF!="STRING",""""&amp;P178&amp;"""",P178)</f>
        <v>#REF!</v>
      </c>
      <c r="Z178" s="5" t="e">
        <f>","&amp;IF(#REF!="STRING",""""&amp;Q178&amp;"""",Q178)</f>
        <v>#REF!</v>
      </c>
      <c r="AA178" s="5" t="e">
        <f>","&amp;IF(#REF!="STRING",""""&amp;R178&amp;"""",R178)</f>
        <v>#REF!</v>
      </c>
      <c r="AB178" s="5" t="e">
        <f>","&amp;IF(#REF!="STRING",""""&amp;S178&amp;"""",S178)</f>
        <v>#REF!</v>
      </c>
      <c r="AC178" s="5" t="e">
        <f>","&amp;IF(#REF!="STRING",""""&amp;T178&amp;"""",T178)</f>
        <v>#REF!</v>
      </c>
    </row>
    <row r="179" spans="1:32" s="6" customFormat="1">
      <c r="A179" s="5">
        <f t="shared" si="7"/>
        <v>46001</v>
      </c>
      <c r="B179" s="20">
        <v>46</v>
      </c>
      <c r="C179" s="6" t="s">
        <v>398</v>
      </c>
      <c r="D179" s="30">
        <v>0</v>
      </c>
      <c r="E179" s="30">
        <v>1</v>
      </c>
      <c r="F179" s="30">
        <v>0</v>
      </c>
      <c r="I179" s="7" t="s">
        <v>149</v>
      </c>
      <c r="J179" s="30">
        <v>1</v>
      </c>
      <c r="K179" s="1">
        <v>1</v>
      </c>
      <c r="L179" s="6">
        <v>3</v>
      </c>
      <c r="M179" s="1">
        <v>0</v>
      </c>
      <c r="N179" s="6" t="s">
        <v>399</v>
      </c>
      <c r="O179" s="3">
        <v>0</v>
      </c>
      <c r="P179" s="3">
        <v>0</v>
      </c>
      <c r="Q179" s="3">
        <v>2</v>
      </c>
      <c r="R179" s="44"/>
      <c r="U179" s="43" t="e">
        <f t="shared" si="9"/>
        <v>#REF!</v>
      </c>
      <c r="V179" s="3" t="e">
        <f>IF(#REF!="STRING",""""&amp;L179&amp;"""",L179)</f>
        <v>#REF!</v>
      </c>
      <c r="W179" s="3" t="e">
        <f>","&amp;IF(#REF!="STRING",""""&amp;N179&amp;"""",N179)</f>
        <v>#REF!</v>
      </c>
      <c r="X179" s="3" t="e">
        <f>","&amp;IF(#REF!="STRING",""""&amp;O179&amp;"""",O179)</f>
        <v>#REF!</v>
      </c>
      <c r="Y179" s="3" t="e">
        <f>","&amp;IF(#REF!="STRING",""""&amp;P179&amp;"""",P179)</f>
        <v>#REF!</v>
      </c>
      <c r="Z179" s="3" t="e">
        <f>","&amp;IF(#REF!="STRING",""""&amp;Q179&amp;"""",Q179)</f>
        <v>#REF!</v>
      </c>
      <c r="AA179" s="3" t="e">
        <f>","&amp;IF(#REF!="STRING",""""&amp;R179&amp;"""",R179)</f>
        <v>#REF!</v>
      </c>
      <c r="AB179" s="3" t="e">
        <f>","&amp;IF(#REF!="STRING",""""&amp;S179&amp;"""",S179)</f>
        <v>#REF!</v>
      </c>
      <c r="AC179" s="3" t="e">
        <f>","&amp;IF(#REF!="STRING",""""&amp;T179&amp;"""",T179)</f>
        <v>#REF!</v>
      </c>
    </row>
    <row r="180" spans="1:32" s="6" customFormat="1" ht="13.5" customHeight="1">
      <c r="A180" s="5">
        <f t="shared" si="7"/>
        <v>46002</v>
      </c>
      <c r="B180" s="20">
        <v>46</v>
      </c>
      <c r="C180" s="29" t="s">
        <v>533</v>
      </c>
      <c r="D180" s="30">
        <v>0</v>
      </c>
      <c r="E180" s="30">
        <v>1</v>
      </c>
      <c r="F180" s="30">
        <v>0</v>
      </c>
      <c r="I180" s="1" t="s">
        <v>385</v>
      </c>
      <c r="J180" s="30">
        <v>1</v>
      </c>
      <c r="K180" s="1">
        <v>1</v>
      </c>
      <c r="L180" s="6">
        <v>3</v>
      </c>
      <c r="M180" s="1">
        <v>0</v>
      </c>
      <c r="N180" s="6" t="s">
        <v>534</v>
      </c>
      <c r="O180" s="3">
        <v>0</v>
      </c>
      <c r="P180" s="3">
        <v>0</v>
      </c>
      <c r="Q180" s="3">
        <v>2</v>
      </c>
      <c r="R180" s="44"/>
      <c r="U180" s="43" t="e">
        <f t="shared" si="9"/>
        <v>#REF!</v>
      </c>
      <c r="V180" s="3" t="e">
        <f>IF(#REF!="STRING",""""&amp;L180&amp;"""",L180)</f>
        <v>#REF!</v>
      </c>
      <c r="W180" s="3" t="e">
        <f>","&amp;IF(#REF!="STRING",""""&amp;N180&amp;"""",N180)</f>
        <v>#REF!</v>
      </c>
      <c r="X180" s="3" t="e">
        <f>","&amp;IF(#REF!="STRING",""""&amp;O180&amp;"""",O180)</f>
        <v>#REF!</v>
      </c>
      <c r="Y180" s="3" t="e">
        <f>","&amp;IF(#REF!="STRING",""""&amp;P180&amp;"""",P180)</f>
        <v>#REF!</v>
      </c>
      <c r="Z180" s="3" t="e">
        <f>","&amp;IF(#REF!="STRING",""""&amp;Q180&amp;"""",Q180)</f>
        <v>#REF!</v>
      </c>
      <c r="AA180" s="3" t="e">
        <f>","&amp;IF(#REF!="STRING",""""&amp;R180&amp;"""",R180)</f>
        <v>#REF!</v>
      </c>
      <c r="AB180" s="3" t="e">
        <f>","&amp;IF(#REF!="STRING",""""&amp;S180&amp;"""",S180)</f>
        <v>#REF!</v>
      </c>
      <c r="AC180" s="3" t="e">
        <f>","&amp;IF(#REF!="STRING",""""&amp;T180&amp;"""",T180)</f>
        <v>#REF!</v>
      </c>
    </row>
    <row r="181" spans="1:32" s="6" customFormat="1">
      <c r="A181" s="5">
        <f t="shared" si="7"/>
        <v>46003</v>
      </c>
      <c r="B181" s="20">
        <v>46</v>
      </c>
      <c r="C181" s="29" t="s">
        <v>196</v>
      </c>
      <c r="D181" s="30">
        <v>0</v>
      </c>
      <c r="E181" s="3">
        <v>4</v>
      </c>
      <c r="F181" s="3">
        <v>11</v>
      </c>
      <c r="I181" s="6" t="s">
        <v>535</v>
      </c>
      <c r="J181" s="30">
        <v>1</v>
      </c>
      <c r="K181" s="1">
        <v>1</v>
      </c>
      <c r="L181" s="6">
        <v>3</v>
      </c>
      <c r="M181" s="1">
        <v>0</v>
      </c>
      <c r="O181" s="3">
        <v>0</v>
      </c>
      <c r="P181" s="3">
        <v>0</v>
      </c>
      <c r="Q181" s="3">
        <v>2</v>
      </c>
      <c r="R181" s="44"/>
      <c r="U181" s="43" t="e">
        <f t="shared" si="9"/>
        <v>#REF!</v>
      </c>
      <c r="V181" s="3" t="e">
        <f>IF(#REF!="STRING",""""&amp;L181&amp;"""",L181)</f>
        <v>#REF!</v>
      </c>
      <c r="W181" s="3" t="e">
        <f>","&amp;IF(#REF!="STRING",""""&amp;N181&amp;"""",N181)</f>
        <v>#REF!</v>
      </c>
      <c r="X181" s="3" t="e">
        <f>","&amp;IF(#REF!="STRING",""""&amp;O181&amp;"""",O181)</f>
        <v>#REF!</v>
      </c>
      <c r="Y181" s="3" t="e">
        <f>","&amp;IF(#REF!="STRING",""""&amp;P181&amp;"""",P181)</f>
        <v>#REF!</v>
      </c>
      <c r="Z181" s="3" t="e">
        <f>","&amp;IF(#REF!="STRING",""""&amp;Q181&amp;"""",Q181)</f>
        <v>#REF!</v>
      </c>
      <c r="AA181" s="3" t="e">
        <f>","&amp;IF(#REF!="STRING",""""&amp;R181&amp;"""",R181)</f>
        <v>#REF!</v>
      </c>
      <c r="AB181" s="3" t="e">
        <f>","&amp;IF(#REF!="STRING",""""&amp;S181&amp;"""",S181)</f>
        <v>#REF!</v>
      </c>
      <c r="AC181" s="3" t="e">
        <f>","&amp;IF(#REF!="STRING",""""&amp;T181&amp;"""",T181)</f>
        <v>#REF!</v>
      </c>
    </row>
    <row r="182" spans="1:32" s="6" customFormat="1">
      <c r="A182" s="5">
        <f t="shared" si="7"/>
        <v>47001</v>
      </c>
      <c r="B182" s="20">
        <v>47</v>
      </c>
      <c r="C182" s="6" t="s">
        <v>398</v>
      </c>
      <c r="D182" s="30">
        <v>0</v>
      </c>
      <c r="E182" s="30">
        <v>1</v>
      </c>
      <c r="F182" s="30">
        <v>0</v>
      </c>
      <c r="I182" s="7" t="s">
        <v>149</v>
      </c>
      <c r="J182" s="30">
        <v>1</v>
      </c>
      <c r="K182" s="1">
        <v>1</v>
      </c>
      <c r="L182" s="6">
        <v>3</v>
      </c>
      <c r="M182" s="1">
        <v>0</v>
      </c>
      <c r="N182" s="6" t="s">
        <v>399</v>
      </c>
      <c r="O182" s="3">
        <v>0</v>
      </c>
      <c r="P182" s="3">
        <v>0</v>
      </c>
      <c r="Q182" s="3">
        <v>2</v>
      </c>
      <c r="R182" s="44"/>
      <c r="U182" s="43" t="e">
        <f t="shared" si="9"/>
        <v>#REF!</v>
      </c>
      <c r="V182" s="3" t="e">
        <f>IF(#REF!="STRING",""""&amp;L182&amp;"""",L182)</f>
        <v>#REF!</v>
      </c>
      <c r="W182" s="3" t="e">
        <f>","&amp;IF(#REF!="STRING",""""&amp;N182&amp;"""",N182)</f>
        <v>#REF!</v>
      </c>
      <c r="X182" s="3" t="e">
        <f>","&amp;IF(#REF!="STRING",""""&amp;O182&amp;"""",O182)</f>
        <v>#REF!</v>
      </c>
      <c r="Y182" s="3" t="e">
        <f>","&amp;IF(#REF!="STRING",""""&amp;P182&amp;"""",P182)</f>
        <v>#REF!</v>
      </c>
      <c r="Z182" s="3" t="e">
        <f>","&amp;IF(#REF!="STRING",""""&amp;Q182&amp;"""",Q182)</f>
        <v>#REF!</v>
      </c>
      <c r="AA182" s="3" t="e">
        <f>","&amp;IF(#REF!="STRING",""""&amp;R182&amp;"""",R182)</f>
        <v>#REF!</v>
      </c>
      <c r="AB182" s="3" t="e">
        <f>","&amp;IF(#REF!="STRING",""""&amp;S182&amp;"""",S182)</f>
        <v>#REF!</v>
      </c>
      <c r="AC182" s="3" t="e">
        <f>","&amp;IF(#REF!="STRING",""""&amp;T182&amp;"""",T182)</f>
        <v>#REF!</v>
      </c>
    </row>
    <row r="183" spans="1:32" s="6" customFormat="1" ht="13.5" customHeight="1">
      <c r="A183" s="5">
        <f t="shared" si="7"/>
        <v>47002</v>
      </c>
      <c r="B183" s="20">
        <v>47</v>
      </c>
      <c r="C183" s="29" t="s">
        <v>536</v>
      </c>
      <c r="D183" s="30">
        <v>0</v>
      </c>
      <c r="E183" s="30">
        <v>1</v>
      </c>
      <c r="F183" s="30">
        <v>0</v>
      </c>
      <c r="I183" s="1" t="s">
        <v>385</v>
      </c>
      <c r="J183" s="30">
        <v>1</v>
      </c>
      <c r="K183" s="1">
        <v>1</v>
      </c>
      <c r="L183" s="6">
        <v>3</v>
      </c>
      <c r="M183" s="1">
        <v>0</v>
      </c>
      <c r="N183" s="6" t="s">
        <v>537</v>
      </c>
      <c r="O183" s="3">
        <v>0</v>
      </c>
      <c r="P183" s="3">
        <v>0</v>
      </c>
      <c r="Q183" s="3">
        <v>2</v>
      </c>
      <c r="R183" s="44"/>
      <c r="U183" s="43" t="e">
        <f t="shared" si="9"/>
        <v>#REF!</v>
      </c>
      <c r="V183" s="3" t="e">
        <f>IF(#REF!="STRING",""""&amp;L183&amp;"""",L183)</f>
        <v>#REF!</v>
      </c>
      <c r="W183" s="3" t="e">
        <f>","&amp;IF(#REF!="STRING",""""&amp;N183&amp;"""",N183)</f>
        <v>#REF!</v>
      </c>
      <c r="X183" s="3" t="e">
        <f>","&amp;IF(#REF!="STRING",""""&amp;O183&amp;"""",O183)</f>
        <v>#REF!</v>
      </c>
      <c r="Y183" s="3" t="e">
        <f>","&amp;IF(#REF!="STRING",""""&amp;P183&amp;"""",P183)</f>
        <v>#REF!</v>
      </c>
      <c r="Z183" s="3" t="e">
        <f>","&amp;IF(#REF!="STRING",""""&amp;Q183&amp;"""",Q183)</f>
        <v>#REF!</v>
      </c>
      <c r="AA183" s="3" t="e">
        <f>","&amp;IF(#REF!="STRING",""""&amp;R183&amp;"""",R183)</f>
        <v>#REF!</v>
      </c>
      <c r="AB183" s="3" t="e">
        <f>","&amp;IF(#REF!="STRING",""""&amp;S183&amp;"""",S183)</f>
        <v>#REF!</v>
      </c>
      <c r="AC183" s="3" t="e">
        <f>","&amp;IF(#REF!="STRING",""""&amp;T183&amp;"""",T183)</f>
        <v>#REF!</v>
      </c>
    </row>
    <row r="184" spans="1:32" s="6" customFormat="1">
      <c r="A184" s="5">
        <f t="shared" si="7"/>
        <v>47003</v>
      </c>
      <c r="B184" s="20">
        <v>47</v>
      </c>
      <c r="C184" s="29" t="s">
        <v>196</v>
      </c>
      <c r="D184" s="30">
        <v>0</v>
      </c>
      <c r="E184" s="3">
        <v>4</v>
      </c>
      <c r="F184" s="3">
        <v>9</v>
      </c>
      <c r="I184" s="6" t="s">
        <v>538</v>
      </c>
      <c r="J184" s="30">
        <v>1</v>
      </c>
      <c r="K184" s="1">
        <v>1</v>
      </c>
      <c r="L184" s="6">
        <v>3</v>
      </c>
      <c r="M184" s="1">
        <v>0</v>
      </c>
      <c r="O184" s="3">
        <v>0</v>
      </c>
      <c r="P184" s="3">
        <v>0</v>
      </c>
      <c r="Q184" s="3">
        <v>2</v>
      </c>
      <c r="R184" s="44"/>
      <c r="U184" s="43" t="e">
        <f t="shared" si="9"/>
        <v>#REF!</v>
      </c>
      <c r="V184" s="3" t="e">
        <f>IF(#REF!="STRING",""""&amp;L184&amp;"""",L184)</f>
        <v>#REF!</v>
      </c>
      <c r="W184" s="3" t="e">
        <f>","&amp;IF(#REF!="STRING",""""&amp;N184&amp;"""",N184)</f>
        <v>#REF!</v>
      </c>
      <c r="X184" s="3" t="e">
        <f>","&amp;IF(#REF!="STRING",""""&amp;O184&amp;"""",O184)</f>
        <v>#REF!</v>
      </c>
      <c r="Y184" s="3" t="e">
        <f>","&amp;IF(#REF!="STRING",""""&amp;P184&amp;"""",P184)</f>
        <v>#REF!</v>
      </c>
      <c r="Z184" s="3" t="e">
        <f>","&amp;IF(#REF!="STRING",""""&amp;Q184&amp;"""",Q184)</f>
        <v>#REF!</v>
      </c>
      <c r="AA184" s="3" t="e">
        <f>","&amp;IF(#REF!="STRING",""""&amp;R184&amp;"""",R184)</f>
        <v>#REF!</v>
      </c>
      <c r="AB184" s="3" t="e">
        <f>","&amp;IF(#REF!="STRING",""""&amp;S184&amp;"""",S184)</f>
        <v>#REF!</v>
      </c>
      <c r="AC184" s="3" t="e">
        <f>","&amp;IF(#REF!="STRING",""""&amp;T184&amp;"""",T184)</f>
        <v>#REF!</v>
      </c>
    </row>
    <row r="185" spans="1:32" s="6" customFormat="1">
      <c r="A185" s="5">
        <f t="shared" si="7"/>
        <v>48001</v>
      </c>
      <c r="B185" s="20">
        <v>48</v>
      </c>
      <c r="C185" s="29" t="s">
        <v>196</v>
      </c>
      <c r="D185" s="30">
        <v>0</v>
      </c>
      <c r="E185" s="3">
        <v>4</v>
      </c>
      <c r="F185" s="3">
        <v>19</v>
      </c>
      <c r="G185" s="6">
        <v>2</v>
      </c>
      <c r="H185" s="6" t="s">
        <v>70</v>
      </c>
      <c r="I185" s="6" t="s">
        <v>70</v>
      </c>
      <c r="J185" s="30">
        <v>0</v>
      </c>
      <c r="K185" s="1">
        <v>0</v>
      </c>
      <c r="L185" s="6">
        <v>3</v>
      </c>
      <c r="M185" s="1">
        <v>0</v>
      </c>
      <c r="O185" s="3">
        <v>0</v>
      </c>
      <c r="P185" s="3">
        <v>0</v>
      </c>
      <c r="Q185" s="3">
        <v>2</v>
      </c>
      <c r="R185" s="44"/>
      <c r="U185" s="43" t="e">
        <f t="shared" si="9"/>
        <v>#REF!</v>
      </c>
      <c r="V185" s="3" t="e">
        <f>IF(#REF!="STRING",""""&amp;L185&amp;"""",L185)</f>
        <v>#REF!</v>
      </c>
      <c r="W185" s="3" t="e">
        <f>","&amp;IF(#REF!="STRING",""""&amp;N185&amp;"""",N185)</f>
        <v>#REF!</v>
      </c>
      <c r="X185" s="3" t="e">
        <f>","&amp;IF(#REF!="STRING",""""&amp;O185&amp;"""",O185)</f>
        <v>#REF!</v>
      </c>
      <c r="Y185" s="3" t="e">
        <f>","&amp;IF(#REF!="STRING",""""&amp;P185&amp;"""",P185)</f>
        <v>#REF!</v>
      </c>
      <c r="Z185" s="3" t="e">
        <f>","&amp;IF(#REF!="STRING",""""&amp;Q185&amp;"""",Q185)</f>
        <v>#REF!</v>
      </c>
      <c r="AA185" s="3" t="e">
        <f>","&amp;IF(#REF!="STRING",""""&amp;R185&amp;"""",R185)</f>
        <v>#REF!</v>
      </c>
      <c r="AB185" s="3" t="e">
        <f>","&amp;IF(#REF!="STRING",""""&amp;S185&amp;"""",S185)</f>
        <v>#REF!</v>
      </c>
      <c r="AC185" s="3" t="e">
        <f>","&amp;IF(#REF!="STRING",""""&amp;T185&amp;"""",T185)</f>
        <v>#REF!</v>
      </c>
    </row>
    <row r="186" spans="1:32" s="5" customFormat="1">
      <c r="A186" s="5">
        <f t="shared" si="7"/>
        <v>49001</v>
      </c>
      <c r="B186" s="20">
        <v>49</v>
      </c>
      <c r="C186" s="25" t="s">
        <v>247</v>
      </c>
      <c r="D186" s="5">
        <v>0</v>
      </c>
      <c r="E186" s="5">
        <v>1</v>
      </c>
      <c r="F186" s="5">
        <v>0</v>
      </c>
      <c r="G186" s="6">
        <v>2</v>
      </c>
      <c r="H186" s="6" t="s">
        <v>70</v>
      </c>
      <c r="I186" s="6" t="s">
        <v>70</v>
      </c>
      <c r="J186" s="5">
        <v>1</v>
      </c>
      <c r="K186" s="1">
        <v>0</v>
      </c>
      <c r="L186" s="5">
        <v>9</v>
      </c>
      <c r="M186" s="1">
        <v>0</v>
      </c>
      <c r="N186" s="5" t="s">
        <v>899</v>
      </c>
      <c r="O186" s="5">
        <v>0</v>
      </c>
      <c r="P186" s="2" t="s">
        <v>313</v>
      </c>
      <c r="Q186" s="5">
        <v>10</v>
      </c>
      <c r="R186" s="47"/>
      <c r="T186" s="40" t="s">
        <v>900</v>
      </c>
      <c r="U186" s="43" t="e">
        <f t="shared" si="9"/>
        <v>#REF!</v>
      </c>
      <c r="V186" s="3" t="e">
        <f>IF(#REF!="STRING",""""&amp;L186&amp;"""",L186)</f>
        <v>#REF!</v>
      </c>
      <c r="W186" s="3" t="e">
        <f>","&amp;IF(#REF!="STRING",""""&amp;N186&amp;"""",N186)</f>
        <v>#REF!</v>
      </c>
      <c r="X186" s="3" t="e">
        <f>","&amp;IF(#REF!="STRING",""""&amp;O186&amp;"""",O186)</f>
        <v>#REF!</v>
      </c>
      <c r="Y186" s="3" t="e">
        <f>","&amp;IF(#REF!="STRING",""""&amp;P186&amp;"""",P186)</f>
        <v>#REF!</v>
      </c>
      <c r="Z186" s="3" t="e">
        <f>","&amp;IF(#REF!="STRING",""""&amp;Q186&amp;"""",Q186)</f>
        <v>#REF!</v>
      </c>
      <c r="AA186" s="3" t="e">
        <f>","&amp;IF(#REF!="STRING",""""&amp;R186&amp;"""",R186)</f>
        <v>#REF!</v>
      </c>
      <c r="AB186" s="3" t="e">
        <f>","&amp;IF(#REF!="STRING",""""&amp;S186&amp;"""",S186)</f>
        <v>#REF!</v>
      </c>
      <c r="AC186" s="3" t="e">
        <f>","&amp;IF(#REF!="STRING",""""&amp;T186&amp;"""",T186)</f>
        <v>#REF!</v>
      </c>
      <c r="AD186" s="3"/>
      <c r="AE186" s="3"/>
      <c r="AF186" s="3"/>
    </row>
    <row r="187" spans="1:32" s="6" customFormat="1">
      <c r="A187" s="5">
        <f t="shared" si="7"/>
        <v>69001</v>
      </c>
      <c r="B187" s="20">
        <v>69</v>
      </c>
      <c r="C187" s="29" t="s">
        <v>642</v>
      </c>
      <c r="D187" s="30">
        <v>0</v>
      </c>
      <c r="E187" s="3">
        <v>6</v>
      </c>
      <c r="F187" s="3">
        <v>0</v>
      </c>
      <c r="G187" s="6">
        <v>2</v>
      </c>
      <c r="H187" s="5" t="s">
        <v>116</v>
      </c>
      <c r="I187" s="5" t="s">
        <v>116</v>
      </c>
      <c r="J187" s="30">
        <v>1</v>
      </c>
      <c r="K187" s="1">
        <v>1</v>
      </c>
      <c r="L187" s="6">
        <v>10</v>
      </c>
      <c r="M187" s="1">
        <v>0</v>
      </c>
      <c r="O187" s="3">
        <v>0</v>
      </c>
      <c r="P187" s="3">
        <v>0</v>
      </c>
      <c r="Q187" s="3">
        <v>7</v>
      </c>
      <c r="R187" s="44"/>
      <c r="T187" s="6" t="s">
        <v>643</v>
      </c>
      <c r="U187" s="43" t="e">
        <f t="shared" si="9"/>
        <v>#REF!</v>
      </c>
      <c r="V187" s="3" t="e">
        <f>IF(#REF!="STRING",""""&amp;L187&amp;"""",L187)</f>
        <v>#REF!</v>
      </c>
      <c r="W187" s="3" t="e">
        <f>","&amp;IF(#REF!="STRING",""""&amp;N187&amp;"""",N187)</f>
        <v>#REF!</v>
      </c>
      <c r="X187" s="3" t="e">
        <f>","&amp;IF(#REF!="STRING",""""&amp;O187&amp;"""",O187)</f>
        <v>#REF!</v>
      </c>
      <c r="Y187" s="3" t="e">
        <f>","&amp;IF(#REF!="STRING",""""&amp;P187&amp;"""",P187)</f>
        <v>#REF!</v>
      </c>
      <c r="Z187" s="3" t="e">
        <f>","&amp;IF(#REF!="STRING",""""&amp;Q187&amp;"""",Q187)</f>
        <v>#REF!</v>
      </c>
      <c r="AA187" s="3" t="e">
        <f>","&amp;IF(#REF!="STRING",""""&amp;R187&amp;"""",R187)</f>
        <v>#REF!</v>
      </c>
      <c r="AB187" s="3" t="e">
        <f>","&amp;IF(#REF!="STRING",""""&amp;S187&amp;"""",S187)</f>
        <v>#REF!</v>
      </c>
      <c r="AC187" s="3" t="e">
        <f>","&amp;IF(#REF!="STRING",""""&amp;T187&amp;"""",T187)</f>
        <v>#REF!</v>
      </c>
    </row>
    <row r="188" spans="1:32" s="6" customFormat="1">
      <c r="A188" s="5">
        <f t="shared" si="7"/>
        <v>70001</v>
      </c>
      <c r="B188" s="28">
        <v>70</v>
      </c>
      <c r="C188" s="29" t="s">
        <v>644</v>
      </c>
      <c r="D188" s="30">
        <v>0</v>
      </c>
      <c r="E188" s="3">
        <v>6</v>
      </c>
      <c r="F188" s="3">
        <v>0</v>
      </c>
      <c r="G188" s="6">
        <v>2</v>
      </c>
      <c r="H188" s="5" t="s">
        <v>116</v>
      </c>
      <c r="I188" s="5" t="s">
        <v>116</v>
      </c>
      <c r="J188" s="30">
        <v>1</v>
      </c>
      <c r="K188" s="1">
        <v>1</v>
      </c>
      <c r="L188" s="6">
        <v>10</v>
      </c>
      <c r="M188" s="1">
        <v>0</v>
      </c>
      <c r="O188" s="3">
        <v>0</v>
      </c>
      <c r="P188" s="3">
        <v>0</v>
      </c>
      <c r="Q188" s="3">
        <v>7</v>
      </c>
      <c r="R188" s="44"/>
      <c r="T188" s="6" t="s">
        <v>645</v>
      </c>
      <c r="U188" s="43" t="e">
        <f t="shared" si="9"/>
        <v>#REF!</v>
      </c>
      <c r="V188" s="3" t="e">
        <f>IF(#REF!="STRING",""""&amp;L188&amp;"""",L188)</f>
        <v>#REF!</v>
      </c>
      <c r="W188" s="3" t="e">
        <f>","&amp;IF(#REF!="STRING",""""&amp;N188&amp;"""",N188)</f>
        <v>#REF!</v>
      </c>
      <c r="X188" s="3" t="e">
        <f>","&amp;IF(#REF!="STRING",""""&amp;O188&amp;"""",O188)</f>
        <v>#REF!</v>
      </c>
      <c r="Y188" s="3" t="e">
        <f>","&amp;IF(#REF!="STRING",""""&amp;P188&amp;"""",P188)</f>
        <v>#REF!</v>
      </c>
      <c r="Z188" s="3" t="e">
        <f>","&amp;IF(#REF!="STRING",""""&amp;Q188&amp;"""",Q188)</f>
        <v>#REF!</v>
      </c>
      <c r="AA188" s="3" t="e">
        <f>","&amp;IF(#REF!="STRING",""""&amp;R188&amp;"""",R188)</f>
        <v>#REF!</v>
      </c>
      <c r="AB188" s="3" t="e">
        <f>","&amp;IF(#REF!="STRING",""""&amp;S188&amp;"""",S188)</f>
        <v>#REF!</v>
      </c>
      <c r="AC188" s="3" t="e">
        <f>","&amp;IF(#REF!="STRING",""""&amp;T188&amp;"""",T188)</f>
        <v>#REF!</v>
      </c>
    </row>
    <row r="189" spans="1:32" s="6" customFormat="1">
      <c r="A189" s="5">
        <f t="shared" si="7"/>
        <v>71001</v>
      </c>
      <c r="B189" s="28">
        <v>71</v>
      </c>
      <c r="C189" s="29" t="s">
        <v>646</v>
      </c>
      <c r="D189" s="30">
        <v>0</v>
      </c>
      <c r="E189" s="3">
        <v>6</v>
      </c>
      <c r="F189" s="3">
        <v>0</v>
      </c>
      <c r="G189" s="6">
        <v>2</v>
      </c>
      <c r="H189" s="5" t="s">
        <v>116</v>
      </c>
      <c r="I189" s="5" t="s">
        <v>116</v>
      </c>
      <c r="J189" s="30">
        <v>1</v>
      </c>
      <c r="K189" s="1">
        <v>1</v>
      </c>
      <c r="L189" s="6">
        <v>10</v>
      </c>
      <c r="M189" s="1">
        <v>0</v>
      </c>
      <c r="O189" s="3">
        <v>0</v>
      </c>
      <c r="P189" s="3">
        <v>0</v>
      </c>
      <c r="Q189" s="3">
        <v>7</v>
      </c>
      <c r="R189" s="44"/>
      <c r="T189" s="6" t="s">
        <v>901</v>
      </c>
      <c r="U189" s="43" t="e">
        <f t="shared" si="9"/>
        <v>#REF!</v>
      </c>
      <c r="V189" s="3" t="e">
        <f>IF(#REF!="STRING",""""&amp;L189&amp;"""",L189)</f>
        <v>#REF!</v>
      </c>
      <c r="W189" s="3" t="e">
        <f>","&amp;IF(#REF!="STRING",""""&amp;N189&amp;"""",N189)</f>
        <v>#REF!</v>
      </c>
      <c r="X189" s="3" t="e">
        <f>","&amp;IF(#REF!="STRING",""""&amp;O189&amp;"""",O189)</f>
        <v>#REF!</v>
      </c>
      <c r="Y189" s="3" t="e">
        <f>","&amp;IF(#REF!="STRING",""""&amp;P189&amp;"""",P189)</f>
        <v>#REF!</v>
      </c>
      <c r="Z189" s="3" t="e">
        <f>","&amp;IF(#REF!="STRING",""""&amp;Q189&amp;"""",Q189)</f>
        <v>#REF!</v>
      </c>
      <c r="AA189" s="3" t="e">
        <f>","&amp;IF(#REF!="STRING",""""&amp;R189&amp;"""",R189)</f>
        <v>#REF!</v>
      </c>
      <c r="AB189" s="3" t="e">
        <f>","&amp;IF(#REF!="STRING",""""&amp;S189&amp;"""",S189)</f>
        <v>#REF!</v>
      </c>
      <c r="AC189" s="3" t="e">
        <f>","&amp;IF(#REF!="STRING",""""&amp;T189&amp;"""",T189)</f>
        <v>#REF!</v>
      </c>
    </row>
    <row r="190" spans="1:32" s="6" customFormat="1">
      <c r="A190" s="5">
        <f t="shared" si="7"/>
        <v>72001</v>
      </c>
      <c r="B190" s="28">
        <v>72</v>
      </c>
      <c r="C190" s="29" t="s">
        <v>648</v>
      </c>
      <c r="D190" s="30">
        <v>0</v>
      </c>
      <c r="E190" s="3">
        <v>6</v>
      </c>
      <c r="F190" s="3">
        <v>0</v>
      </c>
      <c r="G190" s="6">
        <v>2</v>
      </c>
      <c r="H190" s="5" t="s">
        <v>116</v>
      </c>
      <c r="I190" s="5" t="s">
        <v>116</v>
      </c>
      <c r="J190" s="30">
        <v>1</v>
      </c>
      <c r="K190" s="1">
        <v>1</v>
      </c>
      <c r="L190" s="6">
        <v>10</v>
      </c>
      <c r="M190" s="1">
        <v>0</v>
      </c>
      <c r="O190" s="3">
        <v>0</v>
      </c>
      <c r="P190" s="3">
        <v>0</v>
      </c>
      <c r="Q190" s="3">
        <v>7</v>
      </c>
      <c r="R190" s="44"/>
      <c r="T190" s="6" t="s">
        <v>649</v>
      </c>
      <c r="U190" s="43" t="e">
        <f t="shared" si="9"/>
        <v>#REF!</v>
      </c>
      <c r="V190" s="3" t="e">
        <f>IF(#REF!="STRING",""""&amp;L190&amp;"""",L190)</f>
        <v>#REF!</v>
      </c>
      <c r="W190" s="3" t="e">
        <f>","&amp;IF(#REF!="STRING",""""&amp;N190&amp;"""",N190)</f>
        <v>#REF!</v>
      </c>
      <c r="X190" s="3" t="e">
        <f>","&amp;IF(#REF!="STRING",""""&amp;O190&amp;"""",O190)</f>
        <v>#REF!</v>
      </c>
      <c r="Y190" s="3" t="e">
        <f>","&amp;IF(#REF!="STRING",""""&amp;P190&amp;"""",P190)</f>
        <v>#REF!</v>
      </c>
      <c r="Z190" s="3" t="e">
        <f>","&amp;IF(#REF!="STRING",""""&amp;Q190&amp;"""",Q190)</f>
        <v>#REF!</v>
      </c>
      <c r="AA190" s="3" t="e">
        <f>","&amp;IF(#REF!="STRING",""""&amp;R190&amp;"""",R190)</f>
        <v>#REF!</v>
      </c>
      <c r="AB190" s="3" t="e">
        <f>","&amp;IF(#REF!="STRING",""""&amp;S190&amp;"""",S190)</f>
        <v>#REF!</v>
      </c>
      <c r="AC190" s="3" t="e">
        <f>","&amp;IF(#REF!="STRING",""""&amp;T190&amp;"""",T190)</f>
        <v>#REF!</v>
      </c>
    </row>
    <row r="191" spans="1:32" s="6" customFormat="1">
      <c r="A191" s="5">
        <f t="shared" si="7"/>
        <v>73001</v>
      </c>
      <c r="B191" s="28">
        <v>73</v>
      </c>
      <c r="C191" s="29" t="s">
        <v>650</v>
      </c>
      <c r="D191" s="30">
        <v>0</v>
      </c>
      <c r="E191" s="3">
        <v>6</v>
      </c>
      <c r="F191" s="3">
        <v>0</v>
      </c>
      <c r="G191" s="6">
        <v>2</v>
      </c>
      <c r="H191" s="5" t="s">
        <v>116</v>
      </c>
      <c r="I191" s="5" t="s">
        <v>116</v>
      </c>
      <c r="J191" s="30">
        <v>1</v>
      </c>
      <c r="K191" s="1">
        <v>1</v>
      </c>
      <c r="L191" s="6">
        <v>10</v>
      </c>
      <c r="M191" s="1">
        <v>0</v>
      </c>
      <c r="O191" s="3">
        <v>0</v>
      </c>
      <c r="P191" s="3">
        <v>0</v>
      </c>
      <c r="Q191" s="3">
        <v>7</v>
      </c>
      <c r="R191" s="44"/>
      <c r="T191" s="6" t="s">
        <v>902</v>
      </c>
      <c r="U191" s="43" t="e">
        <f t="shared" si="9"/>
        <v>#REF!</v>
      </c>
      <c r="V191" s="3" t="e">
        <f>IF(#REF!="STRING",""""&amp;L191&amp;"""",L191)</f>
        <v>#REF!</v>
      </c>
      <c r="W191" s="3" t="e">
        <f>","&amp;IF(#REF!="STRING",""""&amp;N191&amp;"""",N191)</f>
        <v>#REF!</v>
      </c>
      <c r="X191" s="3" t="e">
        <f>","&amp;IF(#REF!="STRING",""""&amp;O191&amp;"""",O191)</f>
        <v>#REF!</v>
      </c>
      <c r="Y191" s="3" t="e">
        <f>","&amp;IF(#REF!="STRING",""""&amp;P191&amp;"""",P191)</f>
        <v>#REF!</v>
      </c>
      <c r="Z191" s="3" t="e">
        <f>","&amp;IF(#REF!="STRING",""""&amp;Q191&amp;"""",Q191)</f>
        <v>#REF!</v>
      </c>
      <c r="AA191" s="3" t="e">
        <f>","&amp;IF(#REF!="STRING",""""&amp;R191&amp;"""",R191)</f>
        <v>#REF!</v>
      </c>
      <c r="AB191" s="3" t="e">
        <f>","&amp;IF(#REF!="STRING",""""&amp;S191&amp;"""",S191)</f>
        <v>#REF!</v>
      </c>
      <c r="AC191" s="3" t="e">
        <f>","&amp;IF(#REF!="STRING",""""&amp;T191&amp;"""",T191)</f>
        <v>#REF!</v>
      </c>
    </row>
    <row r="192" spans="1:32" s="6" customFormat="1">
      <c r="A192" s="5">
        <f t="shared" si="7"/>
        <v>74001</v>
      </c>
      <c r="B192" s="28">
        <v>74</v>
      </c>
      <c r="C192" s="29" t="s">
        <v>652</v>
      </c>
      <c r="D192" s="30">
        <v>0</v>
      </c>
      <c r="E192" s="3">
        <v>6</v>
      </c>
      <c r="F192" s="3">
        <v>0</v>
      </c>
      <c r="G192" s="6">
        <v>2</v>
      </c>
      <c r="H192" s="5" t="s">
        <v>116</v>
      </c>
      <c r="I192" s="5" t="s">
        <v>116</v>
      </c>
      <c r="J192" s="30">
        <v>1</v>
      </c>
      <c r="K192" s="1">
        <v>1</v>
      </c>
      <c r="L192" s="6">
        <v>10</v>
      </c>
      <c r="M192" s="1">
        <v>0</v>
      </c>
      <c r="O192" s="3">
        <v>0</v>
      </c>
      <c r="P192" s="3">
        <v>0</v>
      </c>
      <c r="Q192" s="3">
        <v>7</v>
      </c>
      <c r="R192" s="44"/>
      <c r="T192" s="6" t="s">
        <v>653</v>
      </c>
      <c r="U192" s="43" t="e">
        <f t="shared" si="9"/>
        <v>#REF!</v>
      </c>
      <c r="V192" s="3" t="e">
        <f>IF(#REF!="STRING",""""&amp;L192&amp;"""",L192)</f>
        <v>#REF!</v>
      </c>
      <c r="W192" s="3" t="e">
        <f>","&amp;IF(#REF!="STRING",""""&amp;N192&amp;"""",N192)</f>
        <v>#REF!</v>
      </c>
      <c r="X192" s="3" t="e">
        <f>","&amp;IF(#REF!="STRING",""""&amp;O192&amp;"""",O192)</f>
        <v>#REF!</v>
      </c>
      <c r="Y192" s="3" t="e">
        <f>","&amp;IF(#REF!="STRING",""""&amp;P192&amp;"""",P192)</f>
        <v>#REF!</v>
      </c>
      <c r="Z192" s="3" t="e">
        <f>","&amp;IF(#REF!="STRING",""""&amp;Q192&amp;"""",Q192)</f>
        <v>#REF!</v>
      </c>
      <c r="AA192" s="3" t="e">
        <f>","&amp;IF(#REF!="STRING",""""&amp;R192&amp;"""",R192)</f>
        <v>#REF!</v>
      </c>
      <c r="AB192" s="3" t="e">
        <f>","&amp;IF(#REF!="STRING",""""&amp;S192&amp;"""",S192)</f>
        <v>#REF!</v>
      </c>
      <c r="AC192" s="3" t="e">
        <f>","&amp;IF(#REF!="STRING",""""&amp;T192&amp;"""",T192)</f>
        <v>#REF!</v>
      </c>
    </row>
    <row r="193" spans="1:29" s="6" customFormat="1">
      <c r="A193" s="5">
        <f t="shared" si="7"/>
        <v>75001</v>
      </c>
      <c r="B193" s="28">
        <v>75</v>
      </c>
      <c r="C193" s="29" t="s">
        <v>654</v>
      </c>
      <c r="D193" s="30">
        <v>0</v>
      </c>
      <c r="E193" s="3">
        <v>6</v>
      </c>
      <c r="F193" s="3">
        <v>0</v>
      </c>
      <c r="G193" s="6">
        <v>2</v>
      </c>
      <c r="H193" s="5" t="s">
        <v>116</v>
      </c>
      <c r="I193" s="5" t="s">
        <v>116</v>
      </c>
      <c r="J193" s="30">
        <v>1</v>
      </c>
      <c r="K193" s="1">
        <v>1</v>
      </c>
      <c r="L193" s="6">
        <v>10</v>
      </c>
      <c r="M193" s="1">
        <v>0</v>
      </c>
      <c r="O193" s="3">
        <v>0</v>
      </c>
      <c r="P193" s="3">
        <v>0</v>
      </c>
      <c r="Q193" s="3">
        <v>7</v>
      </c>
      <c r="R193" s="44"/>
      <c r="T193" s="6" t="s">
        <v>655</v>
      </c>
      <c r="U193" s="43" t="e">
        <f t="shared" si="9"/>
        <v>#REF!</v>
      </c>
      <c r="V193" s="3" t="e">
        <f>IF(#REF!="STRING",""""&amp;L193&amp;"""",L193)</f>
        <v>#REF!</v>
      </c>
      <c r="W193" s="3" t="e">
        <f>","&amp;IF(#REF!="STRING",""""&amp;N193&amp;"""",N193)</f>
        <v>#REF!</v>
      </c>
      <c r="X193" s="3" t="e">
        <f>","&amp;IF(#REF!="STRING",""""&amp;O193&amp;"""",O193)</f>
        <v>#REF!</v>
      </c>
      <c r="Y193" s="3" t="e">
        <f>","&amp;IF(#REF!="STRING",""""&amp;P193&amp;"""",P193)</f>
        <v>#REF!</v>
      </c>
      <c r="Z193" s="3" t="e">
        <f>","&amp;IF(#REF!="STRING",""""&amp;Q193&amp;"""",Q193)</f>
        <v>#REF!</v>
      </c>
      <c r="AA193" s="3" t="e">
        <f>","&amp;IF(#REF!="STRING",""""&amp;R193&amp;"""",R193)</f>
        <v>#REF!</v>
      </c>
      <c r="AB193" s="3" t="e">
        <f>","&amp;IF(#REF!="STRING",""""&amp;S193&amp;"""",S193)</f>
        <v>#REF!</v>
      </c>
      <c r="AC193" s="3" t="e">
        <f>","&amp;IF(#REF!="STRING",""""&amp;T193&amp;"""",T193)</f>
        <v>#REF!</v>
      </c>
    </row>
    <row r="194" spans="1:29" s="6" customFormat="1">
      <c r="A194" s="5">
        <f t="shared" si="7"/>
        <v>76001</v>
      </c>
      <c r="B194" s="28">
        <v>76</v>
      </c>
      <c r="C194" s="29" t="s">
        <v>656</v>
      </c>
      <c r="D194" s="30">
        <v>0</v>
      </c>
      <c r="E194" s="3">
        <v>6</v>
      </c>
      <c r="F194" s="3">
        <v>0</v>
      </c>
      <c r="G194" s="6">
        <v>2</v>
      </c>
      <c r="H194" s="5" t="s">
        <v>116</v>
      </c>
      <c r="I194" s="5" t="s">
        <v>116</v>
      </c>
      <c r="J194" s="30">
        <v>1</v>
      </c>
      <c r="K194" s="1">
        <v>1</v>
      </c>
      <c r="L194" s="6">
        <v>10</v>
      </c>
      <c r="M194" s="1">
        <v>0</v>
      </c>
      <c r="O194" s="3">
        <v>0</v>
      </c>
      <c r="P194" s="3">
        <v>0</v>
      </c>
      <c r="Q194" s="3">
        <v>7</v>
      </c>
      <c r="R194" s="44"/>
      <c r="T194" s="6" t="s">
        <v>657</v>
      </c>
      <c r="U194" s="43" t="e">
        <f t="shared" si="9"/>
        <v>#REF!</v>
      </c>
      <c r="V194" s="3" t="e">
        <f>IF(#REF!="STRING",""""&amp;L194&amp;"""",L194)</f>
        <v>#REF!</v>
      </c>
      <c r="W194" s="3" t="e">
        <f>","&amp;IF(#REF!="STRING",""""&amp;N194&amp;"""",N194)</f>
        <v>#REF!</v>
      </c>
      <c r="X194" s="3" t="e">
        <f>","&amp;IF(#REF!="STRING",""""&amp;O194&amp;"""",O194)</f>
        <v>#REF!</v>
      </c>
      <c r="Y194" s="3" t="e">
        <f>","&amp;IF(#REF!="STRING",""""&amp;P194&amp;"""",P194)</f>
        <v>#REF!</v>
      </c>
      <c r="Z194" s="3" t="e">
        <f>","&amp;IF(#REF!="STRING",""""&amp;Q194&amp;"""",Q194)</f>
        <v>#REF!</v>
      </c>
      <c r="AA194" s="3" t="e">
        <f>","&amp;IF(#REF!="STRING",""""&amp;R194&amp;"""",R194)</f>
        <v>#REF!</v>
      </c>
      <c r="AB194" s="3" t="e">
        <f>","&amp;IF(#REF!="STRING",""""&amp;S194&amp;"""",S194)</f>
        <v>#REF!</v>
      </c>
      <c r="AC194" s="3" t="e">
        <f>","&amp;IF(#REF!="STRING",""""&amp;T194&amp;"""",T194)</f>
        <v>#REF!</v>
      </c>
    </row>
    <row r="195" spans="1:29" s="6" customFormat="1">
      <c r="A195" s="5">
        <f t="shared" ref="A195:A215" si="10">IFERROR(IF(B195=B194,A194+1,B195*1000+1),"")</f>
        <v>77001</v>
      </c>
      <c r="B195" s="28">
        <v>77</v>
      </c>
      <c r="C195" s="29" t="s">
        <v>658</v>
      </c>
      <c r="D195" s="30">
        <v>0</v>
      </c>
      <c r="E195" s="3">
        <v>6</v>
      </c>
      <c r="F195" s="3">
        <v>0</v>
      </c>
      <c r="G195" s="6">
        <v>2</v>
      </c>
      <c r="H195" s="5" t="s">
        <v>116</v>
      </c>
      <c r="I195" s="5" t="s">
        <v>116</v>
      </c>
      <c r="J195" s="30">
        <v>1</v>
      </c>
      <c r="K195" s="1">
        <v>1</v>
      </c>
      <c r="L195" s="6">
        <v>10</v>
      </c>
      <c r="M195" s="1">
        <v>0</v>
      </c>
      <c r="O195" s="3">
        <v>0</v>
      </c>
      <c r="P195" s="3">
        <v>0</v>
      </c>
      <c r="Q195" s="3">
        <v>7</v>
      </c>
      <c r="R195" s="44"/>
      <c r="T195" s="6" t="s">
        <v>659</v>
      </c>
      <c r="U195" s="43" t="e">
        <f t="shared" si="9"/>
        <v>#REF!</v>
      </c>
      <c r="V195" s="3" t="e">
        <f>IF(#REF!="STRING",""""&amp;L195&amp;"""",L195)</f>
        <v>#REF!</v>
      </c>
      <c r="W195" s="3" t="e">
        <f>","&amp;IF(#REF!="STRING",""""&amp;N195&amp;"""",N195)</f>
        <v>#REF!</v>
      </c>
      <c r="X195" s="3" t="e">
        <f>","&amp;IF(#REF!="STRING",""""&amp;O195&amp;"""",O195)</f>
        <v>#REF!</v>
      </c>
      <c r="Y195" s="3" t="e">
        <f>","&amp;IF(#REF!="STRING",""""&amp;P195&amp;"""",P195)</f>
        <v>#REF!</v>
      </c>
      <c r="Z195" s="3" t="e">
        <f>","&amp;IF(#REF!="STRING",""""&amp;Q195&amp;"""",Q195)</f>
        <v>#REF!</v>
      </c>
      <c r="AA195" s="3" t="e">
        <f>","&amp;IF(#REF!="STRING",""""&amp;R195&amp;"""",R195)</f>
        <v>#REF!</v>
      </c>
      <c r="AB195" s="3" t="e">
        <f>","&amp;IF(#REF!="STRING",""""&amp;S195&amp;"""",S195)</f>
        <v>#REF!</v>
      </c>
      <c r="AC195" s="3" t="e">
        <f>","&amp;IF(#REF!="STRING",""""&amp;T195&amp;"""",T195)</f>
        <v>#REF!</v>
      </c>
    </row>
    <row r="196" spans="1:29" s="6" customFormat="1">
      <c r="A196" s="5">
        <f t="shared" si="10"/>
        <v>78001</v>
      </c>
      <c r="B196" s="28">
        <v>78</v>
      </c>
      <c r="C196" s="29" t="s">
        <v>660</v>
      </c>
      <c r="D196" s="30">
        <v>0</v>
      </c>
      <c r="E196" s="3">
        <v>6</v>
      </c>
      <c r="F196" s="3">
        <v>0</v>
      </c>
      <c r="G196" s="6">
        <v>2</v>
      </c>
      <c r="H196" s="5" t="s">
        <v>116</v>
      </c>
      <c r="I196" s="5" t="s">
        <v>116</v>
      </c>
      <c r="J196" s="30">
        <v>1</v>
      </c>
      <c r="K196" s="1">
        <v>1</v>
      </c>
      <c r="L196" s="6">
        <v>10</v>
      </c>
      <c r="M196" s="1">
        <v>0</v>
      </c>
      <c r="O196" s="3">
        <v>0</v>
      </c>
      <c r="P196" s="3">
        <v>0</v>
      </c>
      <c r="Q196" s="3">
        <v>7</v>
      </c>
      <c r="R196" s="44"/>
      <c r="T196" s="6" t="s">
        <v>903</v>
      </c>
      <c r="U196" s="43" t="e">
        <f t="shared" si="9"/>
        <v>#REF!</v>
      </c>
      <c r="V196" s="3" t="e">
        <f>IF(#REF!="STRING",""""&amp;L196&amp;"""",L196)</f>
        <v>#REF!</v>
      </c>
      <c r="W196" s="3" t="e">
        <f>","&amp;IF(#REF!="STRING",""""&amp;N196&amp;"""",N196)</f>
        <v>#REF!</v>
      </c>
      <c r="X196" s="3" t="e">
        <f>","&amp;IF(#REF!="STRING",""""&amp;O196&amp;"""",O196)</f>
        <v>#REF!</v>
      </c>
      <c r="Y196" s="3" t="e">
        <f>","&amp;IF(#REF!="STRING",""""&amp;P196&amp;"""",P196)</f>
        <v>#REF!</v>
      </c>
      <c r="Z196" s="3" t="e">
        <f>","&amp;IF(#REF!="STRING",""""&amp;Q196&amp;"""",Q196)</f>
        <v>#REF!</v>
      </c>
      <c r="AA196" s="3" t="e">
        <f>","&amp;IF(#REF!="STRING",""""&amp;R196&amp;"""",R196)</f>
        <v>#REF!</v>
      </c>
      <c r="AB196" s="3" t="e">
        <f>","&amp;IF(#REF!="STRING",""""&amp;S196&amp;"""",S196)</f>
        <v>#REF!</v>
      </c>
      <c r="AC196" s="3" t="e">
        <f>","&amp;IF(#REF!="STRING",""""&amp;T196&amp;"""",T196)</f>
        <v>#REF!</v>
      </c>
    </row>
    <row r="197" spans="1:29" s="6" customFormat="1">
      <c r="A197" s="5">
        <f t="shared" si="10"/>
        <v>79001</v>
      </c>
      <c r="B197" s="28">
        <v>79</v>
      </c>
      <c r="C197" s="29" t="s">
        <v>662</v>
      </c>
      <c r="D197" s="30">
        <v>0</v>
      </c>
      <c r="E197" s="3">
        <v>6</v>
      </c>
      <c r="F197" s="3">
        <v>0</v>
      </c>
      <c r="G197" s="6">
        <v>2</v>
      </c>
      <c r="H197" s="5" t="s">
        <v>116</v>
      </c>
      <c r="I197" s="5" t="s">
        <v>116</v>
      </c>
      <c r="J197" s="30">
        <v>1</v>
      </c>
      <c r="K197" s="1">
        <v>1</v>
      </c>
      <c r="L197" s="6">
        <v>10</v>
      </c>
      <c r="M197" s="1">
        <v>0</v>
      </c>
      <c r="O197" s="3">
        <v>0</v>
      </c>
      <c r="P197" s="3">
        <v>0</v>
      </c>
      <c r="Q197" s="3">
        <v>7</v>
      </c>
      <c r="R197" s="44"/>
      <c r="T197" s="6" t="s">
        <v>904</v>
      </c>
      <c r="U197" s="43" t="e">
        <f t="shared" si="9"/>
        <v>#REF!</v>
      </c>
      <c r="V197" s="3" t="e">
        <f>IF(#REF!="STRING",""""&amp;L197&amp;"""",L197)</f>
        <v>#REF!</v>
      </c>
      <c r="W197" s="3" t="e">
        <f>","&amp;IF(#REF!="STRING",""""&amp;N197&amp;"""",N197)</f>
        <v>#REF!</v>
      </c>
      <c r="X197" s="3" t="e">
        <f>","&amp;IF(#REF!="STRING",""""&amp;O197&amp;"""",O197)</f>
        <v>#REF!</v>
      </c>
      <c r="Y197" s="3" t="e">
        <f>","&amp;IF(#REF!="STRING",""""&amp;P197&amp;"""",P197)</f>
        <v>#REF!</v>
      </c>
      <c r="Z197" s="3" t="e">
        <f>","&amp;IF(#REF!="STRING",""""&amp;Q197&amp;"""",Q197)</f>
        <v>#REF!</v>
      </c>
      <c r="AA197" s="3" t="e">
        <f>","&amp;IF(#REF!="STRING",""""&amp;R197&amp;"""",R197)</f>
        <v>#REF!</v>
      </c>
      <c r="AB197" s="3" t="e">
        <f>","&amp;IF(#REF!="STRING",""""&amp;S197&amp;"""",S197)</f>
        <v>#REF!</v>
      </c>
      <c r="AC197" s="3" t="e">
        <f>","&amp;IF(#REF!="STRING",""""&amp;T197&amp;"""",T197)</f>
        <v>#REF!</v>
      </c>
    </row>
    <row r="198" spans="1:29" s="6" customFormat="1">
      <c r="A198" s="5">
        <f t="shared" si="10"/>
        <v>80001</v>
      </c>
      <c r="B198" s="28">
        <v>80</v>
      </c>
      <c r="C198" s="29" t="s">
        <v>664</v>
      </c>
      <c r="D198" s="30">
        <v>0</v>
      </c>
      <c r="E198" s="3">
        <v>6</v>
      </c>
      <c r="F198" s="3">
        <v>0</v>
      </c>
      <c r="G198" s="6">
        <v>2</v>
      </c>
      <c r="H198" s="5" t="s">
        <v>116</v>
      </c>
      <c r="I198" s="5" t="s">
        <v>116</v>
      </c>
      <c r="J198" s="30">
        <v>1</v>
      </c>
      <c r="K198" s="1">
        <v>1</v>
      </c>
      <c r="L198" s="6">
        <v>10</v>
      </c>
      <c r="M198" s="1">
        <v>0</v>
      </c>
      <c r="O198" s="3">
        <v>0</v>
      </c>
      <c r="P198" s="3">
        <v>0</v>
      </c>
      <c r="Q198" s="3">
        <v>7</v>
      </c>
      <c r="R198" s="44"/>
      <c r="T198" s="6" t="s">
        <v>665</v>
      </c>
      <c r="U198" s="43" t="e">
        <f t="shared" si="9"/>
        <v>#REF!</v>
      </c>
      <c r="V198" s="3" t="e">
        <f>IF(#REF!="STRING",""""&amp;L198&amp;"""",L198)</f>
        <v>#REF!</v>
      </c>
      <c r="W198" s="3" t="e">
        <f>","&amp;IF(#REF!="STRING",""""&amp;N198&amp;"""",N198)</f>
        <v>#REF!</v>
      </c>
      <c r="X198" s="3" t="e">
        <f>","&amp;IF(#REF!="STRING",""""&amp;O198&amp;"""",O198)</f>
        <v>#REF!</v>
      </c>
      <c r="Y198" s="3" t="e">
        <f>","&amp;IF(#REF!="STRING",""""&amp;P198&amp;"""",P198)</f>
        <v>#REF!</v>
      </c>
      <c r="Z198" s="3" t="e">
        <f>","&amp;IF(#REF!="STRING",""""&amp;Q198&amp;"""",Q198)</f>
        <v>#REF!</v>
      </c>
      <c r="AA198" s="3" t="e">
        <f>","&amp;IF(#REF!="STRING",""""&amp;R198&amp;"""",R198)</f>
        <v>#REF!</v>
      </c>
      <c r="AB198" s="3" t="e">
        <f>","&amp;IF(#REF!="STRING",""""&amp;S198&amp;"""",S198)</f>
        <v>#REF!</v>
      </c>
      <c r="AC198" s="3" t="e">
        <f>","&amp;IF(#REF!="STRING",""""&amp;T198&amp;"""",T198)</f>
        <v>#REF!</v>
      </c>
    </row>
    <row r="199" spans="1:29" s="6" customFormat="1">
      <c r="A199" s="5">
        <f t="shared" si="10"/>
        <v>81001</v>
      </c>
      <c r="B199" s="28">
        <v>81</v>
      </c>
      <c r="C199" s="29" t="s">
        <v>666</v>
      </c>
      <c r="D199" s="30">
        <v>0</v>
      </c>
      <c r="E199" s="3">
        <v>6</v>
      </c>
      <c r="F199" s="3">
        <v>0</v>
      </c>
      <c r="G199" s="6">
        <v>2</v>
      </c>
      <c r="H199" s="5" t="s">
        <v>116</v>
      </c>
      <c r="I199" s="5" t="s">
        <v>116</v>
      </c>
      <c r="J199" s="30">
        <v>1</v>
      </c>
      <c r="K199" s="1">
        <v>1</v>
      </c>
      <c r="L199" s="6">
        <v>10</v>
      </c>
      <c r="M199" s="1">
        <v>0</v>
      </c>
      <c r="O199" s="3">
        <v>0</v>
      </c>
      <c r="P199" s="3">
        <v>0</v>
      </c>
      <c r="Q199" s="3">
        <v>7</v>
      </c>
      <c r="R199" s="44"/>
      <c r="T199" s="6" t="s">
        <v>667</v>
      </c>
      <c r="U199" s="43" t="e">
        <f t="shared" si="9"/>
        <v>#REF!</v>
      </c>
      <c r="V199" s="3" t="e">
        <f>IF(#REF!="STRING",""""&amp;L199&amp;"""",L199)</f>
        <v>#REF!</v>
      </c>
      <c r="W199" s="3" t="e">
        <f>","&amp;IF(#REF!="STRING",""""&amp;N199&amp;"""",N199)</f>
        <v>#REF!</v>
      </c>
      <c r="X199" s="3" t="e">
        <f>","&amp;IF(#REF!="STRING",""""&amp;O199&amp;"""",O199)</f>
        <v>#REF!</v>
      </c>
      <c r="Y199" s="3" t="e">
        <f>","&amp;IF(#REF!="STRING",""""&amp;P199&amp;"""",P199)</f>
        <v>#REF!</v>
      </c>
      <c r="Z199" s="3" t="e">
        <f>","&amp;IF(#REF!="STRING",""""&amp;Q199&amp;"""",Q199)</f>
        <v>#REF!</v>
      </c>
      <c r="AA199" s="3" t="e">
        <f>","&amp;IF(#REF!="STRING",""""&amp;R199&amp;"""",R199)</f>
        <v>#REF!</v>
      </c>
      <c r="AB199" s="3" t="e">
        <f>","&amp;IF(#REF!="STRING",""""&amp;S199&amp;"""",S199)</f>
        <v>#REF!</v>
      </c>
      <c r="AC199" s="3" t="e">
        <f>","&amp;IF(#REF!="STRING",""""&amp;T199&amp;"""",T199)</f>
        <v>#REF!</v>
      </c>
    </row>
    <row r="200" spans="1:29" s="6" customFormat="1">
      <c r="A200" s="5">
        <f t="shared" si="10"/>
        <v>82001</v>
      </c>
      <c r="B200" s="28">
        <v>82</v>
      </c>
      <c r="C200" s="29" t="s">
        <v>668</v>
      </c>
      <c r="D200" s="30">
        <v>0</v>
      </c>
      <c r="E200" s="3">
        <v>6</v>
      </c>
      <c r="F200" s="3">
        <v>0</v>
      </c>
      <c r="G200" s="6">
        <v>2</v>
      </c>
      <c r="H200" s="5" t="s">
        <v>116</v>
      </c>
      <c r="I200" s="5" t="s">
        <v>116</v>
      </c>
      <c r="J200" s="30">
        <v>1</v>
      </c>
      <c r="K200" s="1">
        <v>1</v>
      </c>
      <c r="L200" s="6">
        <v>10</v>
      </c>
      <c r="M200" s="1">
        <v>0</v>
      </c>
      <c r="O200" s="3">
        <v>0</v>
      </c>
      <c r="P200" s="3">
        <v>0</v>
      </c>
      <c r="Q200" s="3">
        <v>7</v>
      </c>
      <c r="R200" s="44"/>
      <c r="T200" s="6" t="s">
        <v>661</v>
      </c>
      <c r="U200" s="43" t="e">
        <f t="shared" si="9"/>
        <v>#REF!</v>
      </c>
      <c r="V200" s="3" t="e">
        <f>IF(#REF!="STRING",""""&amp;L200&amp;"""",L200)</f>
        <v>#REF!</v>
      </c>
      <c r="W200" s="3" t="e">
        <f>","&amp;IF(#REF!="STRING",""""&amp;N200&amp;"""",N200)</f>
        <v>#REF!</v>
      </c>
      <c r="X200" s="3" t="e">
        <f>","&amp;IF(#REF!="STRING",""""&amp;O200&amp;"""",O200)</f>
        <v>#REF!</v>
      </c>
      <c r="Y200" s="3" t="e">
        <f>","&amp;IF(#REF!="STRING",""""&amp;P200&amp;"""",P200)</f>
        <v>#REF!</v>
      </c>
      <c r="Z200" s="3" t="e">
        <f>","&amp;IF(#REF!="STRING",""""&amp;Q200&amp;"""",Q200)</f>
        <v>#REF!</v>
      </c>
      <c r="AA200" s="3" t="e">
        <f>","&amp;IF(#REF!="STRING",""""&amp;R200&amp;"""",R200)</f>
        <v>#REF!</v>
      </c>
      <c r="AB200" s="3" t="e">
        <f>","&amp;IF(#REF!="STRING",""""&amp;S200&amp;"""",S200)</f>
        <v>#REF!</v>
      </c>
      <c r="AC200" s="3" t="e">
        <f>","&amp;IF(#REF!="STRING",""""&amp;T200&amp;"""",T200)</f>
        <v>#REF!</v>
      </c>
    </row>
    <row r="201" spans="1:29" s="6" customFormat="1">
      <c r="A201" s="5">
        <f t="shared" si="10"/>
        <v>83001</v>
      </c>
      <c r="B201" s="28">
        <v>83</v>
      </c>
      <c r="C201" s="29" t="s">
        <v>669</v>
      </c>
      <c r="D201" s="30">
        <v>0</v>
      </c>
      <c r="E201" s="3">
        <v>6</v>
      </c>
      <c r="F201" s="3">
        <v>0</v>
      </c>
      <c r="G201" s="6">
        <v>2</v>
      </c>
      <c r="H201" s="5" t="s">
        <v>116</v>
      </c>
      <c r="I201" s="5" t="s">
        <v>116</v>
      </c>
      <c r="J201" s="30">
        <v>1</v>
      </c>
      <c r="K201" s="1">
        <v>1</v>
      </c>
      <c r="L201" s="6">
        <v>10</v>
      </c>
      <c r="M201" s="1">
        <v>0</v>
      </c>
      <c r="O201" s="3">
        <v>0</v>
      </c>
      <c r="P201" s="3">
        <v>0</v>
      </c>
      <c r="Q201" s="3">
        <v>7</v>
      </c>
      <c r="R201" s="44"/>
      <c r="T201" s="6" t="s">
        <v>659</v>
      </c>
      <c r="U201" s="43" t="e">
        <f t="shared" si="9"/>
        <v>#REF!</v>
      </c>
      <c r="V201" s="3" t="e">
        <f>IF(#REF!="STRING",""""&amp;L201&amp;"""",L201)</f>
        <v>#REF!</v>
      </c>
      <c r="W201" s="3" t="e">
        <f>","&amp;IF(#REF!="STRING",""""&amp;N201&amp;"""",N201)</f>
        <v>#REF!</v>
      </c>
      <c r="X201" s="3" t="e">
        <f>","&amp;IF(#REF!="STRING",""""&amp;O201&amp;"""",O201)</f>
        <v>#REF!</v>
      </c>
      <c r="Y201" s="3" t="e">
        <f>","&amp;IF(#REF!="STRING",""""&amp;P201&amp;"""",P201)</f>
        <v>#REF!</v>
      </c>
      <c r="Z201" s="3" t="e">
        <f>","&amp;IF(#REF!="STRING",""""&amp;Q201&amp;"""",Q201)</f>
        <v>#REF!</v>
      </c>
      <c r="AA201" s="3" t="e">
        <f>","&amp;IF(#REF!="STRING",""""&amp;R201&amp;"""",R201)</f>
        <v>#REF!</v>
      </c>
      <c r="AB201" s="3" t="e">
        <f>","&amp;IF(#REF!="STRING",""""&amp;S201&amp;"""",S201)</f>
        <v>#REF!</v>
      </c>
      <c r="AC201" s="3" t="e">
        <f>","&amp;IF(#REF!="STRING",""""&amp;T201&amp;"""",T201)</f>
        <v>#REF!</v>
      </c>
    </row>
    <row r="202" spans="1:29" s="6" customFormat="1">
      <c r="A202" s="5">
        <f t="shared" si="10"/>
        <v>84001</v>
      </c>
      <c r="B202" s="28">
        <v>84</v>
      </c>
      <c r="C202" s="29" t="s">
        <v>670</v>
      </c>
      <c r="D202" s="30">
        <v>0</v>
      </c>
      <c r="E202" s="3">
        <v>6</v>
      </c>
      <c r="F202" s="3">
        <v>0</v>
      </c>
      <c r="G202" s="6">
        <v>2</v>
      </c>
      <c r="H202" s="5" t="s">
        <v>116</v>
      </c>
      <c r="I202" s="5" t="s">
        <v>116</v>
      </c>
      <c r="J202" s="30">
        <v>1</v>
      </c>
      <c r="K202" s="1">
        <v>1</v>
      </c>
      <c r="L202" s="6">
        <v>10</v>
      </c>
      <c r="M202" s="1">
        <v>0</v>
      </c>
      <c r="O202" s="3">
        <v>0</v>
      </c>
      <c r="P202" s="3">
        <v>0</v>
      </c>
      <c r="Q202" s="3">
        <v>7</v>
      </c>
      <c r="R202" s="44"/>
      <c r="T202" s="6" t="s">
        <v>671</v>
      </c>
      <c r="U202" s="43" t="e">
        <f t="shared" si="9"/>
        <v>#REF!</v>
      </c>
      <c r="V202" s="3" t="e">
        <f>IF(#REF!="STRING",""""&amp;L202&amp;"""",L202)</f>
        <v>#REF!</v>
      </c>
      <c r="W202" s="3" t="e">
        <f>","&amp;IF(#REF!="STRING",""""&amp;N202&amp;"""",N202)</f>
        <v>#REF!</v>
      </c>
      <c r="X202" s="3" t="e">
        <f>","&amp;IF(#REF!="STRING",""""&amp;O202&amp;"""",O202)</f>
        <v>#REF!</v>
      </c>
      <c r="Y202" s="3" t="e">
        <f>","&amp;IF(#REF!="STRING",""""&amp;P202&amp;"""",P202)</f>
        <v>#REF!</v>
      </c>
      <c r="Z202" s="3" t="e">
        <f>","&amp;IF(#REF!="STRING",""""&amp;Q202&amp;"""",Q202)</f>
        <v>#REF!</v>
      </c>
      <c r="AA202" s="3" t="e">
        <f>","&amp;IF(#REF!="STRING",""""&amp;R202&amp;"""",R202)</f>
        <v>#REF!</v>
      </c>
      <c r="AB202" s="3" t="e">
        <f>","&amp;IF(#REF!="STRING",""""&amp;S202&amp;"""",S202)</f>
        <v>#REF!</v>
      </c>
      <c r="AC202" s="3" t="e">
        <f>","&amp;IF(#REF!="STRING",""""&amp;T202&amp;"""",T202)</f>
        <v>#REF!</v>
      </c>
    </row>
    <row r="203" spans="1:29" s="6" customFormat="1">
      <c r="A203" s="5">
        <f t="shared" si="10"/>
        <v>85001</v>
      </c>
      <c r="B203" s="28">
        <v>85</v>
      </c>
      <c r="C203" s="29" t="s">
        <v>672</v>
      </c>
      <c r="D203" s="30">
        <v>0</v>
      </c>
      <c r="E203" s="3">
        <v>6</v>
      </c>
      <c r="F203" s="3">
        <v>0</v>
      </c>
      <c r="G203" s="6">
        <v>2</v>
      </c>
      <c r="H203" s="5" t="s">
        <v>116</v>
      </c>
      <c r="I203" s="5" t="s">
        <v>116</v>
      </c>
      <c r="J203" s="30">
        <v>1</v>
      </c>
      <c r="K203" s="1">
        <v>1</v>
      </c>
      <c r="L203" s="6">
        <v>10</v>
      </c>
      <c r="M203" s="1">
        <v>0</v>
      </c>
      <c r="O203" s="3">
        <v>0</v>
      </c>
      <c r="P203" s="3">
        <v>0</v>
      </c>
      <c r="Q203" s="3">
        <v>7</v>
      </c>
      <c r="R203" s="44"/>
      <c r="T203" s="6" t="s">
        <v>667</v>
      </c>
      <c r="U203" s="43" t="e">
        <f t="shared" si="9"/>
        <v>#REF!</v>
      </c>
      <c r="V203" s="3" t="e">
        <f>IF(#REF!="STRING",""""&amp;L203&amp;"""",L203)</f>
        <v>#REF!</v>
      </c>
      <c r="W203" s="3" t="e">
        <f>","&amp;IF(#REF!="STRING",""""&amp;N203&amp;"""",N203)</f>
        <v>#REF!</v>
      </c>
      <c r="X203" s="3" t="e">
        <f>","&amp;IF(#REF!="STRING",""""&amp;O203&amp;"""",O203)</f>
        <v>#REF!</v>
      </c>
      <c r="Y203" s="3" t="e">
        <f>","&amp;IF(#REF!="STRING",""""&amp;P203&amp;"""",P203)</f>
        <v>#REF!</v>
      </c>
      <c r="Z203" s="3" t="e">
        <f>","&amp;IF(#REF!="STRING",""""&amp;Q203&amp;"""",Q203)</f>
        <v>#REF!</v>
      </c>
      <c r="AA203" s="3" t="e">
        <f>","&amp;IF(#REF!="STRING",""""&amp;R203&amp;"""",R203)</f>
        <v>#REF!</v>
      </c>
      <c r="AB203" s="3" t="e">
        <f>","&amp;IF(#REF!="STRING",""""&amp;S203&amp;"""",S203)</f>
        <v>#REF!</v>
      </c>
      <c r="AC203" s="3" t="e">
        <f>","&amp;IF(#REF!="STRING",""""&amp;T203&amp;"""",T203)</f>
        <v>#REF!</v>
      </c>
    </row>
    <row r="204" spans="1:29" s="6" customFormat="1">
      <c r="A204" s="5">
        <f t="shared" si="10"/>
        <v>86001</v>
      </c>
      <c r="B204" s="28">
        <v>86</v>
      </c>
      <c r="C204" s="29" t="s">
        <v>673</v>
      </c>
      <c r="D204" s="30">
        <v>0</v>
      </c>
      <c r="E204" s="3">
        <v>6</v>
      </c>
      <c r="F204" s="3">
        <v>0</v>
      </c>
      <c r="G204" s="6">
        <v>2</v>
      </c>
      <c r="H204" s="5" t="s">
        <v>116</v>
      </c>
      <c r="I204" s="5" t="s">
        <v>116</v>
      </c>
      <c r="J204" s="30">
        <v>1</v>
      </c>
      <c r="K204" s="1">
        <v>1</v>
      </c>
      <c r="L204" s="6">
        <v>10</v>
      </c>
      <c r="M204" s="1">
        <v>0</v>
      </c>
      <c r="O204" s="3">
        <v>0</v>
      </c>
      <c r="P204" s="3">
        <v>0</v>
      </c>
      <c r="Q204" s="3">
        <v>7</v>
      </c>
      <c r="R204" s="44"/>
      <c r="T204" s="6" t="s">
        <v>905</v>
      </c>
      <c r="U204" s="43" t="e">
        <f t="shared" si="9"/>
        <v>#REF!</v>
      </c>
      <c r="V204" s="3" t="e">
        <f>IF(#REF!="STRING",""""&amp;L204&amp;"""",L204)</f>
        <v>#REF!</v>
      </c>
      <c r="W204" s="3" t="e">
        <f>","&amp;IF(#REF!="STRING",""""&amp;N204&amp;"""",N204)</f>
        <v>#REF!</v>
      </c>
      <c r="X204" s="3" t="e">
        <f>","&amp;IF(#REF!="STRING",""""&amp;O204&amp;"""",O204)</f>
        <v>#REF!</v>
      </c>
      <c r="Y204" s="3" t="e">
        <f>","&amp;IF(#REF!="STRING",""""&amp;P204&amp;"""",P204)</f>
        <v>#REF!</v>
      </c>
      <c r="Z204" s="3" t="e">
        <f>","&amp;IF(#REF!="STRING",""""&amp;Q204&amp;"""",Q204)</f>
        <v>#REF!</v>
      </c>
      <c r="AA204" s="3" t="e">
        <f>","&amp;IF(#REF!="STRING",""""&amp;R204&amp;"""",R204)</f>
        <v>#REF!</v>
      </c>
      <c r="AB204" s="3" t="e">
        <f>","&amp;IF(#REF!="STRING",""""&amp;S204&amp;"""",S204)</f>
        <v>#REF!</v>
      </c>
      <c r="AC204" s="3" t="e">
        <f>","&amp;IF(#REF!="STRING",""""&amp;T204&amp;"""",T204)</f>
        <v>#REF!</v>
      </c>
    </row>
    <row r="205" spans="1:29" s="6" customFormat="1">
      <c r="A205" s="5">
        <f t="shared" si="10"/>
        <v>87001</v>
      </c>
      <c r="B205" s="28">
        <v>87</v>
      </c>
      <c r="C205" s="29" t="s">
        <v>674</v>
      </c>
      <c r="D205" s="30">
        <v>0</v>
      </c>
      <c r="E205" s="3">
        <v>6</v>
      </c>
      <c r="F205" s="3">
        <v>0</v>
      </c>
      <c r="G205" s="6">
        <v>2</v>
      </c>
      <c r="H205" s="5" t="s">
        <v>116</v>
      </c>
      <c r="I205" s="5" t="s">
        <v>116</v>
      </c>
      <c r="J205" s="30">
        <v>1</v>
      </c>
      <c r="K205" s="1">
        <v>1</v>
      </c>
      <c r="L205" s="6">
        <v>10</v>
      </c>
      <c r="M205" s="1">
        <v>0</v>
      </c>
      <c r="O205" s="3">
        <v>0</v>
      </c>
      <c r="P205" s="3">
        <v>0</v>
      </c>
      <c r="Q205" s="3">
        <v>7</v>
      </c>
      <c r="R205" s="44"/>
      <c r="T205" s="6" t="s">
        <v>661</v>
      </c>
      <c r="U205" s="43" t="e">
        <f t="shared" si="9"/>
        <v>#REF!</v>
      </c>
      <c r="V205" s="3" t="e">
        <f>IF(#REF!="STRING",""""&amp;L205&amp;"""",L205)</f>
        <v>#REF!</v>
      </c>
      <c r="W205" s="3" t="e">
        <f>","&amp;IF(#REF!="STRING",""""&amp;N205&amp;"""",N205)</f>
        <v>#REF!</v>
      </c>
      <c r="X205" s="3" t="e">
        <f>","&amp;IF(#REF!="STRING",""""&amp;O205&amp;"""",O205)</f>
        <v>#REF!</v>
      </c>
      <c r="Y205" s="3" t="e">
        <f>","&amp;IF(#REF!="STRING",""""&amp;P205&amp;"""",P205)</f>
        <v>#REF!</v>
      </c>
      <c r="Z205" s="3" t="e">
        <f>","&amp;IF(#REF!="STRING",""""&amp;Q205&amp;"""",Q205)</f>
        <v>#REF!</v>
      </c>
      <c r="AA205" s="3" t="e">
        <f>","&amp;IF(#REF!="STRING",""""&amp;R205&amp;"""",R205)</f>
        <v>#REF!</v>
      </c>
      <c r="AB205" s="3" t="e">
        <f>","&amp;IF(#REF!="STRING",""""&amp;S205&amp;"""",S205)</f>
        <v>#REF!</v>
      </c>
      <c r="AC205" s="3" t="e">
        <f>","&amp;IF(#REF!="STRING",""""&amp;T205&amp;"""",T205)</f>
        <v>#REF!</v>
      </c>
    </row>
    <row r="206" spans="1:29" s="6" customFormat="1">
      <c r="A206" s="5">
        <f t="shared" si="10"/>
        <v>88001</v>
      </c>
      <c r="B206" s="28">
        <v>88</v>
      </c>
      <c r="C206" s="29" t="s">
        <v>675</v>
      </c>
      <c r="D206" s="30">
        <v>0</v>
      </c>
      <c r="E206" s="3">
        <v>6</v>
      </c>
      <c r="F206" s="3">
        <v>0</v>
      </c>
      <c r="G206" s="6">
        <v>2</v>
      </c>
      <c r="H206" s="5" t="s">
        <v>116</v>
      </c>
      <c r="I206" s="5" t="s">
        <v>116</v>
      </c>
      <c r="J206" s="30">
        <v>1</v>
      </c>
      <c r="K206" s="1">
        <v>1</v>
      </c>
      <c r="L206" s="6">
        <v>10</v>
      </c>
      <c r="M206" s="1">
        <v>0</v>
      </c>
      <c r="O206" s="3">
        <v>0</v>
      </c>
      <c r="P206" s="3">
        <v>0</v>
      </c>
      <c r="Q206" s="3">
        <v>7</v>
      </c>
      <c r="R206" s="44"/>
      <c r="T206" s="6" t="s">
        <v>904</v>
      </c>
      <c r="U206" s="43" t="e">
        <f t="shared" si="9"/>
        <v>#REF!</v>
      </c>
      <c r="V206" s="3" t="e">
        <f>IF(#REF!="STRING",""""&amp;L206&amp;"""",L206)</f>
        <v>#REF!</v>
      </c>
      <c r="W206" s="3" t="e">
        <f>","&amp;IF(#REF!="STRING",""""&amp;N206&amp;"""",N206)</f>
        <v>#REF!</v>
      </c>
      <c r="X206" s="3" t="e">
        <f>","&amp;IF(#REF!="STRING",""""&amp;O206&amp;"""",O206)</f>
        <v>#REF!</v>
      </c>
      <c r="Y206" s="3" t="e">
        <f>","&amp;IF(#REF!="STRING",""""&amp;P206&amp;"""",P206)</f>
        <v>#REF!</v>
      </c>
      <c r="Z206" s="3" t="e">
        <f>","&amp;IF(#REF!="STRING",""""&amp;Q206&amp;"""",Q206)</f>
        <v>#REF!</v>
      </c>
      <c r="AA206" s="3" t="e">
        <f>","&amp;IF(#REF!="STRING",""""&amp;R206&amp;"""",R206)</f>
        <v>#REF!</v>
      </c>
      <c r="AB206" s="3" t="e">
        <f>","&amp;IF(#REF!="STRING",""""&amp;S206&amp;"""",S206)</f>
        <v>#REF!</v>
      </c>
      <c r="AC206" s="3" t="e">
        <f>","&amp;IF(#REF!="STRING",""""&amp;T206&amp;"""",T206)</f>
        <v>#REF!</v>
      </c>
    </row>
    <row r="207" spans="1:29" s="6" customFormat="1">
      <c r="A207" s="5">
        <f t="shared" si="10"/>
        <v>89001</v>
      </c>
      <c r="B207" s="28">
        <v>89</v>
      </c>
      <c r="C207" s="29" t="s">
        <v>677</v>
      </c>
      <c r="D207" s="30">
        <v>0</v>
      </c>
      <c r="E207" s="3">
        <v>6</v>
      </c>
      <c r="F207" s="3">
        <v>0</v>
      </c>
      <c r="G207" s="6">
        <v>2</v>
      </c>
      <c r="H207" s="5" t="s">
        <v>116</v>
      </c>
      <c r="I207" s="5" t="s">
        <v>116</v>
      </c>
      <c r="J207" s="30">
        <v>1</v>
      </c>
      <c r="K207" s="1">
        <v>1</v>
      </c>
      <c r="L207" s="6">
        <v>10</v>
      </c>
      <c r="M207" s="1">
        <v>0</v>
      </c>
      <c r="O207" s="3">
        <v>0</v>
      </c>
      <c r="P207" s="3">
        <v>0</v>
      </c>
      <c r="Q207" s="3">
        <v>7</v>
      </c>
      <c r="R207" s="44"/>
      <c r="T207" s="6" t="s">
        <v>903</v>
      </c>
      <c r="U207" s="43" t="e">
        <f t="shared" si="9"/>
        <v>#REF!</v>
      </c>
      <c r="V207" s="3" t="e">
        <f>IF(#REF!="STRING",""""&amp;L207&amp;"""",L207)</f>
        <v>#REF!</v>
      </c>
      <c r="W207" s="3" t="e">
        <f>","&amp;IF(#REF!="STRING",""""&amp;N207&amp;"""",N207)</f>
        <v>#REF!</v>
      </c>
      <c r="X207" s="3" t="e">
        <f>","&amp;IF(#REF!="STRING",""""&amp;O207&amp;"""",O207)</f>
        <v>#REF!</v>
      </c>
      <c r="Y207" s="3" t="e">
        <f>","&amp;IF(#REF!="STRING",""""&amp;P207&amp;"""",P207)</f>
        <v>#REF!</v>
      </c>
      <c r="Z207" s="3" t="e">
        <f>","&amp;IF(#REF!="STRING",""""&amp;Q207&amp;"""",Q207)</f>
        <v>#REF!</v>
      </c>
      <c r="AA207" s="3" t="e">
        <f>","&amp;IF(#REF!="STRING",""""&amp;R207&amp;"""",R207)</f>
        <v>#REF!</v>
      </c>
      <c r="AB207" s="3" t="e">
        <f>","&amp;IF(#REF!="STRING",""""&amp;S207&amp;"""",S207)</f>
        <v>#REF!</v>
      </c>
      <c r="AC207" s="3" t="e">
        <f>","&amp;IF(#REF!="STRING",""""&amp;T207&amp;"""",T207)</f>
        <v>#REF!</v>
      </c>
    </row>
    <row r="208" spans="1:29" s="6" customFormat="1">
      <c r="A208" s="5">
        <f t="shared" si="10"/>
        <v>90001</v>
      </c>
      <c r="B208" s="28">
        <v>90</v>
      </c>
      <c r="C208" s="29" t="s">
        <v>679</v>
      </c>
      <c r="D208" s="30">
        <v>0</v>
      </c>
      <c r="E208" s="3">
        <v>6</v>
      </c>
      <c r="F208" s="3">
        <v>0</v>
      </c>
      <c r="G208" s="6">
        <v>2</v>
      </c>
      <c r="H208" s="5" t="s">
        <v>116</v>
      </c>
      <c r="I208" s="5" t="s">
        <v>116</v>
      </c>
      <c r="J208" s="30">
        <v>1</v>
      </c>
      <c r="K208" s="1">
        <v>1</v>
      </c>
      <c r="L208" s="6">
        <v>10</v>
      </c>
      <c r="M208" s="1">
        <v>0</v>
      </c>
      <c r="O208" s="3">
        <v>0</v>
      </c>
      <c r="P208" s="3">
        <v>0</v>
      </c>
      <c r="Q208" s="3">
        <v>7</v>
      </c>
      <c r="R208" s="44"/>
      <c r="T208" s="6" t="s">
        <v>680</v>
      </c>
      <c r="U208" s="43" t="e">
        <f t="shared" si="9"/>
        <v>#REF!</v>
      </c>
      <c r="V208" s="3" t="e">
        <f>IF(#REF!="STRING",""""&amp;L208&amp;"""",L208)</f>
        <v>#REF!</v>
      </c>
      <c r="W208" s="3" t="e">
        <f>","&amp;IF(#REF!="STRING",""""&amp;N208&amp;"""",N208)</f>
        <v>#REF!</v>
      </c>
      <c r="X208" s="3" t="e">
        <f>","&amp;IF(#REF!="STRING",""""&amp;O208&amp;"""",O208)</f>
        <v>#REF!</v>
      </c>
      <c r="Y208" s="3" t="e">
        <f>","&amp;IF(#REF!="STRING",""""&amp;P208&amp;"""",P208)</f>
        <v>#REF!</v>
      </c>
      <c r="Z208" s="3" t="e">
        <f>","&amp;IF(#REF!="STRING",""""&amp;Q208&amp;"""",Q208)</f>
        <v>#REF!</v>
      </c>
      <c r="AA208" s="3" t="e">
        <f>","&amp;IF(#REF!="STRING",""""&amp;R208&amp;"""",R208)</f>
        <v>#REF!</v>
      </c>
      <c r="AB208" s="3" t="e">
        <f>","&amp;IF(#REF!="STRING",""""&amp;S208&amp;"""",S208)</f>
        <v>#REF!</v>
      </c>
      <c r="AC208" s="3" t="e">
        <f>","&amp;IF(#REF!="STRING",""""&amp;T208&amp;"""",T208)</f>
        <v>#REF!</v>
      </c>
    </row>
    <row r="209" spans="1:29" s="6" customFormat="1">
      <c r="A209" s="5">
        <f t="shared" si="10"/>
        <v>91001</v>
      </c>
      <c r="B209" s="28">
        <v>91</v>
      </c>
      <c r="C209" s="29" t="s">
        <v>681</v>
      </c>
      <c r="D209" s="30">
        <v>0</v>
      </c>
      <c r="E209" s="3">
        <v>6</v>
      </c>
      <c r="F209" s="3">
        <v>0</v>
      </c>
      <c r="G209" s="6">
        <v>2</v>
      </c>
      <c r="H209" s="5" t="s">
        <v>116</v>
      </c>
      <c r="I209" s="5" t="s">
        <v>116</v>
      </c>
      <c r="J209" s="30">
        <v>1</v>
      </c>
      <c r="K209" s="1">
        <v>1</v>
      </c>
      <c r="L209" s="6">
        <v>10</v>
      </c>
      <c r="M209" s="1">
        <v>0</v>
      </c>
      <c r="O209" s="3">
        <v>0</v>
      </c>
      <c r="P209" s="3">
        <v>0</v>
      </c>
      <c r="Q209" s="3">
        <v>7</v>
      </c>
      <c r="R209" s="44"/>
      <c r="T209" s="6" t="s">
        <v>657</v>
      </c>
      <c r="U209" s="43" t="e">
        <f t="shared" si="9"/>
        <v>#REF!</v>
      </c>
      <c r="V209" s="3" t="e">
        <f>IF(#REF!="STRING",""""&amp;L209&amp;"""",L209)</f>
        <v>#REF!</v>
      </c>
      <c r="W209" s="3" t="e">
        <f>","&amp;IF(#REF!="STRING",""""&amp;N209&amp;"""",N209)</f>
        <v>#REF!</v>
      </c>
      <c r="X209" s="3" t="e">
        <f>","&amp;IF(#REF!="STRING",""""&amp;O209&amp;"""",O209)</f>
        <v>#REF!</v>
      </c>
      <c r="Y209" s="3" t="e">
        <f>","&amp;IF(#REF!="STRING",""""&amp;P209&amp;"""",P209)</f>
        <v>#REF!</v>
      </c>
      <c r="Z209" s="3" t="e">
        <f>","&amp;IF(#REF!="STRING",""""&amp;Q209&amp;"""",Q209)</f>
        <v>#REF!</v>
      </c>
      <c r="AA209" s="3" t="e">
        <f>","&amp;IF(#REF!="STRING",""""&amp;R209&amp;"""",R209)</f>
        <v>#REF!</v>
      </c>
      <c r="AB209" s="3" t="e">
        <f>","&amp;IF(#REF!="STRING",""""&amp;S209&amp;"""",S209)</f>
        <v>#REF!</v>
      </c>
      <c r="AC209" s="3" t="e">
        <f>","&amp;IF(#REF!="STRING",""""&amp;T209&amp;"""",T209)</f>
        <v>#REF!</v>
      </c>
    </row>
    <row r="210" spans="1:29" s="6" customFormat="1">
      <c r="A210" s="5">
        <f t="shared" si="10"/>
        <v>92001</v>
      </c>
      <c r="B210" s="28">
        <v>92</v>
      </c>
      <c r="C210" s="29" t="s">
        <v>682</v>
      </c>
      <c r="D210" s="30">
        <v>0</v>
      </c>
      <c r="E210" s="3">
        <v>6</v>
      </c>
      <c r="F210" s="3">
        <v>0</v>
      </c>
      <c r="G210" s="6">
        <v>2</v>
      </c>
      <c r="H210" s="5" t="s">
        <v>116</v>
      </c>
      <c r="I210" s="5" t="s">
        <v>116</v>
      </c>
      <c r="J210" s="30">
        <v>1</v>
      </c>
      <c r="K210" s="1">
        <v>1</v>
      </c>
      <c r="L210" s="6">
        <v>10</v>
      </c>
      <c r="M210" s="1">
        <v>0</v>
      </c>
      <c r="O210" s="3">
        <v>0</v>
      </c>
      <c r="P210" s="3">
        <v>0</v>
      </c>
      <c r="Q210" s="3">
        <v>7</v>
      </c>
      <c r="R210" s="44"/>
      <c r="T210" s="6" t="s">
        <v>906</v>
      </c>
      <c r="U210" s="43" t="e">
        <f t="shared" si="9"/>
        <v>#REF!</v>
      </c>
      <c r="V210" s="3" t="e">
        <f>IF(#REF!="STRING",""""&amp;L210&amp;"""",L210)</f>
        <v>#REF!</v>
      </c>
      <c r="W210" s="3" t="e">
        <f>","&amp;IF(#REF!="STRING",""""&amp;N210&amp;"""",N210)</f>
        <v>#REF!</v>
      </c>
      <c r="X210" s="3" t="e">
        <f>","&amp;IF(#REF!="STRING",""""&amp;O210&amp;"""",O210)</f>
        <v>#REF!</v>
      </c>
      <c r="Y210" s="3" t="e">
        <f>","&amp;IF(#REF!="STRING",""""&amp;P210&amp;"""",P210)</f>
        <v>#REF!</v>
      </c>
      <c r="Z210" s="3" t="e">
        <f>","&amp;IF(#REF!="STRING",""""&amp;Q210&amp;"""",Q210)</f>
        <v>#REF!</v>
      </c>
      <c r="AA210" s="3" t="e">
        <f>","&amp;IF(#REF!="STRING",""""&amp;R210&amp;"""",R210)</f>
        <v>#REF!</v>
      </c>
      <c r="AB210" s="3" t="e">
        <f>","&amp;IF(#REF!="STRING",""""&amp;S210&amp;"""",S210)</f>
        <v>#REF!</v>
      </c>
      <c r="AC210" s="3" t="e">
        <f>","&amp;IF(#REF!="STRING",""""&amp;T210&amp;"""",T210)</f>
        <v>#REF!</v>
      </c>
    </row>
    <row r="211" spans="1:29" s="6" customFormat="1">
      <c r="A211" s="5">
        <f t="shared" si="10"/>
        <v>93001</v>
      </c>
      <c r="B211" s="28">
        <v>93</v>
      </c>
      <c r="C211" s="29" t="s">
        <v>683</v>
      </c>
      <c r="D211" s="30">
        <v>0</v>
      </c>
      <c r="E211" s="3">
        <v>6</v>
      </c>
      <c r="F211" s="3">
        <v>0</v>
      </c>
      <c r="G211" s="6">
        <v>2</v>
      </c>
      <c r="H211" s="5" t="s">
        <v>116</v>
      </c>
      <c r="I211" s="5" t="s">
        <v>116</v>
      </c>
      <c r="J211" s="30">
        <v>1</v>
      </c>
      <c r="K211" s="1">
        <v>1</v>
      </c>
      <c r="L211" s="6">
        <v>10</v>
      </c>
      <c r="M211" s="1">
        <v>0</v>
      </c>
      <c r="O211" s="3">
        <v>0</v>
      </c>
      <c r="P211" s="3">
        <v>0</v>
      </c>
      <c r="Q211" s="3">
        <v>7</v>
      </c>
      <c r="R211" s="44"/>
      <c r="T211" s="6" t="s">
        <v>665</v>
      </c>
      <c r="U211" s="43" t="e">
        <f t="shared" si="9"/>
        <v>#REF!</v>
      </c>
      <c r="V211" s="3" t="e">
        <f>IF(#REF!="STRING",""""&amp;L211&amp;"""",L211)</f>
        <v>#REF!</v>
      </c>
      <c r="W211" s="3" t="e">
        <f>","&amp;IF(#REF!="STRING",""""&amp;N211&amp;"""",N211)</f>
        <v>#REF!</v>
      </c>
      <c r="X211" s="3" t="e">
        <f>","&amp;IF(#REF!="STRING",""""&amp;O211&amp;"""",O211)</f>
        <v>#REF!</v>
      </c>
      <c r="Y211" s="3" t="e">
        <f>","&amp;IF(#REF!="STRING",""""&amp;P211&amp;"""",P211)</f>
        <v>#REF!</v>
      </c>
      <c r="Z211" s="3" t="e">
        <f>","&amp;IF(#REF!="STRING",""""&amp;Q211&amp;"""",Q211)</f>
        <v>#REF!</v>
      </c>
      <c r="AA211" s="3" t="e">
        <f>","&amp;IF(#REF!="STRING",""""&amp;R211&amp;"""",R211)</f>
        <v>#REF!</v>
      </c>
      <c r="AB211" s="3" t="e">
        <f>","&amp;IF(#REF!="STRING",""""&amp;S211&amp;"""",S211)</f>
        <v>#REF!</v>
      </c>
      <c r="AC211" s="3" t="e">
        <f>","&amp;IF(#REF!="STRING",""""&amp;T211&amp;"""",T211)</f>
        <v>#REF!</v>
      </c>
    </row>
    <row r="212" spans="1:29" s="6" customFormat="1">
      <c r="A212" s="5">
        <f t="shared" si="10"/>
        <v>94001</v>
      </c>
      <c r="B212" s="28">
        <v>94</v>
      </c>
      <c r="C212" s="29" t="s">
        <v>684</v>
      </c>
      <c r="D212" s="30">
        <v>0</v>
      </c>
      <c r="E212" s="3">
        <v>6</v>
      </c>
      <c r="F212" s="3">
        <v>0</v>
      </c>
      <c r="G212" s="6">
        <v>2</v>
      </c>
      <c r="H212" s="5" t="s">
        <v>116</v>
      </c>
      <c r="I212" s="5" t="s">
        <v>116</v>
      </c>
      <c r="J212" s="30">
        <v>1</v>
      </c>
      <c r="K212" s="1">
        <v>1</v>
      </c>
      <c r="L212" s="6">
        <v>10</v>
      </c>
      <c r="M212" s="1">
        <v>0</v>
      </c>
      <c r="O212" s="3">
        <v>0</v>
      </c>
      <c r="P212" s="3">
        <v>0</v>
      </c>
      <c r="Q212" s="3">
        <v>7</v>
      </c>
      <c r="R212" s="44"/>
      <c r="T212" s="6" t="s">
        <v>659</v>
      </c>
      <c r="U212" s="43" t="e">
        <f t="shared" si="9"/>
        <v>#REF!</v>
      </c>
      <c r="V212" s="3" t="e">
        <f>IF(#REF!="STRING",""""&amp;L212&amp;"""",L212)</f>
        <v>#REF!</v>
      </c>
      <c r="W212" s="3" t="e">
        <f>","&amp;IF(#REF!="STRING",""""&amp;N212&amp;"""",N212)</f>
        <v>#REF!</v>
      </c>
      <c r="X212" s="3" t="e">
        <f>","&amp;IF(#REF!="STRING",""""&amp;O212&amp;"""",O212)</f>
        <v>#REF!</v>
      </c>
      <c r="Y212" s="3" t="e">
        <f>","&amp;IF(#REF!="STRING",""""&amp;P212&amp;"""",P212)</f>
        <v>#REF!</v>
      </c>
      <c r="Z212" s="3" t="e">
        <f>","&amp;IF(#REF!="STRING",""""&amp;Q212&amp;"""",Q212)</f>
        <v>#REF!</v>
      </c>
      <c r="AA212" s="3" t="e">
        <f>","&amp;IF(#REF!="STRING",""""&amp;R212&amp;"""",R212)</f>
        <v>#REF!</v>
      </c>
      <c r="AB212" s="3" t="e">
        <f>","&amp;IF(#REF!="STRING",""""&amp;S212&amp;"""",S212)</f>
        <v>#REF!</v>
      </c>
      <c r="AC212" s="3" t="e">
        <f>","&amp;IF(#REF!="STRING",""""&amp;T212&amp;"""",T212)</f>
        <v>#REF!</v>
      </c>
    </row>
    <row r="213" spans="1:29" s="6" customFormat="1">
      <c r="A213" s="5">
        <f t="shared" si="10"/>
        <v>95001</v>
      </c>
      <c r="B213" s="28">
        <v>95</v>
      </c>
      <c r="C213" s="29" t="s">
        <v>685</v>
      </c>
      <c r="D213" s="30">
        <v>0</v>
      </c>
      <c r="E213" s="3">
        <v>6</v>
      </c>
      <c r="F213" s="3">
        <v>0</v>
      </c>
      <c r="G213" s="6">
        <v>2</v>
      </c>
      <c r="H213" s="5" t="s">
        <v>116</v>
      </c>
      <c r="I213" s="5" t="s">
        <v>116</v>
      </c>
      <c r="J213" s="30">
        <v>1</v>
      </c>
      <c r="K213" s="1">
        <v>1</v>
      </c>
      <c r="L213" s="6">
        <v>10</v>
      </c>
      <c r="M213" s="1">
        <v>0</v>
      </c>
      <c r="O213" s="3">
        <v>0</v>
      </c>
      <c r="P213" s="3">
        <v>0</v>
      </c>
      <c r="Q213" s="3">
        <v>7</v>
      </c>
      <c r="R213" s="44"/>
      <c r="T213" s="6" t="s">
        <v>902</v>
      </c>
      <c r="U213" s="43" t="e">
        <f t="shared" si="9"/>
        <v>#REF!</v>
      </c>
      <c r="V213" s="3" t="e">
        <f>IF(#REF!="STRING",""""&amp;L213&amp;"""",L213)</f>
        <v>#REF!</v>
      </c>
      <c r="W213" s="3" t="e">
        <f>","&amp;IF(#REF!="STRING",""""&amp;N213&amp;"""",N213)</f>
        <v>#REF!</v>
      </c>
      <c r="X213" s="3" t="e">
        <f>","&amp;IF(#REF!="STRING",""""&amp;O213&amp;"""",O213)</f>
        <v>#REF!</v>
      </c>
      <c r="Y213" s="3" t="e">
        <f>","&amp;IF(#REF!="STRING",""""&amp;P213&amp;"""",P213)</f>
        <v>#REF!</v>
      </c>
      <c r="Z213" s="3" t="e">
        <f>","&amp;IF(#REF!="STRING",""""&amp;Q213&amp;"""",Q213)</f>
        <v>#REF!</v>
      </c>
      <c r="AA213" s="3" t="e">
        <f>","&amp;IF(#REF!="STRING",""""&amp;R213&amp;"""",R213)</f>
        <v>#REF!</v>
      </c>
      <c r="AB213" s="3" t="e">
        <f>","&amp;IF(#REF!="STRING",""""&amp;S213&amp;"""",S213)</f>
        <v>#REF!</v>
      </c>
      <c r="AC213" s="3" t="e">
        <f>","&amp;IF(#REF!="STRING",""""&amp;T213&amp;"""",T213)</f>
        <v>#REF!</v>
      </c>
    </row>
    <row r="214" spans="1:29" s="6" customFormat="1">
      <c r="A214" s="5">
        <f t="shared" si="10"/>
        <v>96001</v>
      </c>
      <c r="B214" s="28">
        <v>96</v>
      </c>
      <c r="C214" s="29" t="s">
        <v>687</v>
      </c>
      <c r="D214" s="30">
        <v>0</v>
      </c>
      <c r="E214" s="3">
        <v>6</v>
      </c>
      <c r="F214" s="3">
        <v>0</v>
      </c>
      <c r="G214" s="6">
        <v>2</v>
      </c>
      <c r="H214" s="5" t="s">
        <v>116</v>
      </c>
      <c r="I214" s="5" t="s">
        <v>116</v>
      </c>
      <c r="J214" s="30">
        <v>1</v>
      </c>
      <c r="K214" s="1">
        <v>1</v>
      </c>
      <c r="L214" s="6">
        <v>10</v>
      </c>
      <c r="M214" s="1">
        <v>0</v>
      </c>
      <c r="O214" s="3">
        <v>0</v>
      </c>
      <c r="P214" s="3">
        <v>0</v>
      </c>
      <c r="Q214" s="3">
        <v>7</v>
      </c>
      <c r="R214" s="44"/>
      <c r="T214" s="6" t="s">
        <v>907</v>
      </c>
      <c r="U214" s="43" t="e">
        <f t="shared" si="9"/>
        <v>#REF!</v>
      </c>
      <c r="V214" s="3" t="e">
        <f>IF(#REF!="STRING",""""&amp;L214&amp;"""",L214)</f>
        <v>#REF!</v>
      </c>
      <c r="W214" s="3" t="e">
        <f>","&amp;IF(#REF!="STRING",""""&amp;N214&amp;"""",N214)</f>
        <v>#REF!</v>
      </c>
      <c r="X214" s="3" t="e">
        <f>","&amp;IF(#REF!="STRING",""""&amp;O214&amp;"""",O214)</f>
        <v>#REF!</v>
      </c>
      <c r="Y214" s="3" t="e">
        <f>","&amp;IF(#REF!="STRING",""""&amp;P214&amp;"""",P214)</f>
        <v>#REF!</v>
      </c>
      <c r="Z214" s="3" t="e">
        <f>","&amp;IF(#REF!="STRING",""""&amp;Q214&amp;"""",Q214)</f>
        <v>#REF!</v>
      </c>
      <c r="AA214" s="3" t="e">
        <f>","&amp;IF(#REF!="STRING",""""&amp;R214&amp;"""",R214)</f>
        <v>#REF!</v>
      </c>
      <c r="AB214" s="3" t="e">
        <f>","&amp;IF(#REF!="STRING",""""&amp;S214&amp;"""",S214)</f>
        <v>#REF!</v>
      </c>
      <c r="AC214" s="3" t="e">
        <f>","&amp;IF(#REF!="STRING",""""&amp;T214&amp;"""",T214)</f>
        <v>#REF!</v>
      </c>
    </row>
    <row r="215" spans="1:29" s="6" customFormat="1">
      <c r="A215" s="5">
        <f t="shared" si="10"/>
        <v>97001</v>
      </c>
      <c r="B215" s="28">
        <v>97</v>
      </c>
      <c r="C215" s="29" t="s">
        <v>688</v>
      </c>
      <c r="D215" s="30">
        <v>0</v>
      </c>
      <c r="E215" s="3">
        <v>6</v>
      </c>
      <c r="F215" s="3">
        <v>0</v>
      </c>
      <c r="G215" s="6">
        <v>2</v>
      </c>
      <c r="H215" s="5" t="s">
        <v>116</v>
      </c>
      <c r="I215" s="5" t="s">
        <v>116</v>
      </c>
      <c r="J215" s="30">
        <v>1</v>
      </c>
      <c r="K215" s="1">
        <v>1</v>
      </c>
      <c r="L215" s="6">
        <v>10</v>
      </c>
      <c r="M215" s="1">
        <v>0</v>
      </c>
      <c r="O215" s="3">
        <v>0</v>
      </c>
      <c r="P215" s="3">
        <v>0</v>
      </c>
      <c r="Q215" s="3">
        <v>7</v>
      </c>
      <c r="R215" s="44"/>
      <c r="T215" s="6" t="s">
        <v>908</v>
      </c>
      <c r="U215" s="43" t="e">
        <f t="shared" si="9"/>
        <v>#REF!</v>
      </c>
      <c r="V215" s="3" t="e">
        <f>IF(#REF!="STRING",""""&amp;L215&amp;"""",L215)</f>
        <v>#REF!</v>
      </c>
      <c r="W215" s="3" t="e">
        <f>","&amp;IF(#REF!="STRING",""""&amp;N215&amp;"""",N215)</f>
        <v>#REF!</v>
      </c>
      <c r="X215" s="3" t="e">
        <f>","&amp;IF(#REF!="STRING",""""&amp;O215&amp;"""",O215)</f>
        <v>#REF!</v>
      </c>
      <c r="Y215" s="3" t="e">
        <f>","&amp;IF(#REF!="STRING",""""&amp;P215&amp;"""",P215)</f>
        <v>#REF!</v>
      </c>
      <c r="Z215" s="3" t="e">
        <f>","&amp;IF(#REF!="STRING",""""&amp;Q215&amp;"""",Q215)</f>
        <v>#REF!</v>
      </c>
      <c r="AA215" s="3" t="e">
        <f>","&amp;IF(#REF!="STRING",""""&amp;R215&amp;"""",R215)</f>
        <v>#REF!</v>
      </c>
      <c r="AB215" s="3" t="e">
        <f>","&amp;IF(#REF!="STRING",""""&amp;S215&amp;"""",S215)</f>
        <v>#REF!</v>
      </c>
      <c r="AC215" s="3" t="e">
        <f>","&amp;IF(#REF!="STRING",""""&amp;T215&amp;"""",T215)</f>
        <v>#REF!</v>
      </c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LinkNames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user-20210805</cp:lastModifiedBy>
  <dcterms:created xsi:type="dcterms:W3CDTF">2015-06-08T10:19:00Z</dcterms:created>
  <dcterms:modified xsi:type="dcterms:W3CDTF">2022-09-20T03:38:56Z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34B0BECC35AB476ABA1CA8EBA3B994A9</vt:lpwstr>
  </property>
  <property fmtid="{D5CDD505-2E9C-101B-9397-08002B2CF9AE}" pid="3" name="KSOProductBuildVer">
    <vt:lpwstr>2052-11.1.0.11830</vt:lpwstr>
  </property>
</Properties>
</file>