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140"/>
  </bookViews>
  <sheets>
    <sheet name="Sheet1" sheetId="1" r:id="rId1"/>
    <sheet name="Sheet2" sheetId="2" r:id="rId2"/>
  </sheets>
  <definedNames>
    <definedName name="_xlnm._FilterDatabase" localSheetId="0" hidden="1">Sheet1!$A$5:$P$35</definedName>
    <definedName name="_xlnm._FilterDatabase" localSheetId="1" hidden="1">Sheet2!$D$2:$G$31</definedName>
  </definedNames>
  <calcPr calcId="144525"/>
</workbook>
</file>

<file path=xl/comments1.xml><?xml version="1.0" encoding="utf-8"?>
<comments xmlns="http://schemas.openxmlformats.org/spreadsheetml/2006/main">
  <authors>
    <author>作者</author>
    <author>user</author>
  </authors>
  <commentList>
    <comment ref="C4" authorId="0">
      <text>
        <r>
          <rPr>
            <sz val="10"/>
            <rFont val="宋体"/>
            <charset val="134"/>
          </rPr>
          <t>作者:
npcinfo</t>
        </r>
      </text>
    </comment>
    <comment ref="G4" authorId="0">
      <text>
        <r>
          <rPr>
            <sz val="10"/>
            <rFont val="宋体"/>
            <charset val="134"/>
          </rPr>
          <t>1级伤害占比,掉落组id|2级伤害占比,掉落组id|3级伤害占比,掉落组id
（千分比）</t>
        </r>
      </text>
    </comment>
    <comment ref="P4" authorId="1">
      <text>
        <r>
          <rPr>
            <sz val="10"/>
            <rFont val="宋体"/>
            <charset val="134"/>
          </rPr>
          <t>user:
bossTypeID</t>
        </r>
      </text>
    </comment>
  </commentList>
</comments>
</file>

<file path=xl/sharedStrings.xml><?xml version="1.0" encoding="utf-8"?>
<sst xmlns="http://schemas.openxmlformats.org/spreadsheetml/2006/main" count="327" uniqueCount="88">
  <si>
    <t>_flag</t>
  </si>
  <si>
    <t>id</t>
  </si>
  <si>
    <t>sceneId</t>
  </si>
  <si>
    <t>level</t>
  </si>
  <si>
    <t>group</t>
  </si>
  <si>
    <t>icon</t>
  </si>
  <si>
    <t>battleReward</t>
  </si>
  <si>
    <t>killReward</t>
  </si>
  <si>
    <t>disPlayBattleReward</t>
  </si>
  <si>
    <t>disPlayKillReward</t>
  </si>
  <si>
    <t>bossDesc</t>
  </si>
  <si>
    <t>battleDesc</t>
  </si>
  <si>
    <t>name</t>
  </si>
  <si>
    <t>bossId</t>
  </si>
  <si>
    <t>bossSkill</t>
  </si>
  <si>
    <t>bossDamageStatisticsType</t>
  </si>
  <si>
    <t>STRING</t>
  </si>
  <si>
    <t>INT</t>
  </si>
  <si>
    <t>LIST&lt;INT&gt;</t>
  </si>
  <si>
    <t>转表标记</t>
  </si>
  <si>
    <t>状态编号</t>
  </si>
  <si>
    <t>对应关卡</t>
  </si>
  <si>
    <t>BOSS等级</t>
  </si>
  <si>
    <t>BOSS组ID</t>
  </si>
  <si>
    <t>boss半身像</t>
  </si>
  <si>
    <t>战斗奖励</t>
  </si>
  <si>
    <t>击败奖励</t>
  </si>
  <si>
    <t>前端展示战斗奖励</t>
  </si>
  <si>
    <t>前端展示击败奖励</t>
  </si>
  <si>
    <t>BOSS特性</t>
  </si>
  <si>
    <t>战斗限制</t>
  </si>
  <si>
    <t>boss名字</t>
  </si>
  <si>
    <t>boss技能</t>
  </si>
  <si>
    <t>BOSS伤害计算</t>
  </si>
  <si>
    <t>0</t>
  </si>
  <si>
    <t>110</t>
  </si>
  <si>
    <t>100</t>
  </si>
  <si>
    <t>010</t>
  </si>
  <si>
    <t>#</t>
  </si>
  <si>
    <t>0,61001|70,62001|100,63001</t>
  </si>
  <si>
    <t>1120002,0|1120001,0|1120007,0</t>
  </si>
  <si>
    <t>1120007,2000</t>
  </si>
  <si>
    <t>当阿修罗独角仙击败基诺斯克隆体后，会导致阿修罗独角仙独角仙攻击力大幅上升。</t>
  </si>
  <si>
    <t>最长战斗时间5分钟</t>
  </si>
  <si>
    <t>阿修罗独角仙</t>
  </si>
  <si>
    <t>1010241,1010251,1010261</t>
  </si>
  <si>
    <t>每受到六次攻击，地底王会立即击败攻击他的人；地底王血量低于50%时，梦境地底王现身。</t>
  </si>
  <si>
    <t>地底王</t>
  </si>
  <si>
    <t>1004051,1004061</t>
  </si>
  <si>
    <t>格挡消失之前深海王是无敌的，每当受到攻击会消耗一层格挡。</t>
  </si>
  <si>
    <t>深海王</t>
  </si>
  <si>
    <t>1012091,1012101,1012111</t>
  </si>
  <si>
    <t>0,61002|60,62002|90,63002</t>
  </si>
  <si>
    <t>1120007,2200</t>
  </si>
  <si>
    <t>1010241,1010252,1010261</t>
  </si>
  <si>
    <t>1012091,1012101,1012112</t>
  </si>
  <si>
    <t>0,61003|48,62003|72,63003</t>
  </si>
  <si>
    <t>1120007,2400</t>
  </si>
  <si>
    <t>1010241,1010253,1010261</t>
  </si>
  <si>
    <t>1012091,1012101,1012113</t>
  </si>
  <si>
    <t>0,61004|36,62004|54,63004</t>
  </si>
  <si>
    <t>1120007,2600</t>
  </si>
  <si>
    <t>1010241,1010254,1010261</t>
  </si>
  <si>
    <t>1012091,1012101,1012114</t>
  </si>
  <si>
    <t>0,61005|24,62005|36,63005</t>
  </si>
  <si>
    <t>1120007,2800</t>
  </si>
  <si>
    <t>1010241,1010255,1010261</t>
  </si>
  <si>
    <t>0,61006|18,62006|27,63006</t>
  </si>
  <si>
    <t>1120007,3000</t>
  </si>
  <si>
    <t>0,61007|13,62007|20,63007</t>
  </si>
  <si>
    <t>1120007,3200</t>
  </si>
  <si>
    <t>1012091,1012101,1012115</t>
  </si>
  <si>
    <t>0,61008|9,62008|14,63008</t>
  </si>
  <si>
    <t>1120007,3400</t>
  </si>
  <si>
    <t>0,61009|7,62009|11,63009</t>
  </si>
  <si>
    <t>1120007,3600</t>
  </si>
  <si>
    <t>0,61010|5,62010|8,63010</t>
  </si>
  <si>
    <t>1120007,3800</t>
  </si>
  <si>
    <t>1120007,1000</t>
  </si>
  <si>
    <t>1120007,1200</t>
  </si>
  <si>
    <t>1120007,1440</t>
  </si>
  <si>
    <t>1120007,1725</t>
  </si>
  <si>
    <t>1120007,2070</t>
  </si>
  <si>
    <t>1120007,2480</t>
  </si>
  <si>
    <t>1120007,2975</t>
  </si>
  <si>
    <t>1120007,3570</t>
  </si>
  <si>
    <t>1120007,4280</t>
  </si>
  <si>
    <t>1120007,5135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</si>
</sst>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0.5"/>
      <color rgb="FF111F2C"/>
      <name val="Segoe UI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8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/>
    <xf numFmtId="0" fontId="4" fillId="33" borderId="0" applyNumberFormat="0" applyBorder="0" applyAlignment="0" applyProtection="0">
      <alignment vertical="center"/>
    </xf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2" borderId="1" xfId="5" applyFont="1" applyFill="1" applyBorder="1" applyAlignment="1">
      <alignment vertical="center"/>
    </xf>
    <xf numFmtId="0" fontId="1" fillId="2" borderId="1" xfId="5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1" fillId="0" borderId="3" xfId="5" applyFont="1" applyBorder="1" applyAlignment="1">
      <alignment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1" fillId="2" borderId="1" xfId="5" applyNumberFormat="1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/>
    <xf numFmtId="0" fontId="0" fillId="0" borderId="0" xfId="0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3 2 3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常规 9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常规 10 2" xfId="50"/>
    <cellStyle name="60% - 强调文字颜色 6" xfId="51" builtinId="52"/>
    <cellStyle name="常规 2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35"/>
  <sheetViews>
    <sheetView tabSelected="1" topLeftCell="H1" workbookViewId="0">
      <selection activeCell="P11" sqref="P11"/>
    </sheetView>
  </sheetViews>
  <sheetFormatPr defaultColWidth="9" defaultRowHeight="13.5"/>
  <cols>
    <col min="1" max="1" width="7.375" customWidth="1"/>
    <col min="4" max="4" width="9.25" customWidth="1"/>
    <col min="5" max="5" width="9.375" customWidth="1"/>
    <col min="6" max="6" width="11.25" customWidth="1"/>
    <col min="7" max="7" width="24.5" customWidth="1"/>
    <col min="8" max="8" width="11.625" customWidth="1"/>
    <col min="9" max="9" width="21.625" customWidth="1"/>
    <col min="10" max="10" width="17.25" customWidth="1"/>
    <col min="11" max="11" width="31.875" customWidth="1"/>
    <col min="12" max="12" width="31.125" customWidth="1"/>
    <col min="15" max="15" width="22.75" style="1" customWidth="1"/>
    <col min="16" max="16" width="26.87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9" t="s">
        <v>15</v>
      </c>
    </row>
    <row r="2" spans="1:1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1" t="s">
        <v>14</v>
      </c>
      <c r="P2" s="9" t="s">
        <v>15</v>
      </c>
    </row>
    <row r="3" spans="1:16">
      <c r="A3" s="2" t="s">
        <v>16</v>
      </c>
      <c r="B3" s="2" t="s">
        <v>17</v>
      </c>
      <c r="C3" s="2" t="s">
        <v>17</v>
      </c>
      <c r="D3" s="2" t="s">
        <v>17</v>
      </c>
      <c r="E3" s="2" t="s">
        <v>17</v>
      </c>
      <c r="F3" s="2" t="s">
        <v>17</v>
      </c>
      <c r="G3" s="2" t="s">
        <v>16</v>
      </c>
      <c r="H3" s="2" t="s">
        <v>17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17</v>
      </c>
      <c r="O3" s="10" t="s">
        <v>18</v>
      </c>
      <c r="P3" s="2" t="s">
        <v>17</v>
      </c>
    </row>
    <row r="4" spans="1:16">
      <c r="A4" s="2" t="s">
        <v>19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13</v>
      </c>
      <c r="O4" s="1" t="s">
        <v>32</v>
      </c>
      <c r="P4" t="s">
        <v>33</v>
      </c>
    </row>
    <row r="5" spans="1:16">
      <c r="A5" s="3" t="s">
        <v>34</v>
      </c>
      <c r="B5" s="3" t="s">
        <v>35</v>
      </c>
      <c r="C5" s="3" t="s">
        <v>35</v>
      </c>
      <c r="D5" s="3" t="s">
        <v>35</v>
      </c>
      <c r="E5" s="3" t="s">
        <v>35</v>
      </c>
      <c r="F5" s="3" t="s">
        <v>36</v>
      </c>
      <c r="G5" s="3" t="s">
        <v>37</v>
      </c>
      <c r="H5" s="3" t="s">
        <v>37</v>
      </c>
      <c r="I5" s="3" t="s">
        <v>36</v>
      </c>
      <c r="J5" s="3" t="s">
        <v>36</v>
      </c>
      <c r="K5" s="3">
        <v>101</v>
      </c>
      <c r="L5" s="3">
        <v>101</v>
      </c>
      <c r="M5" s="3">
        <v>111</v>
      </c>
      <c r="N5" s="3" t="s">
        <v>35</v>
      </c>
      <c r="O5" s="1" t="s">
        <v>36</v>
      </c>
      <c r="P5" t="s">
        <v>35</v>
      </c>
    </row>
    <row r="6" ht="24" customHeight="1" spans="1:16">
      <c r="A6" s="4" t="s">
        <v>38</v>
      </c>
      <c r="B6" s="4">
        <v>1</v>
      </c>
      <c r="C6" s="5">
        <f t="shared" ref="C6:C35" si="0">700000+E6*1000+D6</f>
        <v>701001</v>
      </c>
      <c r="D6" s="4">
        <v>1</v>
      </c>
      <c r="E6" s="4">
        <v>1</v>
      </c>
      <c r="F6">
        <v>340470001</v>
      </c>
      <c r="G6" s="6" t="s">
        <v>39</v>
      </c>
      <c r="H6" s="6">
        <v>64001</v>
      </c>
      <c r="I6" s="4" t="s">
        <v>40</v>
      </c>
      <c r="J6" s="4" t="s">
        <v>41</v>
      </c>
      <c r="K6" s="11" t="s">
        <v>42</v>
      </c>
      <c r="L6" s="4" t="s">
        <v>43</v>
      </c>
      <c r="M6" s="7" t="s">
        <v>44</v>
      </c>
      <c r="N6" s="7">
        <v>70100111</v>
      </c>
      <c r="O6" s="12" t="s">
        <v>45</v>
      </c>
      <c r="P6" s="13">
        <v>20001</v>
      </c>
    </row>
    <row r="7" ht="24" customHeight="1" spans="1:16">
      <c r="A7" s="4" t="s">
        <v>38</v>
      </c>
      <c r="B7" s="4">
        <v>2</v>
      </c>
      <c r="C7" s="5">
        <f t="shared" si="0"/>
        <v>702001</v>
      </c>
      <c r="D7" s="4">
        <v>1</v>
      </c>
      <c r="E7" s="7">
        <v>2</v>
      </c>
      <c r="F7" s="8">
        <v>340470003</v>
      </c>
      <c r="G7" s="6" t="s">
        <v>39</v>
      </c>
      <c r="H7" s="6">
        <v>64001</v>
      </c>
      <c r="I7" s="4" t="s">
        <v>40</v>
      </c>
      <c r="J7" s="4" t="s">
        <v>41</v>
      </c>
      <c r="K7" s="11" t="s">
        <v>46</v>
      </c>
      <c r="L7" s="4" t="s">
        <v>43</v>
      </c>
      <c r="M7" s="7" t="s">
        <v>47</v>
      </c>
      <c r="N7" s="7">
        <v>70200111</v>
      </c>
      <c r="O7" s="12" t="s">
        <v>48</v>
      </c>
      <c r="P7" s="13">
        <v>10001</v>
      </c>
    </row>
    <row r="8" ht="36" customHeight="1" spans="1:16">
      <c r="A8" s="4" t="s">
        <v>38</v>
      </c>
      <c r="B8" s="4">
        <v>3</v>
      </c>
      <c r="C8" s="5">
        <f t="shared" si="0"/>
        <v>703001</v>
      </c>
      <c r="D8" s="4">
        <v>1</v>
      </c>
      <c r="E8" s="7">
        <v>3</v>
      </c>
      <c r="F8" s="8">
        <v>340470002</v>
      </c>
      <c r="G8" s="6" t="s">
        <v>39</v>
      </c>
      <c r="H8" s="6">
        <v>64001</v>
      </c>
      <c r="I8" s="4" t="s">
        <v>40</v>
      </c>
      <c r="J8" s="4" t="s">
        <v>41</v>
      </c>
      <c r="K8" s="11" t="s">
        <v>49</v>
      </c>
      <c r="L8" s="4" t="s">
        <v>43</v>
      </c>
      <c r="M8" s="7" t="s">
        <v>50</v>
      </c>
      <c r="N8" s="7">
        <v>70300111</v>
      </c>
      <c r="O8" s="12" t="s">
        <v>51</v>
      </c>
      <c r="P8">
        <v>30001</v>
      </c>
    </row>
    <row r="9" ht="24" customHeight="1" spans="1:16">
      <c r="A9" s="4" t="s">
        <v>38</v>
      </c>
      <c r="B9" s="4">
        <v>4</v>
      </c>
      <c r="C9" s="5">
        <f t="shared" si="0"/>
        <v>701002</v>
      </c>
      <c r="D9" s="7">
        <f t="shared" ref="D9:D35" si="1">D6+1</f>
        <v>2</v>
      </c>
      <c r="E9" s="7">
        <f t="shared" ref="E9:E35" si="2">E6</f>
        <v>1</v>
      </c>
      <c r="F9">
        <v>340470001</v>
      </c>
      <c r="G9" s="6" t="s">
        <v>52</v>
      </c>
      <c r="H9" s="7">
        <v>64002</v>
      </c>
      <c r="I9" s="4" t="s">
        <v>40</v>
      </c>
      <c r="J9" s="4" t="s">
        <v>53</v>
      </c>
      <c r="K9" s="11" t="s">
        <v>42</v>
      </c>
      <c r="L9" s="4" t="s">
        <v>43</v>
      </c>
      <c r="M9" s="7" t="s">
        <v>44</v>
      </c>
      <c r="N9" s="7">
        <v>70100211</v>
      </c>
      <c r="O9" s="12" t="s">
        <v>54</v>
      </c>
      <c r="P9" s="13">
        <v>20002</v>
      </c>
    </row>
    <row r="10" ht="24" customHeight="1" spans="1:16">
      <c r="A10" s="4" t="s">
        <v>38</v>
      </c>
      <c r="B10" s="4">
        <v>5</v>
      </c>
      <c r="C10" s="5">
        <f t="shared" si="0"/>
        <v>702002</v>
      </c>
      <c r="D10" s="7">
        <f t="shared" si="1"/>
        <v>2</v>
      </c>
      <c r="E10" s="7">
        <f t="shared" si="2"/>
        <v>2</v>
      </c>
      <c r="F10" s="8">
        <v>340470003</v>
      </c>
      <c r="G10" s="6" t="s">
        <v>52</v>
      </c>
      <c r="H10" s="7">
        <v>64002</v>
      </c>
      <c r="I10" s="4" t="s">
        <v>40</v>
      </c>
      <c r="J10" s="4" t="s">
        <v>53</v>
      </c>
      <c r="K10" s="11" t="s">
        <v>46</v>
      </c>
      <c r="L10" s="4" t="s">
        <v>43</v>
      </c>
      <c r="M10" s="7" t="s">
        <v>47</v>
      </c>
      <c r="N10" s="7">
        <v>70200211</v>
      </c>
      <c r="O10" s="12" t="s">
        <v>48</v>
      </c>
      <c r="P10" s="13">
        <v>10002</v>
      </c>
    </row>
    <row r="11" ht="36" customHeight="1" spans="1:16">
      <c r="A11" s="4" t="s">
        <v>38</v>
      </c>
      <c r="B11" s="4">
        <v>6</v>
      </c>
      <c r="C11" s="5">
        <f t="shared" si="0"/>
        <v>703002</v>
      </c>
      <c r="D11" s="7">
        <f t="shared" si="1"/>
        <v>2</v>
      </c>
      <c r="E11" s="7">
        <f t="shared" si="2"/>
        <v>3</v>
      </c>
      <c r="F11" s="8">
        <v>340470002</v>
      </c>
      <c r="G11" s="6" t="s">
        <v>52</v>
      </c>
      <c r="H11" s="7">
        <v>64002</v>
      </c>
      <c r="I11" s="4" t="s">
        <v>40</v>
      </c>
      <c r="J11" s="4" t="s">
        <v>53</v>
      </c>
      <c r="K11" s="11" t="s">
        <v>49</v>
      </c>
      <c r="L11" s="4" t="s">
        <v>43</v>
      </c>
      <c r="M11" s="7" t="s">
        <v>50</v>
      </c>
      <c r="N11" s="7">
        <v>70300211</v>
      </c>
      <c r="O11" s="12" t="s">
        <v>55</v>
      </c>
      <c r="P11">
        <v>30002</v>
      </c>
    </row>
    <row r="12" ht="24" customHeight="1" spans="1:16">
      <c r="A12" s="4" t="s">
        <v>38</v>
      </c>
      <c r="B12" s="4">
        <v>7</v>
      </c>
      <c r="C12" s="5">
        <f t="shared" si="0"/>
        <v>701003</v>
      </c>
      <c r="D12" s="7">
        <f t="shared" si="1"/>
        <v>3</v>
      </c>
      <c r="E12" s="7">
        <f t="shared" si="2"/>
        <v>1</v>
      </c>
      <c r="F12">
        <v>340470001</v>
      </c>
      <c r="G12" s="6" t="s">
        <v>56</v>
      </c>
      <c r="H12" s="7">
        <v>64003</v>
      </c>
      <c r="I12" s="4" t="s">
        <v>40</v>
      </c>
      <c r="J12" s="4" t="s">
        <v>57</v>
      </c>
      <c r="K12" s="11" t="s">
        <v>42</v>
      </c>
      <c r="L12" s="4" t="s">
        <v>43</v>
      </c>
      <c r="M12" s="7" t="s">
        <v>44</v>
      </c>
      <c r="N12" s="7">
        <v>70100311</v>
      </c>
      <c r="O12" s="12" t="s">
        <v>58</v>
      </c>
      <c r="P12">
        <v>20003</v>
      </c>
    </row>
    <row r="13" ht="24" customHeight="1" spans="1:16">
      <c r="A13" s="4" t="s">
        <v>38</v>
      </c>
      <c r="B13" s="4">
        <v>8</v>
      </c>
      <c r="C13" s="5">
        <f t="shared" si="0"/>
        <v>702003</v>
      </c>
      <c r="D13" s="7">
        <f t="shared" si="1"/>
        <v>3</v>
      </c>
      <c r="E13" s="7">
        <f t="shared" si="2"/>
        <v>2</v>
      </c>
      <c r="F13" s="8">
        <v>340470003</v>
      </c>
      <c r="G13" s="6" t="s">
        <v>56</v>
      </c>
      <c r="H13" s="7">
        <v>64003</v>
      </c>
      <c r="I13" s="4" t="s">
        <v>40</v>
      </c>
      <c r="J13" s="4" t="s">
        <v>57</v>
      </c>
      <c r="K13" s="11" t="s">
        <v>46</v>
      </c>
      <c r="L13" s="4" t="s">
        <v>43</v>
      </c>
      <c r="M13" s="7" t="s">
        <v>47</v>
      </c>
      <c r="N13" s="7">
        <v>70200311</v>
      </c>
      <c r="O13" s="12" t="s">
        <v>48</v>
      </c>
      <c r="P13" s="13">
        <v>10003</v>
      </c>
    </row>
    <row r="14" ht="36" customHeight="1" spans="1:16">
      <c r="A14" s="4" t="s">
        <v>38</v>
      </c>
      <c r="B14" s="4">
        <v>9</v>
      </c>
      <c r="C14" s="5">
        <f t="shared" si="0"/>
        <v>703003</v>
      </c>
      <c r="D14" s="7">
        <f t="shared" si="1"/>
        <v>3</v>
      </c>
      <c r="E14" s="7">
        <f t="shared" si="2"/>
        <v>3</v>
      </c>
      <c r="F14" s="8">
        <v>340470002</v>
      </c>
      <c r="G14" s="6" t="s">
        <v>56</v>
      </c>
      <c r="H14" s="7">
        <v>64003</v>
      </c>
      <c r="I14" s="4" t="s">
        <v>40</v>
      </c>
      <c r="J14" s="4" t="s">
        <v>57</v>
      </c>
      <c r="K14" s="11" t="s">
        <v>49</v>
      </c>
      <c r="L14" s="4" t="s">
        <v>43</v>
      </c>
      <c r="M14" s="7" t="s">
        <v>50</v>
      </c>
      <c r="N14" s="7">
        <v>70300311</v>
      </c>
      <c r="O14" s="12" t="s">
        <v>59</v>
      </c>
      <c r="P14">
        <v>30003</v>
      </c>
    </row>
    <row r="15" ht="24" customHeight="1" spans="1:16">
      <c r="A15" s="4" t="s">
        <v>38</v>
      </c>
      <c r="B15" s="4">
        <v>10</v>
      </c>
      <c r="C15" s="5">
        <f t="shared" si="0"/>
        <v>701004</v>
      </c>
      <c r="D15" s="7">
        <f t="shared" si="1"/>
        <v>4</v>
      </c>
      <c r="E15" s="7">
        <f t="shared" si="2"/>
        <v>1</v>
      </c>
      <c r="F15">
        <v>340470001</v>
      </c>
      <c r="G15" s="6" t="s">
        <v>60</v>
      </c>
      <c r="H15" s="7">
        <v>64004</v>
      </c>
      <c r="I15" s="4" t="s">
        <v>40</v>
      </c>
      <c r="J15" s="4" t="s">
        <v>61</v>
      </c>
      <c r="K15" s="11" t="s">
        <v>42</v>
      </c>
      <c r="L15" s="4" t="s">
        <v>43</v>
      </c>
      <c r="M15" s="7" t="s">
        <v>44</v>
      </c>
      <c r="N15" s="7">
        <v>70100411</v>
      </c>
      <c r="O15" s="12" t="s">
        <v>62</v>
      </c>
      <c r="P15">
        <v>20004</v>
      </c>
    </row>
    <row r="16" ht="24" customHeight="1" spans="1:16">
      <c r="A16" s="4" t="s">
        <v>38</v>
      </c>
      <c r="B16" s="4">
        <v>11</v>
      </c>
      <c r="C16" s="5">
        <f t="shared" si="0"/>
        <v>702004</v>
      </c>
      <c r="D16" s="7">
        <f t="shared" si="1"/>
        <v>4</v>
      </c>
      <c r="E16" s="7">
        <f t="shared" si="2"/>
        <v>2</v>
      </c>
      <c r="F16" s="8">
        <v>340470003</v>
      </c>
      <c r="G16" s="6" t="s">
        <v>60</v>
      </c>
      <c r="H16" s="7">
        <v>64004</v>
      </c>
      <c r="I16" s="4" t="s">
        <v>40</v>
      </c>
      <c r="J16" s="4" t="s">
        <v>61</v>
      </c>
      <c r="K16" s="11" t="s">
        <v>46</v>
      </c>
      <c r="L16" s="4" t="s">
        <v>43</v>
      </c>
      <c r="M16" s="7" t="s">
        <v>47</v>
      </c>
      <c r="N16" s="7">
        <v>70200411</v>
      </c>
      <c r="O16" s="12" t="s">
        <v>48</v>
      </c>
      <c r="P16" s="13">
        <v>10004</v>
      </c>
    </row>
    <row r="17" ht="36" customHeight="1" spans="1:16">
      <c r="A17" s="4" t="s">
        <v>38</v>
      </c>
      <c r="B17" s="4">
        <v>12</v>
      </c>
      <c r="C17" s="5">
        <f t="shared" si="0"/>
        <v>703004</v>
      </c>
      <c r="D17" s="7">
        <f t="shared" si="1"/>
        <v>4</v>
      </c>
      <c r="E17" s="7">
        <f t="shared" si="2"/>
        <v>3</v>
      </c>
      <c r="F17" s="8">
        <v>340470002</v>
      </c>
      <c r="G17" s="6" t="s">
        <v>60</v>
      </c>
      <c r="H17" s="7">
        <v>64004</v>
      </c>
      <c r="I17" s="4" t="s">
        <v>40</v>
      </c>
      <c r="J17" s="4" t="s">
        <v>61</v>
      </c>
      <c r="K17" s="11" t="s">
        <v>49</v>
      </c>
      <c r="L17" s="4" t="s">
        <v>43</v>
      </c>
      <c r="M17" s="7" t="s">
        <v>50</v>
      </c>
      <c r="N17" s="7">
        <v>70300411</v>
      </c>
      <c r="O17" s="12" t="s">
        <v>63</v>
      </c>
      <c r="P17">
        <v>30004</v>
      </c>
    </row>
    <row r="18" ht="24" customHeight="1" spans="1:16">
      <c r="A18" s="4" t="s">
        <v>38</v>
      </c>
      <c r="B18" s="4">
        <v>13</v>
      </c>
      <c r="C18" s="5">
        <f t="shared" si="0"/>
        <v>701005</v>
      </c>
      <c r="D18" s="7">
        <f t="shared" si="1"/>
        <v>5</v>
      </c>
      <c r="E18" s="7">
        <f t="shared" si="2"/>
        <v>1</v>
      </c>
      <c r="F18">
        <v>340470001</v>
      </c>
      <c r="G18" s="6" t="s">
        <v>64</v>
      </c>
      <c r="H18" s="7">
        <v>64005</v>
      </c>
      <c r="I18" s="4" t="s">
        <v>40</v>
      </c>
      <c r="J18" s="4" t="s">
        <v>65</v>
      </c>
      <c r="K18" s="11" t="s">
        <v>42</v>
      </c>
      <c r="L18" s="4" t="s">
        <v>43</v>
      </c>
      <c r="M18" s="7" t="s">
        <v>44</v>
      </c>
      <c r="N18" s="7">
        <v>70100511</v>
      </c>
      <c r="O18" s="12" t="s">
        <v>66</v>
      </c>
      <c r="P18">
        <v>20005</v>
      </c>
    </row>
    <row r="19" ht="24" customHeight="1" spans="1:16">
      <c r="A19" s="4" t="s">
        <v>38</v>
      </c>
      <c r="B19" s="4">
        <v>14</v>
      </c>
      <c r="C19" s="5">
        <f t="shared" si="0"/>
        <v>702005</v>
      </c>
      <c r="D19" s="7">
        <f t="shared" si="1"/>
        <v>5</v>
      </c>
      <c r="E19" s="7">
        <f t="shared" si="2"/>
        <v>2</v>
      </c>
      <c r="F19" s="8">
        <v>340470003</v>
      </c>
      <c r="G19" s="6" t="s">
        <v>64</v>
      </c>
      <c r="H19" s="7">
        <v>64005</v>
      </c>
      <c r="I19" s="4" t="s">
        <v>40</v>
      </c>
      <c r="J19" s="4" t="s">
        <v>65</v>
      </c>
      <c r="K19" s="11" t="s">
        <v>46</v>
      </c>
      <c r="L19" s="4" t="s">
        <v>43</v>
      </c>
      <c r="M19" s="7" t="s">
        <v>47</v>
      </c>
      <c r="N19" s="7">
        <v>70200511</v>
      </c>
      <c r="O19" s="12" t="s">
        <v>48</v>
      </c>
      <c r="P19" s="13">
        <v>10005</v>
      </c>
    </row>
    <row r="20" ht="36" customHeight="1" spans="1:16">
      <c r="A20" s="4" t="s">
        <v>38</v>
      </c>
      <c r="B20" s="4">
        <v>15</v>
      </c>
      <c r="C20" s="5">
        <f t="shared" si="0"/>
        <v>703005</v>
      </c>
      <c r="D20" s="7">
        <f t="shared" si="1"/>
        <v>5</v>
      </c>
      <c r="E20" s="7">
        <f t="shared" si="2"/>
        <v>3</v>
      </c>
      <c r="F20" s="8">
        <v>340470002</v>
      </c>
      <c r="G20" s="6" t="s">
        <v>64</v>
      </c>
      <c r="H20" s="7">
        <v>64005</v>
      </c>
      <c r="I20" s="4" t="s">
        <v>40</v>
      </c>
      <c r="J20" s="4" t="s">
        <v>65</v>
      </c>
      <c r="K20" s="11" t="s">
        <v>49</v>
      </c>
      <c r="L20" s="4" t="s">
        <v>43</v>
      </c>
      <c r="M20" s="7" t="s">
        <v>50</v>
      </c>
      <c r="N20" s="7">
        <v>70300511</v>
      </c>
      <c r="O20" s="12" t="s">
        <v>63</v>
      </c>
      <c r="P20">
        <v>30005</v>
      </c>
    </row>
    <row r="21" ht="24" customHeight="1" spans="1:16">
      <c r="A21" s="4" t="s">
        <v>38</v>
      </c>
      <c r="B21" s="4">
        <v>16</v>
      </c>
      <c r="C21" s="5">
        <f t="shared" si="0"/>
        <v>701006</v>
      </c>
      <c r="D21" s="7">
        <f t="shared" si="1"/>
        <v>6</v>
      </c>
      <c r="E21" s="7">
        <f t="shared" si="2"/>
        <v>1</v>
      </c>
      <c r="F21">
        <v>340470001</v>
      </c>
      <c r="G21" s="6" t="s">
        <v>67</v>
      </c>
      <c r="H21" s="7">
        <v>64006</v>
      </c>
      <c r="I21" s="4" t="s">
        <v>40</v>
      </c>
      <c r="J21" s="4" t="s">
        <v>68</v>
      </c>
      <c r="K21" s="11" t="s">
        <v>42</v>
      </c>
      <c r="L21" s="4" t="s">
        <v>43</v>
      </c>
      <c r="M21" s="7" t="s">
        <v>44</v>
      </c>
      <c r="N21" s="7">
        <v>70100611</v>
      </c>
      <c r="O21" s="12" t="s">
        <v>66</v>
      </c>
      <c r="P21">
        <v>20006</v>
      </c>
    </row>
    <row r="22" ht="24" customHeight="1" spans="1:16">
      <c r="A22" s="4" t="s">
        <v>38</v>
      </c>
      <c r="B22" s="4">
        <v>17</v>
      </c>
      <c r="C22" s="5">
        <f t="shared" si="0"/>
        <v>702006</v>
      </c>
      <c r="D22" s="7">
        <f t="shared" si="1"/>
        <v>6</v>
      </c>
      <c r="E22" s="7">
        <f t="shared" si="2"/>
        <v>2</v>
      </c>
      <c r="F22" s="8">
        <v>340470003</v>
      </c>
      <c r="G22" s="6" t="s">
        <v>67</v>
      </c>
      <c r="H22" s="7">
        <v>64006</v>
      </c>
      <c r="I22" s="4" t="s">
        <v>40</v>
      </c>
      <c r="J22" s="4" t="s">
        <v>68</v>
      </c>
      <c r="K22" s="11" t="s">
        <v>46</v>
      </c>
      <c r="L22" s="4" t="s">
        <v>43</v>
      </c>
      <c r="M22" s="7" t="s">
        <v>47</v>
      </c>
      <c r="N22" s="7">
        <v>70200611</v>
      </c>
      <c r="O22" s="12" t="s">
        <v>48</v>
      </c>
      <c r="P22" s="13">
        <v>10006</v>
      </c>
    </row>
    <row r="23" ht="36" customHeight="1" spans="1:16">
      <c r="A23" s="4" t="s">
        <v>38</v>
      </c>
      <c r="B23" s="4">
        <v>18</v>
      </c>
      <c r="C23" s="5">
        <f t="shared" si="0"/>
        <v>703006</v>
      </c>
      <c r="D23" s="7">
        <f t="shared" si="1"/>
        <v>6</v>
      </c>
      <c r="E23" s="7">
        <f t="shared" si="2"/>
        <v>3</v>
      </c>
      <c r="F23" s="8">
        <v>340470002</v>
      </c>
      <c r="G23" s="6" t="s">
        <v>67</v>
      </c>
      <c r="H23" s="7">
        <v>64006</v>
      </c>
      <c r="I23" s="4" t="s">
        <v>40</v>
      </c>
      <c r="J23" s="4" t="s">
        <v>68</v>
      </c>
      <c r="K23" s="11" t="s">
        <v>49</v>
      </c>
      <c r="L23" s="4" t="s">
        <v>43</v>
      </c>
      <c r="M23" s="7" t="s">
        <v>50</v>
      </c>
      <c r="N23" s="7">
        <v>70300611</v>
      </c>
      <c r="O23" s="12" t="s">
        <v>63</v>
      </c>
      <c r="P23">
        <v>30006</v>
      </c>
    </row>
    <row r="24" ht="24" customHeight="1" spans="1:16">
      <c r="A24" s="4" t="s">
        <v>38</v>
      </c>
      <c r="B24" s="4">
        <v>19</v>
      </c>
      <c r="C24" s="5">
        <f t="shared" si="0"/>
        <v>701007</v>
      </c>
      <c r="D24" s="7">
        <f t="shared" si="1"/>
        <v>7</v>
      </c>
      <c r="E24" s="7">
        <f t="shared" si="2"/>
        <v>1</v>
      </c>
      <c r="F24">
        <v>340470001</v>
      </c>
      <c r="G24" s="6" t="s">
        <v>69</v>
      </c>
      <c r="H24" s="7">
        <v>64007</v>
      </c>
      <c r="I24" s="4" t="s">
        <v>40</v>
      </c>
      <c r="J24" s="4" t="s">
        <v>70</v>
      </c>
      <c r="K24" s="11" t="s">
        <v>42</v>
      </c>
      <c r="L24" s="4" t="s">
        <v>43</v>
      </c>
      <c r="M24" s="7" t="s">
        <v>44</v>
      </c>
      <c r="N24" s="7">
        <v>70100711</v>
      </c>
      <c r="O24" s="12" t="s">
        <v>66</v>
      </c>
      <c r="P24">
        <v>20007</v>
      </c>
    </row>
    <row r="25" ht="24" customHeight="1" spans="1:16">
      <c r="A25" s="4" t="s">
        <v>38</v>
      </c>
      <c r="B25" s="4">
        <v>20</v>
      </c>
      <c r="C25" s="5">
        <f t="shared" si="0"/>
        <v>702007</v>
      </c>
      <c r="D25" s="7">
        <f t="shared" si="1"/>
        <v>7</v>
      </c>
      <c r="E25" s="7">
        <f t="shared" si="2"/>
        <v>2</v>
      </c>
      <c r="F25" s="8">
        <v>340470003</v>
      </c>
      <c r="G25" s="6" t="s">
        <v>69</v>
      </c>
      <c r="H25" s="7">
        <v>64007</v>
      </c>
      <c r="I25" s="4" t="s">
        <v>40</v>
      </c>
      <c r="J25" s="4" t="s">
        <v>70</v>
      </c>
      <c r="K25" s="11" t="s">
        <v>46</v>
      </c>
      <c r="L25" s="4" t="s">
        <v>43</v>
      </c>
      <c r="M25" s="7" t="s">
        <v>47</v>
      </c>
      <c r="N25" s="7">
        <v>70200711</v>
      </c>
      <c r="O25" s="12" t="s">
        <v>48</v>
      </c>
      <c r="P25" s="13">
        <v>10007</v>
      </c>
    </row>
    <row r="26" ht="36" customHeight="1" spans="1:16">
      <c r="A26" s="4" t="s">
        <v>38</v>
      </c>
      <c r="B26" s="4">
        <v>21</v>
      </c>
      <c r="C26" s="5">
        <f t="shared" si="0"/>
        <v>703007</v>
      </c>
      <c r="D26" s="7">
        <f t="shared" si="1"/>
        <v>7</v>
      </c>
      <c r="E26" s="7">
        <f t="shared" si="2"/>
        <v>3</v>
      </c>
      <c r="F26" s="8">
        <v>340470002</v>
      </c>
      <c r="G26" s="6" t="s">
        <v>69</v>
      </c>
      <c r="H26" s="7">
        <v>64007</v>
      </c>
      <c r="I26" s="4" t="s">
        <v>40</v>
      </c>
      <c r="J26" s="4" t="s">
        <v>70</v>
      </c>
      <c r="K26" s="11" t="s">
        <v>49</v>
      </c>
      <c r="L26" s="4" t="s">
        <v>43</v>
      </c>
      <c r="M26" s="7" t="s">
        <v>50</v>
      </c>
      <c r="N26" s="7">
        <v>70300711</v>
      </c>
      <c r="O26" s="12" t="s">
        <v>71</v>
      </c>
      <c r="P26">
        <v>30007</v>
      </c>
    </row>
    <row r="27" ht="24" customHeight="1" spans="1:16">
      <c r="A27" s="4" t="s">
        <v>38</v>
      </c>
      <c r="B27" s="4">
        <v>22</v>
      </c>
      <c r="C27" s="5">
        <f t="shared" si="0"/>
        <v>701008</v>
      </c>
      <c r="D27" s="7">
        <f t="shared" si="1"/>
        <v>8</v>
      </c>
      <c r="E27" s="7">
        <f t="shared" si="2"/>
        <v>1</v>
      </c>
      <c r="F27">
        <v>340470001</v>
      </c>
      <c r="G27" s="6" t="s">
        <v>72</v>
      </c>
      <c r="H27" s="7">
        <v>64008</v>
      </c>
      <c r="I27" s="4" t="s">
        <v>40</v>
      </c>
      <c r="J27" s="4" t="s">
        <v>73</v>
      </c>
      <c r="K27" s="11" t="s">
        <v>42</v>
      </c>
      <c r="L27" s="4" t="s">
        <v>43</v>
      </c>
      <c r="M27" s="7" t="s">
        <v>44</v>
      </c>
      <c r="N27" s="7">
        <v>70100811</v>
      </c>
      <c r="O27" s="12" t="s">
        <v>66</v>
      </c>
      <c r="P27">
        <v>20008</v>
      </c>
    </row>
    <row r="28" ht="24" customHeight="1" spans="1:16">
      <c r="A28" s="4" t="s">
        <v>38</v>
      </c>
      <c r="B28" s="4">
        <v>23</v>
      </c>
      <c r="C28" s="5">
        <f t="shared" si="0"/>
        <v>702008</v>
      </c>
      <c r="D28" s="7">
        <f t="shared" si="1"/>
        <v>8</v>
      </c>
      <c r="E28" s="7">
        <f t="shared" si="2"/>
        <v>2</v>
      </c>
      <c r="F28" s="8">
        <v>340470003</v>
      </c>
      <c r="G28" s="6" t="s">
        <v>72</v>
      </c>
      <c r="H28" s="7">
        <v>64008</v>
      </c>
      <c r="I28" s="4" t="s">
        <v>40</v>
      </c>
      <c r="J28" s="4" t="s">
        <v>73</v>
      </c>
      <c r="K28" s="11" t="s">
        <v>46</v>
      </c>
      <c r="L28" s="4" t="s">
        <v>43</v>
      </c>
      <c r="M28" s="7" t="s">
        <v>47</v>
      </c>
      <c r="N28" s="7">
        <v>70200811</v>
      </c>
      <c r="O28" s="12" t="s">
        <v>48</v>
      </c>
      <c r="P28" s="13">
        <v>10008</v>
      </c>
    </row>
    <row r="29" ht="36" customHeight="1" spans="1:16">
      <c r="A29" s="4" t="s">
        <v>38</v>
      </c>
      <c r="B29" s="4">
        <v>24</v>
      </c>
      <c r="C29" s="5">
        <f t="shared" si="0"/>
        <v>703008</v>
      </c>
      <c r="D29" s="7">
        <f t="shared" si="1"/>
        <v>8</v>
      </c>
      <c r="E29" s="7">
        <f t="shared" si="2"/>
        <v>3</v>
      </c>
      <c r="F29" s="8">
        <v>340470002</v>
      </c>
      <c r="G29" s="6" t="s">
        <v>72</v>
      </c>
      <c r="H29" s="7">
        <v>64008</v>
      </c>
      <c r="I29" s="4" t="s">
        <v>40</v>
      </c>
      <c r="J29" s="4" t="s">
        <v>73</v>
      </c>
      <c r="K29" s="11" t="s">
        <v>49</v>
      </c>
      <c r="L29" s="4" t="s">
        <v>43</v>
      </c>
      <c r="M29" s="7" t="s">
        <v>50</v>
      </c>
      <c r="N29" s="7">
        <v>70300811</v>
      </c>
      <c r="O29" s="12" t="s">
        <v>71</v>
      </c>
      <c r="P29">
        <v>30008</v>
      </c>
    </row>
    <row r="30" ht="24" customHeight="1" spans="1:16">
      <c r="A30" s="4" t="s">
        <v>38</v>
      </c>
      <c r="B30" s="4">
        <v>25</v>
      </c>
      <c r="C30" s="5">
        <f t="shared" si="0"/>
        <v>701009</v>
      </c>
      <c r="D30" s="7">
        <f t="shared" si="1"/>
        <v>9</v>
      </c>
      <c r="E30" s="7">
        <f t="shared" si="2"/>
        <v>1</v>
      </c>
      <c r="F30">
        <v>340470001</v>
      </c>
      <c r="G30" s="6" t="s">
        <v>74</v>
      </c>
      <c r="H30" s="7">
        <v>64009</v>
      </c>
      <c r="I30" s="4" t="s">
        <v>40</v>
      </c>
      <c r="J30" s="4" t="s">
        <v>75</v>
      </c>
      <c r="K30" s="11" t="s">
        <v>42</v>
      </c>
      <c r="L30" s="4" t="s">
        <v>43</v>
      </c>
      <c r="M30" s="7" t="s">
        <v>44</v>
      </c>
      <c r="N30" s="7">
        <v>70100911</v>
      </c>
      <c r="O30" s="12" t="s">
        <v>66</v>
      </c>
      <c r="P30">
        <v>20009</v>
      </c>
    </row>
    <row r="31" ht="24" customHeight="1" spans="1:16">
      <c r="A31" s="4" t="s">
        <v>38</v>
      </c>
      <c r="B31" s="4">
        <v>26</v>
      </c>
      <c r="C31" s="5">
        <f t="shared" si="0"/>
        <v>702009</v>
      </c>
      <c r="D31" s="7">
        <f t="shared" si="1"/>
        <v>9</v>
      </c>
      <c r="E31" s="7">
        <f t="shared" si="2"/>
        <v>2</v>
      </c>
      <c r="F31" s="8">
        <v>340470003</v>
      </c>
      <c r="G31" s="6" t="s">
        <v>74</v>
      </c>
      <c r="H31" s="7">
        <v>64009</v>
      </c>
      <c r="I31" s="4" t="s">
        <v>40</v>
      </c>
      <c r="J31" s="4" t="s">
        <v>75</v>
      </c>
      <c r="K31" s="11" t="s">
        <v>46</v>
      </c>
      <c r="L31" s="4" t="s">
        <v>43</v>
      </c>
      <c r="M31" s="7" t="s">
        <v>47</v>
      </c>
      <c r="N31" s="7">
        <v>70200911</v>
      </c>
      <c r="O31" s="12" t="s">
        <v>48</v>
      </c>
      <c r="P31" s="13">
        <v>10009</v>
      </c>
    </row>
    <row r="32" ht="36" customHeight="1" spans="1:16">
      <c r="A32" s="4" t="s">
        <v>38</v>
      </c>
      <c r="B32" s="4">
        <v>27</v>
      </c>
      <c r="C32" s="5">
        <f t="shared" si="0"/>
        <v>703009</v>
      </c>
      <c r="D32" s="7">
        <f t="shared" si="1"/>
        <v>9</v>
      </c>
      <c r="E32" s="7">
        <f t="shared" si="2"/>
        <v>3</v>
      </c>
      <c r="F32" s="8">
        <v>340470002</v>
      </c>
      <c r="G32" s="6" t="s">
        <v>74</v>
      </c>
      <c r="H32" s="7">
        <v>64009</v>
      </c>
      <c r="I32" s="4" t="s">
        <v>40</v>
      </c>
      <c r="J32" s="4" t="s">
        <v>75</v>
      </c>
      <c r="K32" s="11" t="s">
        <v>49</v>
      </c>
      <c r="L32" s="4" t="s">
        <v>43</v>
      </c>
      <c r="M32" s="7" t="s">
        <v>50</v>
      </c>
      <c r="N32" s="7">
        <v>70300911</v>
      </c>
      <c r="O32" s="12" t="s">
        <v>71</v>
      </c>
      <c r="P32">
        <v>30009</v>
      </c>
    </row>
    <row r="33" ht="24" customHeight="1" spans="1:16">
      <c r="A33" s="4" t="s">
        <v>38</v>
      </c>
      <c r="B33" s="4">
        <v>28</v>
      </c>
      <c r="C33" s="5">
        <f t="shared" si="0"/>
        <v>701010</v>
      </c>
      <c r="D33" s="7">
        <f t="shared" si="1"/>
        <v>10</v>
      </c>
      <c r="E33" s="7">
        <f t="shared" si="2"/>
        <v>1</v>
      </c>
      <c r="F33">
        <v>340470001</v>
      </c>
      <c r="G33" s="6" t="s">
        <v>76</v>
      </c>
      <c r="H33" s="7">
        <v>64010</v>
      </c>
      <c r="I33" s="4" t="s">
        <v>40</v>
      </c>
      <c r="J33" s="4" t="s">
        <v>77</v>
      </c>
      <c r="K33" s="11" t="s">
        <v>42</v>
      </c>
      <c r="L33" s="4" t="s">
        <v>43</v>
      </c>
      <c r="M33" s="7" t="s">
        <v>44</v>
      </c>
      <c r="N33" s="7">
        <v>70101011</v>
      </c>
      <c r="O33" s="12" t="s">
        <v>66</v>
      </c>
      <c r="P33">
        <v>20010</v>
      </c>
    </row>
    <row r="34" ht="24" customHeight="1" spans="1:16">
      <c r="A34" s="4" t="s">
        <v>38</v>
      </c>
      <c r="B34" s="4">
        <v>29</v>
      </c>
      <c r="C34" s="5">
        <f t="shared" si="0"/>
        <v>702010</v>
      </c>
      <c r="D34" s="7">
        <f t="shared" si="1"/>
        <v>10</v>
      </c>
      <c r="E34" s="7">
        <f t="shared" si="2"/>
        <v>2</v>
      </c>
      <c r="F34" s="8">
        <v>340470003</v>
      </c>
      <c r="G34" s="6" t="s">
        <v>76</v>
      </c>
      <c r="H34" s="7">
        <v>64010</v>
      </c>
      <c r="I34" s="4" t="s">
        <v>40</v>
      </c>
      <c r="J34" s="4" t="s">
        <v>77</v>
      </c>
      <c r="K34" s="11" t="s">
        <v>46</v>
      </c>
      <c r="L34" s="4" t="s">
        <v>43</v>
      </c>
      <c r="M34" s="7" t="s">
        <v>47</v>
      </c>
      <c r="N34" s="7">
        <v>70201011</v>
      </c>
      <c r="O34" s="12" t="s">
        <v>48</v>
      </c>
      <c r="P34" s="13">
        <v>10010</v>
      </c>
    </row>
    <row r="35" ht="36" customHeight="1" spans="1:16">
      <c r="A35" s="4" t="s">
        <v>38</v>
      </c>
      <c r="B35" s="4">
        <v>30</v>
      </c>
      <c r="C35" s="5">
        <f t="shared" si="0"/>
        <v>703010</v>
      </c>
      <c r="D35" s="7">
        <f t="shared" si="1"/>
        <v>10</v>
      </c>
      <c r="E35" s="7">
        <f t="shared" si="2"/>
        <v>3</v>
      </c>
      <c r="F35" s="8">
        <v>340470002</v>
      </c>
      <c r="G35" s="6" t="s">
        <v>76</v>
      </c>
      <c r="H35" s="7">
        <v>64010</v>
      </c>
      <c r="I35" s="4" t="s">
        <v>40</v>
      </c>
      <c r="J35" s="4" t="s">
        <v>77</v>
      </c>
      <c r="K35" s="11" t="s">
        <v>49</v>
      </c>
      <c r="L35" s="4" t="s">
        <v>43</v>
      </c>
      <c r="M35" s="7" t="s">
        <v>50</v>
      </c>
      <c r="N35" s="7">
        <v>70301011</v>
      </c>
      <c r="O35" s="12" t="s">
        <v>71</v>
      </c>
      <c r="P35">
        <v>30010</v>
      </c>
    </row>
  </sheetData>
  <autoFilter ref="A5:P35">
    <extLst/>
  </autoFilter>
  <conditionalFormatting sqref="C6:C35">
    <cfRule type="duplicateValues" dxfId="0" priority="5"/>
    <cfRule type="duplicateValues" dxfId="0" priority="6"/>
    <cfRule type="duplicateValues" dxfId="0" priority="7"/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31"/>
  <sheetViews>
    <sheetView workbookViewId="0">
      <selection activeCell="J2" sqref="J2:J31"/>
    </sheetView>
  </sheetViews>
  <sheetFormatPr defaultColWidth="9" defaultRowHeight="13.5"/>
  <sheetData>
    <row r="1" spans="1:2">
      <c r="A1">
        <v>64001</v>
      </c>
      <c r="B1" s="1" t="s">
        <v>78</v>
      </c>
    </row>
    <row r="2" spans="1:10">
      <c r="A2">
        <v>64002</v>
      </c>
      <c r="B2" s="1" t="s">
        <v>79</v>
      </c>
      <c r="D2">
        <v>0</v>
      </c>
      <c r="E2">
        <v>61001</v>
      </c>
      <c r="F2" t="str">
        <f t="shared" ref="F2:F31" si="0">D2&amp;","&amp;E2</f>
        <v>0,61001</v>
      </c>
      <c r="G2" t="str">
        <f>F2</f>
        <v>0,61001</v>
      </c>
      <c r="J2" t="str">
        <f>J3</f>
        <v>0,61001|50,62001|100,63001</v>
      </c>
    </row>
    <row r="3" spans="1:10">
      <c r="A3">
        <v>64003</v>
      </c>
      <c r="B3" s="1" t="s">
        <v>80</v>
      </c>
      <c r="D3">
        <v>50</v>
      </c>
      <c r="E3">
        <v>62001</v>
      </c>
      <c r="F3" t="str">
        <f t="shared" si="0"/>
        <v>50,62001</v>
      </c>
      <c r="G3" t="str">
        <f t="shared" ref="G3:G31" si="1">IF(D3=0,F3,G2&amp;"|"&amp;F3)</f>
        <v>0,61001|50,62001</v>
      </c>
      <c r="J3" t="str">
        <f>J4</f>
        <v>0,61001|50,62001|100,63001</v>
      </c>
    </row>
    <row r="4" spans="1:10">
      <c r="A4">
        <v>64004</v>
      </c>
      <c r="B4" s="1" t="s">
        <v>81</v>
      </c>
      <c r="D4">
        <v>100</v>
      </c>
      <c r="E4">
        <v>63001</v>
      </c>
      <c r="F4" t="str">
        <f t="shared" si="0"/>
        <v>100,63001</v>
      </c>
      <c r="G4" t="str">
        <f t="shared" si="1"/>
        <v>0,61001|50,62001|100,63001</v>
      </c>
      <c r="J4" t="str">
        <f>G4</f>
        <v>0,61001|50,62001|100,63001</v>
      </c>
    </row>
    <row r="5" spans="1:10">
      <c r="A5">
        <v>64005</v>
      </c>
      <c r="B5" s="1" t="s">
        <v>82</v>
      </c>
      <c r="D5">
        <f t="shared" ref="D5:D31" si="2">D2</f>
        <v>0</v>
      </c>
      <c r="E5">
        <v>61002</v>
      </c>
      <c r="F5" t="str">
        <f t="shared" si="0"/>
        <v>0,61002</v>
      </c>
      <c r="G5" t="str">
        <f t="shared" si="1"/>
        <v>0,61002</v>
      </c>
      <c r="J5" t="str">
        <f>J6</f>
        <v>0,61002|50,62002|100,63002</v>
      </c>
    </row>
    <row r="6" spans="1:10">
      <c r="A6">
        <v>64006</v>
      </c>
      <c r="B6" s="1" t="s">
        <v>83</v>
      </c>
      <c r="D6">
        <f t="shared" si="2"/>
        <v>50</v>
      </c>
      <c r="E6">
        <v>62002</v>
      </c>
      <c r="F6" t="str">
        <f t="shared" si="0"/>
        <v>50,62002</v>
      </c>
      <c r="G6" t="str">
        <f t="shared" si="1"/>
        <v>0,61002|50,62002</v>
      </c>
      <c r="J6" t="str">
        <f>J7</f>
        <v>0,61002|50,62002|100,63002</v>
      </c>
    </row>
    <row r="7" spans="1:10">
      <c r="A7">
        <v>64007</v>
      </c>
      <c r="B7" s="1" t="s">
        <v>84</v>
      </c>
      <c r="D7">
        <f t="shared" si="2"/>
        <v>100</v>
      </c>
      <c r="E7">
        <v>63002</v>
      </c>
      <c r="F7" t="str">
        <f t="shared" si="0"/>
        <v>100,63002</v>
      </c>
      <c r="G7" t="str">
        <f t="shared" si="1"/>
        <v>0,61002|50,62002|100,63002</v>
      </c>
      <c r="J7" t="str">
        <f>G7</f>
        <v>0,61002|50,62002|100,63002</v>
      </c>
    </row>
    <row r="8" spans="1:10">
      <c r="A8">
        <v>64008</v>
      </c>
      <c r="B8" s="1" t="s">
        <v>85</v>
      </c>
      <c r="D8">
        <f t="shared" si="2"/>
        <v>0</v>
      </c>
      <c r="E8">
        <v>61003</v>
      </c>
      <c r="F8" t="str">
        <f t="shared" si="0"/>
        <v>0,61003</v>
      </c>
      <c r="G8" t="str">
        <f t="shared" si="1"/>
        <v>0,61003</v>
      </c>
      <c r="J8" t="str">
        <f>J9</f>
        <v>0,61003|50,62003|100,63003</v>
      </c>
    </row>
    <row r="9" spans="1:10">
      <c r="A9">
        <v>64009</v>
      </c>
      <c r="B9" s="1" t="s">
        <v>86</v>
      </c>
      <c r="D9">
        <f t="shared" si="2"/>
        <v>50</v>
      </c>
      <c r="E9">
        <v>62003</v>
      </c>
      <c r="F9" t="str">
        <f t="shared" si="0"/>
        <v>50,62003</v>
      </c>
      <c r="G9" t="str">
        <f t="shared" si="1"/>
        <v>0,61003|50,62003</v>
      </c>
      <c r="J9" t="str">
        <f>J10</f>
        <v>0,61003|50,62003|100,63003</v>
      </c>
    </row>
    <row r="10" spans="1:10">
      <c r="A10">
        <v>64010</v>
      </c>
      <c r="B10" s="1" t="s">
        <v>87</v>
      </c>
      <c r="D10">
        <f t="shared" si="2"/>
        <v>100</v>
      </c>
      <c r="E10">
        <v>63003</v>
      </c>
      <c r="F10" t="str">
        <f t="shared" si="0"/>
        <v>100,63003</v>
      </c>
      <c r="G10" t="str">
        <f t="shared" si="1"/>
        <v>0,61003|50,62003|100,63003</v>
      </c>
      <c r="J10" t="str">
        <f>G10</f>
        <v>0,61003|50,62003|100,63003</v>
      </c>
    </row>
    <row r="11" spans="4:10">
      <c r="D11">
        <f t="shared" si="2"/>
        <v>0</v>
      </c>
      <c r="E11">
        <v>61004</v>
      </c>
      <c r="F11" t="str">
        <f t="shared" si="0"/>
        <v>0,61004</v>
      </c>
      <c r="G11" t="str">
        <f t="shared" si="1"/>
        <v>0,61004</v>
      </c>
      <c r="J11" t="str">
        <f>J12</f>
        <v>0,61004|50,62004|100,63004</v>
      </c>
    </row>
    <row r="12" spans="4:10">
      <c r="D12">
        <f t="shared" si="2"/>
        <v>50</v>
      </c>
      <c r="E12">
        <v>62004</v>
      </c>
      <c r="F12" t="str">
        <f t="shared" si="0"/>
        <v>50,62004</v>
      </c>
      <c r="G12" t="str">
        <f t="shared" si="1"/>
        <v>0,61004|50,62004</v>
      </c>
      <c r="J12" t="str">
        <f>J13</f>
        <v>0,61004|50,62004|100,63004</v>
      </c>
    </row>
    <row r="13" spans="4:10">
      <c r="D13">
        <f t="shared" si="2"/>
        <v>100</v>
      </c>
      <c r="E13">
        <v>63004</v>
      </c>
      <c r="F13" t="str">
        <f t="shared" si="0"/>
        <v>100,63004</v>
      </c>
      <c r="G13" t="str">
        <f t="shared" si="1"/>
        <v>0,61004|50,62004|100,63004</v>
      </c>
      <c r="J13" t="str">
        <f>G13</f>
        <v>0,61004|50,62004|100,63004</v>
      </c>
    </row>
    <row r="14" spans="4:10">
      <c r="D14">
        <f t="shared" si="2"/>
        <v>0</v>
      </c>
      <c r="E14">
        <v>61005</v>
      </c>
      <c r="F14" t="str">
        <f t="shared" si="0"/>
        <v>0,61005</v>
      </c>
      <c r="G14" t="str">
        <f t="shared" si="1"/>
        <v>0,61005</v>
      </c>
      <c r="J14" t="str">
        <f>J15</f>
        <v>0,61005|50,62005|100,63005</v>
      </c>
    </row>
    <row r="15" spans="4:10">
      <c r="D15">
        <f t="shared" si="2"/>
        <v>50</v>
      </c>
      <c r="E15">
        <v>62005</v>
      </c>
      <c r="F15" t="str">
        <f t="shared" si="0"/>
        <v>50,62005</v>
      </c>
      <c r="G15" t="str">
        <f t="shared" si="1"/>
        <v>0,61005|50,62005</v>
      </c>
      <c r="J15" t="str">
        <f>J16</f>
        <v>0,61005|50,62005|100,63005</v>
      </c>
    </row>
    <row r="16" spans="4:10">
      <c r="D16">
        <f t="shared" si="2"/>
        <v>100</v>
      </c>
      <c r="E16">
        <v>63005</v>
      </c>
      <c r="F16" t="str">
        <f t="shared" si="0"/>
        <v>100,63005</v>
      </c>
      <c r="G16" t="str">
        <f t="shared" si="1"/>
        <v>0,61005|50,62005|100,63005</v>
      </c>
      <c r="J16" t="str">
        <f>G16</f>
        <v>0,61005|50,62005|100,63005</v>
      </c>
    </row>
    <row r="17" spans="4:10">
      <c r="D17">
        <f t="shared" si="2"/>
        <v>0</v>
      </c>
      <c r="E17">
        <v>61006</v>
      </c>
      <c r="F17" t="str">
        <f t="shared" si="0"/>
        <v>0,61006</v>
      </c>
      <c r="G17" t="str">
        <f t="shared" si="1"/>
        <v>0,61006</v>
      </c>
      <c r="J17" t="str">
        <f>J18</f>
        <v>0,61006|50,62006|100,63006</v>
      </c>
    </row>
    <row r="18" spans="4:10">
      <c r="D18">
        <f t="shared" si="2"/>
        <v>50</v>
      </c>
      <c r="E18">
        <v>62006</v>
      </c>
      <c r="F18" t="str">
        <f t="shared" si="0"/>
        <v>50,62006</v>
      </c>
      <c r="G18" t="str">
        <f t="shared" si="1"/>
        <v>0,61006|50,62006</v>
      </c>
      <c r="J18" t="str">
        <f>J19</f>
        <v>0,61006|50,62006|100,63006</v>
      </c>
    </row>
    <row r="19" spans="4:10">
      <c r="D19">
        <f t="shared" si="2"/>
        <v>100</v>
      </c>
      <c r="E19">
        <v>63006</v>
      </c>
      <c r="F19" t="str">
        <f t="shared" si="0"/>
        <v>100,63006</v>
      </c>
      <c r="G19" t="str">
        <f t="shared" si="1"/>
        <v>0,61006|50,62006|100,63006</v>
      </c>
      <c r="J19" t="str">
        <f>G19</f>
        <v>0,61006|50,62006|100,63006</v>
      </c>
    </row>
    <row r="20" spans="4:10">
      <c r="D20">
        <f t="shared" si="2"/>
        <v>0</v>
      </c>
      <c r="E20">
        <v>61007</v>
      </c>
      <c r="F20" t="str">
        <f t="shared" si="0"/>
        <v>0,61007</v>
      </c>
      <c r="G20" t="str">
        <f t="shared" si="1"/>
        <v>0,61007</v>
      </c>
      <c r="J20" t="str">
        <f>J21</f>
        <v>0,61007|50,62007|100,63007</v>
      </c>
    </row>
    <row r="21" spans="4:10">
      <c r="D21">
        <f t="shared" si="2"/>
        <v>50</v>
      </c>
      <c r="E21">
        <v>62007</v>
      </c>
      <c r="F21" t="str">
        <f t="shared" si="0"/>
        <v>50,62007</v>
      </c>
      <c r="G21" t="str">
        <f t="shared" si="1"/>
        <v>0,61007|50,62007</v>
      </c>
      <c r="J21" t="str">
        <f>J22</f>
        <v>0,61007|50,62007|100,63007</v>
      </c>
    </row>
    <row r="22" spans="4:10">
      <c r="D22">
        <f t="shared" si="2"/>
        <v>100</v>
      </c>
      <c r="E22">
        <v>63007</v>
      </c>
      <c r="F22" t="str">
        <f t="shared" si="0"/>
        <v>100,63007</v>
      </c>
      <c r="G22" t="str">
        <f t="shared" si="1"/>
        <v>0,61007|50,62007|100,63007</v>
      </c>
      <c r="J22" t="str">
        <f>G22</f>
        <v>0,61007|50,62007|100,63007</v>
      </c>
    </row>
    <row r="23" spans="4:10">
      <c r="D23">
        <f t="shared" si="2"/>
        <v>0</v>
      </c>
      <c r="E23">
        <v>61008</v>
      </c>
      <c r="F23" t="str">
        <f t="shared" si="0"/>
        <v>0,61008</v>
      </c>
      <c r="G23" t="str">
        <f t="shared" si="1"/>
        <v>0,61008</v>
      </c>
      <c r="J23" t="str">
        <f>J24</f>
        <v>0,61008|50,62008|100,63008</v>
      </c>
    </row>
    <row r="24" spans="4:10">
      <c r="D24">
        <f t="shared" si="2"/>
        <v>50</v>
      </c>
      <c r="E24">
        <v>62008</v>
      </c>
      <c r="F24" t="str">
        <f t="shared" si="0"/>
        <v>50,62008</v>
      </c>
      <c r="G24" t="str">
        <f t="shared" si="1"/>
        <v>0,61008|50,62008</v>
      </c>
      <c r="J24" t="str">
        <f>J25</f>
        <v>0,61008|50,62008|100,63008</v>
      </c>
    </row>
    <row r="25" spans="4:10">
      <c r="D25">
        <f t="shared" si="2"/>
        <v>100</v>
      </c>
      <c r="E25">
        <v>63008</v>
      </c>
      <c r="F25" t="str">
        <f t="shared" si="0"/>
        <v>100,63008</v>
      </c>
      <c r="G25" t="str">
        <f t="shared" si="1"/>
        <v>0,61008|50,62008|100,63008</v>
      </c>
      <c r="J25" t="str">
        <f>G25</f>
        <v>0,61008|50,62008|100,63008</v>
      </c>
    </row>
    <row r="26" spans="4:10">
      <c r="D26">
        <f t="shared" si="2"/>
        <v>0</v>
      </c>
      <c r="E26">
        <v>61009</v>
      </c>
      <c r="F26" t="str">
        <f t="shared" si="0"/>
        <v>0,61009</v>
      </c>
      <c r="G26" t="str">
        <f t="shared" si="1"/>
        <v>0,61009</v>
      </c>
      <c r="J26" t="str">
        <f>J27</f>
        <v>0,61009|50,62009|100,63009</v>
      </c>
    </row>
    <row r="27" spans="4:10">
      <c r="D27">
        <f t="shared" si="2"/>
        <v>50</v>
      </c>
      <c r="E27">
        <v>62009</v>
      </c>
      <c r="F27" t="str">
        <f t="shared" si="0"/>
        <v>50,62009</v>
      </c>
      <c r="G27" t="str">
        <f t="shared" si="1"/>
        <v>0,61009|50,62009</v>
      </c>
      <c r="J27" t="str">
        <f>J28</f>
        <v>0,61009|50,62009|100,63009</v>
      </c>
    </row>
    <row r="28" spans="4:10">
      <c r="D28">
        <f t="shared" si="2"/>
        <v>100</v>
      </c>
      <c r="E28">
        <v>63009</v>
      </c>
      <c r="F28" t="str">
        <f t="shared" si="0"/>
        <v>100,63009</v>
      </c>
      <c r="G28" t="str">
        <f t="shared" si="1"/>
        <v>0,61009|50,62009|100,63009</v>
      </c>
      <c r="J28" t="str">
        <f>G28</f>
        <v>0,61009|50,62009|100,63009</v>
      </c>
    </row>
    <row r="29" spans="4:10">
      <c r="D29">
        <f t="shared" si="2"/>
        <v>0</v>
      </c>
      <c r="E29">
        <v>61010</v>
      </c>
      <c r="F29" t="str">
        <f t="shared" si="0"/>
        <v>0,61010</v>
      </c>
      <c r="G29" t="str">
        <f t="shared" si="1"/>
        <v>0,61010</v>
      </c>
      <c r="J29" t="str">
        <f>J30</f>
        <v>0,61010|50,62010|100,63010</v>
      </c>
    </row>
    <row r="30" spans="4:10">
      <c r="D30">
        <f t="shared" si="2"/>
        <v>50</v>
      </c>
      <c r="E30">
        <v>62010</v>
      </c>
      <c r="F30" t="str">
        <f t="shared" si="0"/>
        <v>50,62010</v>
      </c>
      <c r="G30" t="str">
        <f t="shared" si="1"/>
        <v>0,61010|50,62010</v>
      </c>
      <c r="J30" t="str">
        <f>J31</f>
        <v>0,61010|50,62010|100,63010</v>
      </c>
    </row>
    <row r="31" spans="4:10">
      <c r="D31">
        <f t="shared" si="2"/>
        <v>100</v>
      </c>
      <c r="E31">
        <v>63010</v>
      </c>
      <c r="F31" t="str">
        <f t="shared" si="0"/>
        <v>100,63010</v>
      </c>
      <c r="G31" t="str">
        <f t="shared" si="1"/>
        <v>0,61010|50,62010|100,63010</v>
      </c>
      <c r="J31" t="str">
        <f>G31</f>
        <v>0,61010|50,62010|100,63010</v>
      </c>
    </row>
  </sheetData>
  <autoFilter ref="D2:G31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꧁狐狸꧂</cp:lastModifiedBy>
  <dcterms:created xsi:type="dcterms:W3CDTF">2006-09-16T00:00:00Z</dcterms:created>
  <dcterms:modified xsi:type="dcterms:W3CDTF">2022-04-20T05:54:01Z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321BDEDB527949D8BE94C4D02FAF36CA</vt:lpwstr>
  </property>
  <property fmtid="{D5CDD505-2E9C-101B-9397-08002B2CF9AE}" pid="3" name="KSOProductBuildVer">
    <vt:lpwstr>2052-11.1.0.11365</vt:lpwstr>
  </property>
</Properties>
</file>