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Sheet1" sheetId="1" r:id="rId1"/>
    <sheet name="Sheet2" sheetId="2" r:id="rId2"/>
    <sheet name="Sheet3" sheetId="3" r:id="rId3"/>
    <sheet name="Sheet4" sheetId="4" r:id="rId4"/>
    <sheet name="Sheet5" sheetId="5" r:id="rId5"/>
    <sheet name="Sheet6" sheetId="6" r:id="rId6"/>
  </sheets>
  <calcPr calcId="144525"/>
</workbook>
</file>

<file path=xl/sharedStrings.xml><?xml version="1.0" encoding="utf-8"?>
<sst xmlns="http://schemas.openxmlformats.org/spreadsheetml/2006/main" count="776" uniqueCount="336">
  <si>
    <t>_flag</t>
  </si>
  <si>
    <t>id</t>
  </si>
  <si>
    <t>name</t>
  </si>
  <si>
    <t>level</t>
  </si>
  <si>
    <t>subIdList</t>
  </si>
  <si>
    <t>title</t>
  </si>
  <si>
    <t>info</t>
  </si>
  <si>
    <t>STRING</t>
  </si>
  <si>
    <t>INT</t>
  </si>
  <si>
    <t>转表标记</t>
  </si>
  <si>
    <t>编号</t>
  </si>
  <si>
    <t>名字</t>
  </si>
  <si>
    <t>层级</t>
  </si>
  <si>
    <t>子帮助类列表</t>
  </si>
  <si>
    <t>标题</t>
  </si>
  <si>
    <t>内容</t>
  </si>
  <si>
    <t>0</t>
  </si>
  <si>
    <t>100</t>
  </si>
  <si>
    <t>#</t>
  </si>
  <si>
    <t>角色列表</t>
  </si>
  <si>
    <t>101,102,103,104,105</t>
  </si>
  <si>
    <t>玩法说明@查看已招募角色的信息及未招募角色的情报收集进度。|角色详情@查看角色的详细属性，等级、突破、进阶、技能、觉醒、皮肤情况等。|情报分解@角色满星后可将多余的情报转分解为情报点或高级情报点。|还原@消耗钻石将角色的属性初始化，并返还全部养成消耗的材料。|源核@协会试制的战斗辅助系统，能增强角色的战斗属性，提供特殊作战能力。</t>
  </si>
  <si>
    <t>角色详情</t>
  </si>
  <si>
    <t>玩法说明@可查看各个角色的详细属性，包含：等级、突破、进阶、技能、觉醒情况等。|升级@角色需消耗角色经验提升等级，每次升级角色的基础属性将得到提升。|突破@角色等级提升至20/30/40/50/60/70/80/90，需进行突破。突破成功后角色将得到属性提升，并提升等级上限。|进阶@1.可使用同名情报（可使用通用情报兑换）对该角色进行进阶，进阶成功后可获得属性提升和技能点，并获得1颗星。\n2.每个角色可进阶5次，进阶所需同名情报数量分别为：100/100/200/200/300|技能@可消耗进阶所获得的技能点提升角色技能等级。可消耗100点钻石还原所有技能点并重新加点。|觉醒@觉醒分为7阶，每觉醒1阶都可获得属性提升，完全觉醒7阶后，角色将解锁觉醒技能、强化原有技能、或获得强大属性提升。</t>
  </si>
  <si>
    <t>情报分解</t>
  </si>
  <si>
    <t>玩法说明@任意角色满星后再获得多余的情报将开启分解功能，可将多余的情报分解为情报点或高级情报点，情报点可用于在情报商店内购买珍稀道具。</t>
  </si>
  <si>
    <t>还原</t>
  </si>
  <si>
    <t>玩法说明@1.将角色的属性初始化，并返还全部升级和突破所消耗的材料。\n2.还原角色的突破等级越高所需要的钻石越多。\n3.突破+1至+2消耗0钻石，突破+3消耗100钻石，突破+4消耗200钻石，突破+5消耗300钻石，突破+6消耗400钻石，突破+7消耗500钻石，突破+8消耗1000钻石。</t>
  </si>
  <si>
    <t>协同指导</t>
  </si>
  <si>
    <t>玩法说明@1.等级最高的6名角色自动成为施助角色。\n2.至多配置18名受助角色。\n3.受助角色的等级将会暂时提升为全部施助角色中的最低等级，当从受助栏中撤下时恢复为原等级。\n4.受助角色的等级上限为+7·90级。\n5.受助角色离开栏位时，栏位会进入冷却时间，可使用道具清除冷却时间。</t>
  </si>
  <si>
    <t>源核</t>
  </si>
  <si>
    <t>玩法说明@源核是协会试制的战斗辅助系统。能增强战斗角色的属性，并依据回路效果提供特殊作战能力。可在此为角色穿戴源核，进行源核强化、分解、出售、搭配等。|源核回路@在同名槽位配置两个相同类型的源核，即可激活源核2件套的回路属性。在激活2件套回路属性的前提下，主核槽位配置相同类型源核即可激活3件套的回路效果。|源核属性@源核分为主属性和副属性，主属性为固定属性，每次强化时都会提升。副属性在获得源核时即可查看前4条属性，当源核强化等级为3、6、9、12时将按顺序激活一条，当强化15级时将在已激活的副属性上增加。|源核背包@源核背包界面可以查看当前所拥有的源核，并进行源核穿戴、强化、分解和出售。|获取方式@源核常规获取方式为英雄试炼，强者之梦，也可以在情报商店内或特定的商店中直接购买。|闪光源核@闪光源核是小概率获得的稀有源核，在普通源核的基础上会额外增加一条闪光属性，该闪光属性无需组成套装只需单独穿戴该源核即可获得。</t>
  </si>
  <si>
    <t>全息世界</t>
  </si>
  <si>
    <r>
      <rPr>
        <sz val="11"/>
        <color theme="1"/>
        <rFont val="等线"/>
        <charset val="134"/>
        <scheme val="minor"/>
      </rPr>
      <t>201,202,203,204,205,206,207,208,209,210</t>
    </r>
    <r>
      <rPr>
        <sz val="11"/>
        <color theme="1"/>
        <rFont val="等线"/>
        <charset val="134"/>
        <scheme val="minor"/>
      </rPr>
      <t>,211</t>
    </r>
  </si>
  <si>
    <t>玩法说明@包含多种pve玩法，可获得丰富的养成奖励|全息调查@灾害对策部的主要任务之一，与怪人战斗，将灾害消灭在摇篮中吧。|协会测验@每天限次参与协会测验，可选择希望获得情报奖励。|治安委派@委任各个角色执行治安巡逻任务，提升居民的信赖，获得奖励。|模拟训练@在模拟设施中对战怪人，获得角色经验值。|怪人研究所@挑战怪人研究所，获得觉醒材料。|英雄试炼@挑战协会指定的角色，获得源核。|演练中心@学习战斗中的各种技巧，可获得钻石等道具奖励|无人区探索@每周特定时间带领特定的阵容探索地图，经历各种事件，寻找物资。|强者之梦@体验为强者准备的梦境模拟装置，挑战高难度的战斗。</t>
  </si>
  <si>
    <t>全息调查</t>
  </si>
  <si>
    <t>玩法说明@全息调查是灾害对策部的主要任务之一，与怪人战斗，将灾害消灭在摇篮中吧。\n完成全息调查后评价星级到达条件可以领取章节宝箱奖励。\n收集足够的星级可解锁BOSS关卡，挑战成功后可获得特别招募券等丰厚奖励。</t>
  </si>
  <si>
    <t>协会测验</t>
  </si>
  <si>
    <t>玩法说明@1.参加协会测验可获得选择角色的情报和少量通用情报。\n2.每天可参与3次协会测验，通过答题的方式获得奖励。\n3.仅可选择已拥有的角色进行协会测验。</t>
  </si>
  <si>
    <t>治安委派</t>
  </si>
  <si>
    <t>玩法说明@1.委任各个角色执行不同类型任务，提升居民的信赖，获得奖励。\n2.角色养成强度越高，所获奖励越高。\n3.巡逻任务：主要产出角色经验和钞票。\n4.治安任务：主要产出觉醒元素和钞票。\n5.研习任务：主要产出源核构件和钞票。\n6.每日委派时间上限为12小时，记得及时领取委派收益哦！</t>
  </si>
  <si>
    <t>模拟训练</t>
  </si>
  <si>
    <t>玩法说明@1.在模拟设施中对战怪人，是角色经验的主要获取途径。\n2.战斗胜利后自动解锁下一层，层数越高奖励越多。\n3.当遇到关卡阻碍时，可打开攻略查看通关策略。</t>
  </si>
  <si>
    <t>怪人研究所</t>
  </si>
  <si>
    <t>玩法说明@1.挑战怪人研究所，是觉醒材料的主要获取途径。\n2.战斗胜利后自动解锁下一层，层数越高奖励越多。\n3.可在战斗前选择当前想要觉醒材料的倾向，不同倾向掉落的觉醒材料不同\n4.当遇到关卡阻碍时，可打开攻略查看通关策略。</t>
  </si>
  <si>
    <t>英雄试炼</t>
  </si>
  <si>
    <t>玩法说明@1.挑战协会指定的角色，是源核的主要获取途径。\n2.战斗胜利后自动解锁下一层，层数越高奖励越多。\n3.可在战斗前选择当前想要源核的倾向，不同倾向掉落的源核不同。\n4.当遇到关卡阻碍时，可打开攻略查看通关策略。</t>
  </si>
  <si>
    <t>演练中心</t>
  </si>
  <si>
    <t>玩法说明@1.演练中心可帮助您更快的了解战斗中的各种机制\n2.每成功通关一层即可解锁下一层技巧演练。\n3.每次通关都可获得首次通关奖励。\n4.获得新的SSR角色可解锁对应的演练关卡。</t>
  </si>
  <si>
    <t>无人区探索</t>
  </si>
  <si>
    <t>玩法说明@1.可在此响应协会的调查请求，探索城市荒废区域，确认灾害状况、寻找物资。\n2.每周开放四次，分别是一二、三四、五六、七。\n3.进入无人区前，需确定自己的1名领队，其中领队只能由SSR级角色担任。\n4.探索过程中可在互相连通的地图中逐步推进，触发各类随机事件，如战场增援、战斗、医疗等，进行到最终区域可获得丰厚奖励。\n5.进展不顺利时可选择重置，重置后探索进度将恢复为初始状态。</t>
  </si>
  <si>
    <t>强者之梦</t>
  </si>
  <si>
    <t>玩法说明@1.可在此体验为强者准备的梦境模拟装置，挑战高难度的战斗。\n2.强者之梦分为四种级别，需要上一个级别达到完美评价才能解锁下一个级别。\n3.每一个梦境完成时都会给出评价，根据评价的高低所获得的奖励也会有所不同，共有4种评价，根据通关时我方所用回合数判定。\n4.在强者之梦中，每个角色只可出战一次。</t>
  </si>
  <si>
    <t>正义角逐</t>
  </si>
  <si>
    <t>玩法说明@1.正义角逐的每层都由数个战斗关卡组成，需要全部挑战胜利才算通过该层。\n2.每次挑战关卡时，每个角色只能出战一次。\n3.进展不顺利时可选择重置，重置后关卡将恢复为初始状态。\n4.每天可根据前一天挑战的最高层数领取奖励。</t>
  </si>
  <si>
    <t>觉醒挑战</t>
  </si>
  <si>
    <r>
      <rPr>
        <sz val="11"/>
        <color theme="1"/>
        <rFont val="等线"/>
        <charset val="134"/>
        <scheme val="minor"/>
      </rPr>
      <t>玩法说明@1.觉醒挑战的每关都由数个战斗关卡组成，需要全部挑战胜利才算通过。\n2.每次挑战关卡时，每个角色只能出战一次。</t>
    </r>
    <r>
      <rPr>
        <sz val="11"/>
        <color theme="1"/>
        <rFont val="等线"/>
        <charset val="134"/>
        <scheme val="minor"/>
      </rPr>
      <t>\n3.根据关卡特性合理搭配阵容，更容易通过关卡。\n4.进展不顺利时可选择重置，重置后关卡将恢复为初始状态。\n5.通过的关卡可以进行扫荡。</t>
    </r>
  </si>
  <si>
    <t>竞技对战</t>
  </si>
  <si>
    <t>301,302,303,304,305,306,307,308</t>
  </si>
  <si>
    <t>玩法说明@包含多种pvp玩法，可与其他玩家切磋竞技|道馆演武@挑战道馆，与对手预设的阵容展开对决。|武道大会@与来自世界各地的对手展开实时对决。|区域攻防@设置自己的主场，选择隐藏的对手，与不同玩家切磋竞技</t>
  </si>
  <si>
    <t>道馆演武</t>
  </si>
  <si>
    <t>玩法说明@1.挑战道馆，可与对手预设的阵容展开对决。\n2.道馆每轮随机刷新9个对手，挑战需要消耗挑战券，挑战卷可通过通关模拟训练、怪人研究所和英雄试炼获得。\n3.每轮胜利次数到达3、6、9次时，可获得额外奖励。\n4.可以在此设置道馆防守阵容，每周会根据挑战和防守情况发放奖励。</t>
  </si>
  <si>
    <t>武道大会</t>
  </si>
  <si>
    <t>玩法说明@参加武道大会，可与来自世界各地的对手展开实时对决。|对手匹配@在玩法开放时间内，点击开始匹配，系统会开始搜索与您实力最接近的同样正在匹配的玩家。|战斗方式@1.默认手动战斗，选择使用的技能和目标。\n2.支持开启自动战斗。|胜利方式@1.将对手全部消灭即可获胜。\n2.如果选择投降，或者强退游戏会被判定战斗失败。\n3.战斗胜利获得1颗星，失败会损失1颗星。|段位星级@1.大段位从低到高依次分为青铜、白银、黄金、铂金、王者，共5个大段位。\n2.每个大段位又分成几个小段位，比如青铜I、青铜II。\n3.初始段位为青铜Ⅱ。|每日奖励@1.每日首胜和每日参战3次，都可领取奖励。\n2.奖励中的荣誉点会计入本周获得荣誉中。|荣誉@1.荣誉是武道大会产出专属货币，可以在商店中购买道具。\n2.段位越高，每周可获得的荣誉上限越高。\n3.战斗结束时是否获得荣誉，由本周获得荣誉是否达到当前段位的荣誉上限决定。\n4.段位提升时，周荣誉上限同步提升。@|周奖励@1.每周一根据当前赛季达到过的最高段位，通过邮件发放周奖励。|赛季@1.每个月1号开始新赛季。\n2.新赛季开始时，根据赛季达到过的最高段位，通过邮件发放赛季奖励。\n3.新赛季会进行段位清算，根据老赛季段位决定新赛季段位。</t>
  </si>
  <si>
    <t>荣誉点</t>
  </si>
  <si>
    <t>玩法说明@参与武道大会和道馆演武活动获得的荣誉点，荣誉点可在荣誉商店兑换道具。</t>
  </si>
  <si>
    <t>勇者积分</t>
  </si>
  <si>
    <t>玩法说明@1.在武道大会战斗中，根据战斗结果可获得勇者积分。\n2.勇者积分达到规定值时，具有有保星和加星效果，不同段位保星和加星所需勇者积分不同。\n1连胜 +4分\n2连胜 +5分\n3连胜 +6分\n4连胜 +7分\n5+连胜 +8分</t>
  </si>
  <si>
    <t>区域攻防</t>
  </si>
  <si>
    <t>玩法说明@1.区域攻防，每2周为一个赛季，可选择不同的对手发起攻防挑战，也可以设置自己的防守阵容并选择合适的主场和集火目标来接受他人的挑战。\n2.每次挑战显示3名对手，可手动刷新，发起挑战需要消耗挑战次数，挑战次数可以通过钻石购买，每日可购买5次。\n3.每次胜利可获得攻防胜点，胜点达到一定数值后可领取胜点奖励，第一名敌人将隐藏信息，挑战胜利可获得最多的胜点，自动挑战可获得额外+1的胜点和双倍的积分，胜点奖励每日刷新。\n4.无论挑战胜负或防守胜负均可以获得攻防声望，声望达到一定值可在挑战奖励内领取丰厚奖励\n5.挑战或防守胜利可获得积分，挑战或防守失败将减少积分，每日24时将根据玩家所在积分段发放段位奖励，包含攻防徽记等道具，攻防徽记可在商店内购买商品。</t>
  </si>
  <si>
    <t>主场选择</t>
  </si>
  <si>
    <t>玩法说明@可选择防御时的主场来搭配自己的防守阵容，防御主场的效果双方均生效，防御主场可以通过完成特定任务来解锁，解锁的主场可以永久使用。</t>
  </si>
  <si>
    <t>集火目标</t>
  </si>
  <si>
    <t>玩法说明@可在自动挑战时设置，选择的敌方集火目标和我方集火的目标。防守时或自动挑战时均可生效，自动挑战在备战状态时可手动更换集火目标。</t>
  </si>
  <si>
    <t>巅峰对决</t>
  </si>
  <si>
    <t>玩法说明@1.在巅峰对决中玩家可使用当前拥有的所有角色，角色全部为100级+8，继承该角色的星级和技能等级以及觉醒的7/14/21/28阶的加强效果。\n2.进入匹配后将通过轮选的方式进行战斗，胜利可获得积分/失败将减少积分。每日首胜可获得首胜奖励、每日前3场胜利所获积分翻倍。\n3.每周将根据玩家所在分段和排名获得结算奖励，赛季结束后将根据玩家最终所在分数段及排名获得赛季奖励。</t>
  </si>
  <si>
    <t>埼玉家</t>
  </si>
  <si>
    <t>401,402,403,404,405</t>
  </si>
  <si>
    <t>玩法说明@拜访埼玉家，可以和埼玉、杰诺斯等人互动，领取每日的招待奖励。|料理@消耗食材制作料理，食用后可以获得一定奖励。|好感度@与埼玉老师友谊的见证，好感度等级越高，在埼玉家可获得的奖励就越高。|埼玉卡片@战斗中满足一定条件后，可消耗埼玉卡片可以请埼玉老师出场助阵。</t>
  </si>
  <si>
    <t>料理</t>
  </si>
  <si>
    <t>玩法说明@1.为埼玉制作料理吧！可以根据解锁的食谱制作料理获得对应奖励，也可以通过自我研究解锁新的食谱。\n2.制作料理时可提升料理技巧，技巧等级越高奖励越丰厚。\n3.埼玉好感度等级决定可制作的料理星级。\n4.料理食材可通过每日任务获得。</t>
  </si>
  <si>
    <t>好感度</t>
  </si>
  <si>
    <t>玩法说明@好感度是与埼玉老师友谊的见证。好感度可以通过埼玉锻炼、小游戏、料理等方式获得。好感度等级越高，在埼玉家可获得的奖励就越高。</t>
  </si>
  <si>
    <t>小游戏</t>
  </si>
  <si>
    <t>玩法说明@每天参与小游戏，可以获得钻石与好感度奖励。好感度等级提升，每天小游戏次数会增加。</t>
  </si>
  <si>
    <t>埼玉锻炼</t>
  </si>
  <si>
    <t>玩法说明@埼玉老师会根据您的在线时长进行锻炼，每完成一项锻炼即可领取锻炼奖励。</t>
  </si>
  <si>
    <t>埼玉助阵</t>
  </si>
  <si>
    <t>玩法说明@通关体力副本后即可使用埼玉卡片来开启埼玉助阵，埼玉助阵可以在敌方血量低于一定百分比时一拳击败，开启助阵后可获得额外百分比收益奖励。</t>
  </si>
  <si>
    <t>社团</t>
  </si>
  <si>
    <t>501,502,503,504,505,506,507,508,509,510</t>
  </si>
  <si>
    <t>玩法说明@社团是游戏中志同道合的玩家聚集的重要场所。\n社团内包含多种成员之间互动的玩法，如：社团任务、社团讨伐、社团捐献、工厂、情报交流等玩法，可在各种玩法种获得丰厚的独特奖励。|团长弹劾@1.当团长离线时间超过7天时，自动发起弹劾团长。\n2.弹劾期24小时，在此期间所有成员都可报名参与弹劾。\n3.弹劾期结束后，报名成员中累计声望最多的成员将自动当选为新团长。</t>
  </si>
  <si>
    <t>社团任务</t>
  </si>
  <si>
    <t>玩法说明@1.每天最多可领取6次社团任务奖励，包括自己刷新的任务和好友协作的任务。\n2.每日6次任务完成后，依然可以继续完成任务，奖励可以在第二天领取。\n3.协作任务必须两人都完成后才可领取，协作任务的奖励相对更高。</t>
  </si>
  <si>
    <t>社团讨伐</t>
  </si>
  <si>
    <t>玩法说明@1.所有社团成员共享BOSS血量。\n2.每个BOSS都有自己独特的战斗机制，合适的队伍配置可以提高攻略效率。\n3.对BOSS造成伤害即可获得奖励，伤害越高奖励越好，击败可获得额外奖励。\n4.当所有BOSS等级都提升之后，全体社团成员将会获得丰厚的公共奖励。</t>
  </si>
  <si>
    <t>工厂</t>
  </si>
  <si>
    <t>玩法说明@1.工厂每天发布9个零件组装需求，完成第6、9个组装时会获得阶段奖励。\n2.每天5:00重置工厂生产线，未完成的组装需求将会清空。|零件求助@每天可求助3次，可协助10次，帮助别人也会获得奖励。</t>
  </si>
  <si>
    <t>社团捐献</t>
  </si>
  <si>
    <t>玩法说明@1.社团捐献是获得社团声望、提升社团经验的快速途径。\n2.每天首次捐献免费，之后每次捐献消耗的钻石和获得的声望将会递增。\n3.随着社团等级的增加，每天可捐献次数将会递增。</t>
  </si>
  <si>
    <t>情报交流</t>
  </si>
  <si>
    <t>玩法说明@1.每天可发布一次情报交流请求，每次情报请求数量由目标角色的品质决定。\n2.当已拥有对应角色，或已拥有对应角色的情报时才可发布对应角色的交流请求。\n3.若拥有多余的角色情报，可以交流给其他社团成员。</t>
  </si>
  <si>
    <t>社团卖场</t>
  </si>
  <si>
    <t>玩法说明@1.社团成员可花费钻石或声望在超市的社团卖场中购买物品。\n2.随着社团等级提升，社团卖场中将解锁更多物品。</t>
  </si>
  <si>
    <t>社团采购</t>
  </si>
  <si>
    <t>玩法说明@1.社团成员可在社团采购中购买到稀有的道具和角色情报。所有社员的商品内容一致，商品数量各自计算。\n2.当刷新社团采购时，所有社团成员的页面同步刷新。\n3.精英（含）职位以上的社团成员方可刷新社团采购。\n4.刷新时，将消耗自己的个人声望。\n5.社团采购凌晨5点自动刷新一次，并重置刷新次数。\n6.加入社团24小时后，才可进行购买。</t>
  </si>
  <si>
    <t>巡逻城市</t>
  </si>
  <si>
    <t>玩法说明@1.精力上限30点，每翻开一个格子需要消耗1点精力，同时会获得6点声望，精力15分钟回复1点。\n2.地格数量随着社团等级上限提升而提升。\n3.每清理一定比例的地格，可领取进度奖励。\n4.地格上的事件是随机生成的，玩家可能什么都没有，还可能遇到陷阱或BOSS，还可能获得高额奖励。</t>
  </si>
  <si>
    <t>社团礼盒</t>
  </si>
  <si>
    <t>玩法说明@玩家可发送钻石或者情报礼盒，社团所有玩家都可以在社团礼包界面领取礼盒中的礼物。发送社团礼盒将获得大奖声望奖励。</t>
  </si>
  <si>
    <t>社团礼包</t>
  </si>
  <si>
    <t>玩法说明@1.玩家可在社团礼包界面领取其他玩家社团礼盒，领取的数量完全随机。\n2.当有社团成员送出社团礼盒时，可以触发社团礼包。\n3.当有社团成员成功充值任意金额时，其他玩家可以在社团礼包界面领取奖励。</t>
  </si>
  <si>
    <t>基础功能</t>
  </si>
  <si>
    <t>601,602,604,605,607,608</t>
  </si>
  <si>
    <t>玩法说明@包含多种游戏内基础的功能系统。|角色手册@包含日常玩法、日常周常任务、活跃等级、成就等功能。|布阵@可在此调整出击阵容。|超市@可在各个卖场、商店中购买各类道具。|好友@与其他玩家结成好友互相交流，共同体验游戏乐趣。</t>
  </si>
  <si>
    <t>任务</t>
  </si>
  <si>
    <t>考核任务@考核任务仅可以完成1次，每完成1个考核任务可获得1点积分，达到指定积分时可领取奖励，可跟随考核任务的指引体验游戏内容。|日常任务@每日完成任务可获得丰厚奖励，每日05:00时重置刷新。|周常任务@完成对应周常任务可直接获取对应奖励，每周一刷新。|成就@游戏中达成某种成就时即可在此领取成就奖励。|源核任务@可根据指引完成源核相关任务，领取丰厚奖励。</t>
  </si>
  <si>
    <t>布阵</t>
  </si>
  <si>
    <t>玩法说明@1.可调整阵容内出战的角色配置。\n2.可保存多套自定义阵容组合。\n3.每种战斗玩法皆有默认保存的阵容，玩家可以自行修改和保存。\n4.能量总消耗：&lt;color=#19D9FF&gt;蓝色&lt;/color&gt;数字代表首回合所需能量值充足，可添加更多使用能量的角色\n5.能量总消耗：&lt;color=#00D900&gt;绿色&lt;/color&gt;数字代表首回合所需能量值刚好，可在此范围内适当调整\n6.能量总消耗：&lt;color=#FF3333&gt;红色&lt;/color&gt;数字代表首回合所需能量值不足，需补充增加能量的角色或减少使用能量的角色</t>
  </si>
  <si>
    <t>组队</t>
  </si>
  <si>
    <t>玩法说明@1.玩家可与其他1到2名玩家组成队伍共同挑战副本玩法。\n2.副本难度和队伍的平均通关层数有关，掉落奖励为自己的最高通关层数奖励。|埼玉助阵@组队模式下玩家可自己开启埼玉助阵功能，战斗中会触发开启埼玉助阵玩家的最高等级效果、埼玉助阵奖励会根据各自玩家奖励独立计算。</t>
  </si>
  <si>
    <t>超市</t>
  </si>
  <si>
    <t>普通区@可用钞票与钻石购买日常物资，每天可用钻石刷新十次。|源核区@主要售卖各类源核，位置类型固定，购买后属性随机。指挥等级越高，可购买源核品质越好。|竞技场区@荣誉点的指定兑换处。可用荣誉点兑换各种稀有物资。|攻防商店@攻防徽记的指定兑换处。可用攻防徽记兑换各种稀有物资。|社团卖场@与社团合作的专属商店。社团等级越高，可的购买的道具品质越高。|情报商店@主要售卖珍稀源核（根据不同类型的SSR角色满星后解锁），通用情报等道具，可使用角色情报分解后的情报点购买道具，道具拥有限购次数，每周一2点刷新限购次数。</t>
  </si>
  <si>
    <t>好友</t>
  </si>
  <si>
    <t>好友@同意好友申请或好友同意您的申请后，您与对方即成为相互好友关系，可与好友聊天沟通体验游戏。|黑名单@将玩家加入黑名单后，您将无法看到对方的私聊信息和世界频道该玩家发送的信息。</t>
  </si>
  <si>
    <t>资源找回</t>
  </si>
  <si>
    <t>玩法说明@1.如果有消耗次数的玩法未全部完成，第2天则可在这里找回部分奖励。\n2.最多可找回2天的奖励，找回的资源量会有一定折损。\n3.可免费可找回50%的奖励，花费少量钻石可找回更多奖励。</t>
  </si>
  <si>
    <t>积分说明</t>
  </si>
  <si>
    <t>甜心假面的任务积分说明@1.完成每日任务即可获得积分。\n2.兑换积分奖励需要相应的积分并激活路线，当上一个奖励有多个路线时，需要将多个路线全部激活才能激活下一个奖励。\n3.特殊奖励不需要消耗积分花费RMB即可购买，不影响玩家激活下一个奖励。\n4.购买翻倍奖励后所有普通奖励获得翻倍，RMB礼包奖励无法翻倍。\n5.活动结束后积分清零，请及时兑换奖励。</t>
  </si>
  <si>
    <t>表彰</t>
  </si>
  <si>
    <t>表彰小组@表彰共分为4个小组分别为：“辅”“群”“单”“控”；每个小组包含对应类型的所有角色。|表彰等级@玩家可通过完成每个角色“表彰履历”内的任务获得功勋值，使用功勋值在“表彰加成”内选择希望提升的属性并加点来获得属性强化和提升此角色的表彰等级（每增加1级属性加点即提升1级表彰等级）。|表彰总等级@表彰总等级为小组内每个角色的表彰等级的总和，随着表彰总等级的提升，小组内角色可获得表彰属性的加成和解锁表彰技能。|表彰技能@已解锁的表彰技能可以通过使用“奖杯”提升技能等级，“奖杯”可通过通关英雄物语和超市内购买获得。</t>
  </si>
  <si>
    <t>战斗说明</t>
  </si>
  <si>
    <t>701,702</t>
  </si>
  <si>
    <t>玩法说明@包含战斗中的机制解释与说明。</t>
  </si>
  <si>
    <t>能量机制</t>
  </si>
  <si>
    <t>能量值@玩家角色使用技能时所需消耗的为能量值，玩家角色每回合行动后即可增加1点能量值，可通过“火男面”“电池侠”“金属骑士”等角色或通过源核回路效果获得额外的能量值。</t>
  </si>
  <si>
    <t>S技能</t>
  </si>
  <si>
    <t>S能量@玩家角色攻击敌方或被攻击都可增加S能量，可通过源核搭配或搭档特殊角色提升S能量获取效率，当S能量充满时，即可释放S技能。|S技能@仅SSR级角色和少量其他角色独有的特殊技能，当S能量已满时可随时插入到行动条内并立即释放。（注：选择使用后不可取消）</t>
  </si>
  <si>
    <t>活动说明</t>
  </si>
  <si>
    <t>801,805,806,807,808,809,810,811,812,813,814,815,816,819,826,828,829,830,832,834,817,818,803,833,835,836,837,838,839</t>
  </si>
  <si>
    <t>活动说明@包含活动的玩法机制和说明</t>
  </si>
  <si>
    <t>预约招募</t>
  </si>
  <si>
    <t>预约招募@1.预约招募不消耗招募券，预约招募分为首日预约招募，次日预约招募和三日预约招募，三个预约招募互相独立分别有不同的开启时间。\n2.每期预约招募可进行10次十连招募，每期预约招募必出一个SSR角色，招募记录将记录所有的预约招募结果。\n3.预约招募必须全部消耗完10次十连招募才能激活领取倒计时，激活领取倒计时后，玩家在次日5：00登录即可领取。\n4.每个预约招募奖励仅能领取一次，活动过期后无法领取，请玩家及时领取奖励。</t>
  </si>
  <si>
    <t>盲盒机</t>
  </si>
  <si>
    <t>盲盒机@1.盲盒抽奖为免费抽奖活动开服第4天5点开启，盲盒机分为盲盒1期，盲盒2期，盲盒3期和盲盒4期，4期盲盒机活动互相独立分别有不同的开启时间。\n2.每期盲盒机抽奖可免费进行10次抽奖，抽奖记录将记录所有的预约招募结果。\n3.每期抽奖必须全部消耗完10次免费抽奖才能激活领取倒计时，激活领取倒计时后，玩家在次日5：00登录即可领取。\n4.每期盲盒机奖励仅能领取一次，活动过期后无法领取，请玩家及时领取奖励。</t>
  </si>
  <si>
    <t>万圣节拼图</t>
  </si>
  <si>
    <t>万圣节拼图@1.活动持续时间内，可参与各种任务获得拼图碎片。\n2.完成每日任务获得拼图碎片，使用拼图碎片点击拼图界面解锁拼图。\n3.拼图解锁达到一定进度可以领取进度奖励。\n4.拼图活动结束后拼图碎片将会回收，请及时使用拼图碎片。</t>
  </si>
  <si>
    <t>限时探索</t>
  </si>
  <si>
    <t>限时探索@1.活动持续时间内，可参与各种任务获得探索值。\n2.玩家可以使用探索值解锁当前地图区域，解锁区域会获得奖励。\n3.探索到一定程度会获得本层终极奖励以及开启新的探索区域。\n4.限时探索活动结束后探索值将会清零，请及时使用探索值。</t>
  </si>
  <si>
    <t>晋级挑战</t>
  </si>
  <si>
    <t>晋级挑战@1.玩家达到指定等级即可领取奖励。\n2.每档奖励只能领取一次。</t>
  </si>
  <si>
    <t>成长基金</t>
  </si>
  <si>
    <t>成长基金@1.成长基金需要付费激活。\n2.激活成长基金后，玩家达到指定等级即可领取奖励。\n3.如果玩家先到达指定等级，可以在购买后直接领取达到等级的奖励。</t>
  </si>
  <si>
    <t>调查基金</t>
  </si>
  <si>
    <t>调查基金@1.调查基金需要付费激活。\n2.激活调查基金后，玩家通关全息调查到指定章数即可领取奖励。\n3.如果玩家先到通关指定章数，可以在购买后直接领取指定章数的奖励。</t>
  </si>
  <si>
    <t>表彰计划</t>
  </si>
  <si>
    <t>表彰计划@1.活动开启后可以通过提高表彰等级来获得奖励。\n2.表彰分为单体表彰、群体表彰、辅助表彰和控制表彰，提高不同类型的表彰可以获得不同的奖励。\n3.奖励分为基础奖励和进阶奖励，进阶奖励可以通过付费解锁激活。</t>
  </si>
  <si>
    <t>后勤速递</t>
  </si>
  <si>
    <t>后勤速递@1.后勤速递分为普通速递和豪华速递，需要付费购买激活。\n2.后勤速递购买后将会立即获得购买奖励，每日奖励将通过邮件奖励，每日奖励在凌晨5点刷新，持续30天。\n3.后勤速递持续时间内购买，持续时间会叠加生效。</t>
  </si>
  <si>
    <t>每日预言</t>
  </si>
  <si>
    <t>每日预言@1.玩家每天可以通过点击水晶球获得奖励。\n2.累计参与每日预言可以获得累计奖励。</t>
  </si>
  <si>
    <t>定时伙食</t>
  </si>
  <si>
    <t>定时伙食@1.玩家每天可以在规定时间领取60点体力。\n2.定时伙食的体力只能在当天领取，无法跨天领取。</t>
  </si>
  <si>
    <t>限定招募预告</t>
  </si>
  <si>
    <t>限定招募预告@1.限定招募预告会提前预告即将出现的限定招募角色。\n2.玩家可以通过试玩提前体验限定招募角色。</t>
  </si>
  <si>
    <t>累计充值</t>
  </si>
  <si>
    <t>累计充值@1.活动持续时间内，玩家累计付费到指定金额即可领取奖励。\n2.累计付费包括购买直购礼包和充值彩钻钻石。</t>
  </si>
  <si>
    <t>连续礼包</t>
  </si>
  <si>
    <t>连续礼包@1.活动持续时间内，每天可以解锁1个礼包，只能购买已解锁的礼包。\n2.所有礼包全部购买后可以解锁终极奖励。</t>
  </si>
  <si>
    <t>角色收集</t>
  </si>
  <si>
    <t>角色收集@1.活动持续时间内，玩家获得指定的角色和角色组合可以领取奖励。\n2.累计获得指定数量角色可以领取累计奖励。</t>
  </si>
  <si>
    <t>开发计划</t>
  </si>
  <si>
    <t>开发计划@1.活动持续时间内，玩家消耗指定数量的体力即可获得常规手册奖励。\n2.周末手册奖励会在周六5点解锁，周末手册开启时可以领取满足条件的奖励。\n3.付费手册周六5点显示，需要付费解锁，解锁后以领取满足条件的奖励。</t>
  </si>
  <si>
    <t>购物券挑战</t>
  </si>
  <si>
    <t>购物券挑战@1.活动持续时间内，玩家完成本期特惠和今日特惠任务可以领取奖励。\n2.本期特惠为一次性任务，今日特惠为每日任务，每天5点刷新。\n3.购物券可以在购物券兑换活动中兑换奖励。</t>
  </si>
  <si>
    <t>购物券兑换</t>
  </si>
  <si>
    <t>购物券兑换@1.活动持续时间内，可以使用活动获得的购物券兑换招募券等各种道具。\n2.购物券可通过购物券挑战活动获得。</t>
  </si>
  <si>
    <t>武道大会@1.活动持续时间内，玩家武道大会段位到达指定阶段可领取奖励。\n2.每档奖励只能领取一次。</t>
  </si>
  <si>
    <t>协会补给</t>
  </si>
  <si>
    <t>协会补给@1.活动持续时间内，玩家可以使用钻石或者彩钻购买道具。\n2.活动道具有刷新时间，刷新之后无法购买之前道具。</t>
  </si>
  <si>
    <t>协会委托</t>
  </si>
  <si>
    <t>协会委托@1.活动持续时间内，玩家完成协会委托任务即可领取奖励。\n2.玩家完成协会委托任务可累积全服委托次数，全服委托数量达到指定数量即可领取奖励。</t>
  </si>
  <si>
    <t>战斗培训</t>
  </si>
  <si>
    <t>战斗培训@1.活动持续时间内，玩家通关英雄试炼、怪人研究所和全息训练有概率掉落战斗凭证。\n2.战斗凭证可以在战斗凭证兑换活动中兑换奖励。</t>
  </si>
  <si>
    <t>社团互助</t>
  </si>
  <si>
    <t>社团互助@1.活动持续时间内，玩家参与社团捐献和情报交流达到指定次数即可领取奖励。\n2.活动任务分为累计任务和每日任务。</t>
  </si>
  <si>
    <t>社团试炼</t>
  </si>
  <si>
    <t>社团试炼@1.活动持续时间内，玩家参与社团BOSS玩法指定次数即可领取奖励。\n2.活动任务分为累计任务和每日任务。\n3.需要对社团BOSS产生伤害才会累计任务次数。</t>
  </si>
  <si>
    <t>社团修行</t>
  </si>
  <si>
    <t>社团修行@1.活动持续时间内，玩家参与社团任务、巡逻城市和工厂订单到指定次数即可领取奖励。\n2.活动任务分为累计任务和每日任务。</t>
  </si>
  <si>
    <t>公测返利</t>
  </si>
  <si>
    <t>公测返利@1.删档测试期间的充值将会在不删档时返还。\n2.开服7天之后，账号等级6级以上的玩家可以领取删档测试期间返利。\n3.具体返还规则请查看专属返利活动页。</t>
  </si>
  <si>
    <t>公众号</t>
  </si>
  <si>
    <t>公众号@1.关注游戏公众号即可领取奖励。\n2.关注公众号奖励仅可领取1次。</t>
  </si>
  <si>
    <t>特辑活动</t>
  </si>
  <si>
    <t>特辑活动@1.活动持续时间内，玩家完成指定任务即可领取奖励。\n2.任务分为每日任务和一次性任务，任务奖励只能领取一次。</t>
  </si>
  <si>
    <t>招募活动</t>
  </si>
  <si>
    <t>招募活动@1.活动持续时间内，玩家参与限定招募到指定次数即可领取奖励。\n2.招募活动任务分为每日任务和一次性任务，奖励只能领取一次。</t>
  </si>
  <si>
    <t>限定招募</t>
  </si>
  <si>
    <t>限定招募@1.活动持续时间内，玩家可以参与限定招募获得限定卡，限定卡只在限定招募产出。\n2.参与限定招募需要购买限定招募券，可以通过钻石或者彩钻购买。</t>
  </si>
  <si>
    <t>战斗凭证兑换</t>
  </si>
  <si>
    <t>战斗凭证兑换@1.活动持续时间内，可以使用活动获得的战斗凭证兑换招募券等各种道具。\n2.战斗凭证可通过战斗培训活动获得。</t>
  </si>
  <si>
    <t>六星SSR</t>
  </si>
  <si>
    <t>六星SSR@1.在活动期间通关任务即可获得SSR的情报碎片\n2.购买礼包更可将当期SSR直升六星</t>
  </si>
  <si>
    <t>整备计划</t>
  </si>
  <si>
    <t>整备计划@1.在活动期间完成任务即可获得整备计划积分整备计划积分可以提升等级，任务分为赛季任务和每日任务，每日任务每天5：00刷新，赛季任务每周一5：00刷新，解锁豪华奖励可以获得额外的专属任务,完成任务自动获得积分不需要手动领取，免费宝箱领取可获得积分。\n2.奖励分为普通奖励和豪华奖励，普通奖励达到对应等级即可解锁，豪华奖励需要花费RMB解锁\n3.商店每个赛季刷新1次，需要消耗整备币购买道具，整备币赛季结束不消失。
|赛季@1.每个月1号开始新赛季。\n2.新赛季开始时，通过邮件发放上赛季结算奖励，赛季等级超过60级之后每累计100积分结算1个积分宝箱，积分宝箱上限150个.积分宝箱通过邮件发放。\n3.新赛季所有积分清零，如果上赛季整备等级超过60级，新赛季购买进阶计划和直升计划可以继承一部分上赛季积分。</t>
  </si>
  <si>
    <t>新手招募</t>
  </si>
  <si>
    <t>新手招募@1.获得新手招募券后可以开启新手招募活动。\n2.新手招募每日可进行的招募次数有上限，超过上限无法招募。
|抽卡概率@新手招募的抽卡概率如下：招募SSR级角色概率:2%\nSSR级角色包括：杰诺斯·武装、银色獠牙、KING、原子武士、金属骑士、金属球棒、性感囚犯、音速索尼克\n招募SR级角色概率:22%\nSR级角色包括：闪电麦克斯、居合庵、毒刺、黄金球、弹簧胡子、蛇咬拳斯奈克、青焰、雷光源氏、微笑超人、重型金刚、地狱的吹雪、三节棍莉莉、钉锤头、茶岚子、杰诺斯\n招募R级角色概率:76%\nR级角色包括：冲天好小子、背心黑洞、睫毛、山猿、蘑菇、无证骑士、背心猛虎、大背头男、嗡嗡侠、十字键、电池侠、装甲股长、丧服吊带裤、防毒面具、乌马洪、火男面</t>
  </si>
  <si>
    <t>登录活动</t>
  </si>
  <si>
    <t>登录活动@1.在活动期间连续登录到指定次数即可领取奖励\n2.登录奖励只能领取一次。</t>
  </si>
  <si>
    <t>万圣节狂欢</t>
  </si>
  <si>
    <t>万圣节狂欢@1.活动持续时间内，玩家通关英雄试炼、怪人研究所和全息训练有概率掉万圣节南瓜。\n2.万圣节南瓜可以在万圣节兑换活动中兑换奖励。</t>
  </si>
  <si>
    <t>万圣节兑换</t>
  </si>
  <si>
    <t>万圣节兑换@1.活动持续时间内，玩家可以使用万圣节南瓜兑换活动奖励。</t>
  </si>
  <si>
    <t>蚊娘出阵</t>
  </si>
  <si>
    <t>蚊娘出阵@1.活动持续时间内，玩家的历史充值金额达指定数量即可领取奖励\n2.奖励只能领取一次。</t>
  </si>
  <si>
    <t>剑盾挑战</t>
  </si>
  <si>
    <t>挑战活动</t>
  </si>
  <si>
    <t>挑战活动@1.活动持续时间内，玩家完成指定任务即可领取奖励。\n2.任务分为每日任务和一次性任务，每日任务奖励每天能领取一次，一次性任务活动持续期间只能领取一次。</t>
  </si>
  <si>
    <t>英雄</t>
  </si>
  <si>
    <t>英雄列表</t>
  </si>
  <si>
    <t>英雄详情</t>
  </si>
  <si>
    <t>分解</t>
  </si>
  <si>
    <t>应援团</t>
  </si>
  <si>
    <t>社团加入</t>
  </si>
  <si>
    <t>好感度入口</t>
  </si>
  <si>
    <t>埼玉卡片</t>
  </si>
  <si>
    <t>玩法</t>
  </si>
  <si>
    <t>正义执行</t>
  </si>
  <si>
    <t>英雄物语</t>
  </si>
  <si>
    <t>异闻调查</t>
  </si>
  <si>
    <t>外出</t>
  </si>
  <si>
    <t>全息训练</t>
  </si>
  <si>
    <t>进化之家</t>
  </si>
  <si>
    <t>系统</t>
  </si>
  <si>
    <t>商店</t>
  </si>
  <si>
    <t>PVP</t>
  </si>
  <si>
    <t>源核面板</t>
  </si>
  <si>
    <t>源核是为角色主要添加属性和效果的功能，玩家可以为角色穿戴源核，进行源核强化、出售、搭配颜色效果。</t>
  </si>
  <si>
    <t>源核的连接</t>
  </si>
  <si>
    <t>源核可以通过穿戴相同类型的源核后，按照源核面板的联通方式连通后，触发源核带来的技能效果，可以在战斗中使用</t>
  </si>
  <si>
    <t>颜色效果</t>
  </si>
  <si>
    <t>在角色穿戴源核后，源核上会有副属性效果，每种副属性会使角色身上获得一种颜色，当颜色总数达到条件时，可以额外触发技能效果，使得玩家更有利更高效的刷副本</t>
  </si>
  <si>
    <t>源核属性</t>
  </si>
  <si>
    <t>源核属性界面可以查看角色穿戴源核后的属性和源核连通所触发的技能效果</t>
  </si>
  <si>
    <t>源核背包</t>
  </si>
  <si>
    <t>源核背包界面可以查看玩家拥有的源核，以及进行源核穿戴、强化和出售</t>
  </si>
  <si>
    <t>颜色合成</t>
  </si>
  <si>
    <t>颜色合成界面可以查看玩家通过穿戴源核带来的颜色所组合出的技能效果，以及角色身上所拥有的颜色情况</t>
  </si>
  <si>
    <t>源核面板,源核是为角色主要添加属性和效果的功能，玩家可以为角色穿戴源核，进行源核强化、出售、搭配颜色效果。</t>
  </si>
  <si>
    <t>源核的连接,源核可以通过穿戴相同类型的源核后，按照源核面板的联通方式连通后，触发源核带来的技能效果，可以在战斗中使用</t>
  </si>
  <si>
    <t>颜色效果,在角色穿戴源核后，源核上会有副属性效果，每种副属性会使角色身上获得一种颜色，当颜色总数达到条件时，可以额外触发技能效果，使得玩家更有利更高效的刷副本</t>
  </si>
  <si>
    <t>源核属性,源核属性界面可以查看角色穿戴源核后的属性和源核连通所触发的技能效果</t>
  </si>
  <si>
    <t>源核背包,源核背包界面可以查看玩家拥有的源核，以及进行源核穿戴、强化和出售</t>
  </si>
  <si>
    <t>颜色合成,颜色合成界面可以查看玩家通过穿戴源核带来的颜色所组合出的技能效果，以及角色身上所拥有的颜色情况</t>
  </si>
  <si>
    <t>对手匹配$在玩法开放时间内，点击开始匹配，系统会开始搜索与您实力最接近的同样正在匹配的玩家。</t>
  </si>
  <si>
    <t>战斗方式$1.默认手动战斗，选择使用的技能和目标。\n2.支持开启自动战斗。</t>
  </si>
  <si>
    <t>胜利方式$1.将对手全部消灭可获胜。\n2.如果选择投降，或者强退游戏会被判定战斗失败。\n3.战斗胜利获得1颗星，失败会损失1颗星。</t>
  </si>
  <si>
    <t>段位星级$1.大段位从低到高依次分为青铜、白银、黄金、铂金、王者，共5个大段位。\n2.每个大段位又分成几个小段位，比如青铜Ⅱ、青铜Ⅰ。\n3.初始段位为青铜Ⅱ。</t>
  </si>
  <si>
    <t>每日奖励$1.每日首胜和每日参战3次，都可领取奖励。\n2.奖励中的荣誉点会计入本周获得荣誉中。</t>
  </si>
  <si>
    <t>荣誉]$1.荣誉是武道大会产出专属货币，可以在商店中购买道具。\n2.段位越高，每周可获得的荣誉上限越高。\n3.战斗结束时是否获得荣誉，由本周获得荣誉是否达到当前段位的荣誉上限决定。4.段位提升时，周荣誉上限同步提升。$</t>
  </si>
  <si>
    <t>周奖励$1.每周一根据当前赛季达到过的最高段位，通过邮件发放周奖励</t>
  </si>
  <si>
    <t>赛季$1.每个月1号开始新赛季\n2.新赛季开始时，根据赛季达到过的最高段位，通过邮件发放赛季奖励\n3.新赛季会进行段位清算，根据老赛季段位决定新赛季段位</t>
  </si>
  <si>
    <t>个人声望$1.参与社团活动可以获得个人声望\n2.个人声望可以在声望商店兑换物品</t>
  </si>
  <si>
    <t>社团资金$1.参与社团活动可以获得社团资金\n2.社团管理员可以在福利商店，使用社团资金购买物品，全社团成员每人获得1份\n3.社团资金可以用来升级社团\n4.每天会扣除一些社团资金作为社团维护费，社团等级越高，维护费越高\n5.社团资金有上限，社团等级越高，上限越高</t>
  </si>
  <si>
    <t>维护费$1.每天会扣除一些社团资金作为社团维护费，社团等级越高，维护费越高\n2.如果社团资金不够缴纳当天维护费，社团会进入紧急维护状态\n3.紧急维护状态，需要缴纳更多维护费，才能回到正常状态\n4.紧急维护期间，无法升级社团\n5.紧急维护期间，团长可以降级社团</t>
  </si>
  <si>
    <t>建设度$1.获得社团资金时，会获得等量建设度\n2.建设度满时，社团升级\n3.社团升级后，建设度清空\n4.社团等级越高，升级所需建设度越高\n5.社团降级时，建设度也会清空</t>
  </si>
  <si>
    <t>社团升级$1.当建设度满时，社团团长和副团长可以使用社团资金升级社团</t>
  </si>
  <si>
    <t>社团降级$1.如果社团资金不够缴纳当天维护费，社团会进入紧急维护状态\n2.紧急维护期间，团长可以降级社团</t>
  </si>
  <si>
    <t>社团标签$1.团长和副团长可以设置社团标签，吸引符合社团定位的玩家\n2.玩家加入社团时，可以设置标签筛选，查看心仪的社团</t>
  </si>
  <si>
    <t>社团排行$1.社团排行界面，显示当前活跃度最高的社团，方便查看和加入</t>
  </si>
  <si>
    <t>社团搜索$1.输入社团全名，可以精确搜索社团</t>
  </si>
  <si>
    <t>创建社团$1.花费少量钻石，可以创建社团</t>
  </si>
  <si>
    <t>基本规则$1.道馆演武每次随机匹配9名对手，能看到每个对手的周防守胜利次数。
\n2.点击对手栏可挑战，每个对手只能战胜1次。\n3.挑战对手需要1张挑战券，挑战失败返还挑战券。\n4.每次挑战成功可获得奖励。\n5.如果对当前匹配的对手不满意，可以手动点击“换一批”按钮，更换新的对手。同时重置每轮的胜场次数。</t>
  </si>
  <si>
    <t>周挑战任务$1.每周可完成对应的任务，每完成1个任务可领取1份对应奖励。\n2.每周一重置任务。</t>
  </si>
  <si>
    <t>防守阵容$1.默认使用阵容1作为防守阵容。\n2.手动保存防守阵容后，生成玩法专属阵容。</t>
  </si>
  <si>
    <t>难度增加$1.玩家等级越高，难度越高。\n2.战斗轮次越高，难度越高。</t>
  </si>
  <si>
    <t>防守战报$1.可查看最近防守信息。\n2.可查看本周防守成功次数。</t>
  </si>
  <si>
    <t>挑战券$1.挑战对手需要1张挑战券，挑战失败返还挑战券。\n2.挑战券在全息训练、英雄试炼、进化之家掉落。</t>
  </si>
  <si>
    <t>胜场奖励$1.每次战斗会累积胜场次数，当分别累积到3、6、9次胜场时，可以获得额外的胜场宝箱。\n2.点击“换一批”按钮，更换对手时。同时重置每轮的胜场次数。</t>
  </si>
  <si>
    <t>源核面板$源核是为角色主要添加属性和效果的功能，玩家可以为角色穿戴源核，进行源核强化、出售、搭配颜色效果。</t>
  </si>
  <si>
    <t>源核的连接$源核可以通过穿戴相同类型的源核后，按照源核面板的联通方式连通后，触发源核带来的技能效果，可以在战斗中使用</t>
  </si>
  <si>
    <t>颜色效果$在角色穿戴源核后，源核上会有副属性效果，每种副属性会使角色身上获得一种颜色，当颜色总数达到条件时，可以额外触发技能效果，使得玩家更有利更高效的刷副本</t>
  </si>
  <si>
    <t>源核属性$源核属性界面可以查看角色穿戴源核后的属性和源核连通所触发的技能效果</t>
  </si>
  <si>
    <t>源核背包$源核背包界面可以查看玩家拥有的源核，以及进行源核穿戴、强化和出售</t>
  </si>
  <si>
    <t>颜色合成$颜色合成界面可以查看玩家通过穿戴源核带来的颜色所组合出的技能效果，以及角色身上所拥有的颜色情况</t>
  </si>
  <si>
    <t>征战副本</t>
  </si>
  <si>
    <t>升级</t>
  </si>
  <si>
    <t>英雄手册</t>
  </si>
  <si>
    <t>技能</t>
  </si>
  <si>
    <t>英雄联络</t>
  </si>
  <si>
    <t>升星</t>
  </si>
  <si>
    <t>社团工厂</t>
  </si>
  <si>
    <t>英雄还原</t>
  </si>
  <si>
    <t>觉醒</t>
  </si>
  <si>
    <t>协同</t>
  </si>
  <si>
    <t>玩法说明@查看已招募英雄及各战斗角色的信息及未招募角色的情报收集进度。|英雄详情@查看英雄及各战斗角色的详细属性，等级、星级、技能、觉醒情况等。|情报分解@将情报转分解为情报点或高级情报点。|英雄还原@将角色的属性初始化，并返还部分养成消耗的材料。|源核@协会试制的战斗辅助系统，能增强英雄及各战斗角色的战斗属性，提供特殊作战能力。</t>
  </si>
  <si>
    <t>玩法说明@可查看各个详细属性，等级、星级、技能、觉醒情况等。|升级@英雄需消耗英雄经验提升等级，每次升级英雄的基础属性将得到提升|升星@英雄等级每提升20级，可进行升星。升星成功后英雄将得到属性提升并获得1颗星，并提升等级上限20级|技能@可消耗对应英雄情报或通用情报来提升英雄技能等级\n1.S级英雄技能每升1级所需情报数量为：50/100/150/200\n                                                                                                                                                                                                                                                                                                                                                                                                                                                                                                                                                                                                                                                                                                                                                                                                 2.A级英雄技能每升1级所需情报数量为：40/80/120/160\n3.B级英雄技能每升1级所需情报数量为：30/60/90/120\n4.C级英雄技能每升1级所需情报数量为：25/50/75/100|觉醒@觉醒分为7阶，每觉醒1阶都可获得属性提升，完全觉醒7阶后，英雄将解锁觉醒技能、强化原有技能、或获得强大属性提升</t>
  </si>
  <si>
    <t>玩法说明@可将获得的英雄情报分解为情报点或高级情报点，情报点可用于在情报商店内购买珍稀道具。</t>
  </si>
  <si>
    <t>玩法说明@1.将角色的属性初始化，并返还全部养成消耗的材料。\n2.还原英雄的等级越高所需要的钻石越多\n3.20级以下的英雄还原不消耗钻石，但计入本周还原次数|每周次数@每周还原次数越多还原花费越高，每周一2点更新次数，本周还原10次后花费不再增加\n还原第2次：+40%\n还原第3次：+180%\n还原第4次：+460%\n还原第5次：+1020%\n还原第6次：+2140%\n还原第7次：+4380%\n还原第8次：+7500%\n还原第9次：+13500%\n还原第10次：+25700%</t>
  </si>
  <si>
    <t>玩法说明@1.消耗协同值可增加施助角色和受助角色的数量上限。\n2.至多配置12名施助角色，12名受助角色。\n3.受助角色的等级将会暂时提升为全部施助角色的等级最低值，当从受助栏中撤下时恢复为原等级。\n4.受助角色的等级上限为4星·70级。\n5.施助角色的等级必须高于全部受助角色的等级最高值，否则无法配置于施助栏。</t>
  </si>
  <si>
    <t>玩法说明@源核是协会试制的战斗辅助系统。能增强战斗角色的属性，并依据回路效果提供特殊作战能力。可在此为角色穿戴源核，进行源核强化、出售、搭配等。|源核回路@在同名槽位配置两个相同类型的源核，即可激活源核2件套的回路效果。在激活2件套回路的前提下，主核槽位配置相同类型源核即可激活高级回路效果。|源核属性@源核分为主属性和副属性，主属性为固定属性，每次强化时都会提升。副属性在强化等级为3、6、9、12、15级时将随机增加一条或在原有副属性上增加。|源核背包@源核背包界面可以查看当前所拥有的源核，并进行源核穿戴、强化和出售。|获取方式@源核常规获取方式为英雄试炼，也可以在特定的商店中直接购买。</t>
  </si>
  <si>
    <t>外出作战</t>
  </si>
  <si>
    <t>玩法说明@包含多种pve玩法，可获得丰富的养成奖励|异闻调查@灾害对策部的主要任务之一，调查异闻、与怪人战斗，将灾害消灭在摇篮中吧。|英雄联络@每天限次与感兴趣的英雄联络交流，获得对方的情报。|治安委派@委任各个英雄执行治安巡逻任务，提升居民的信赖，获得奖励。|全息训练@在模拟设施中对战怪人，获得英雄经验值。|怪人研究所@挑战怪人研究所，获得觉醒材料。|英雄试炼@挑战协会指定的英雄，获得源核。|演练中心@学习战斗中的各种技巧，可获得钻石等道具奖励|无人区探索@每周特定时间带领特定的阵容探索地图，经历各种事件，寻找物资。|强者之梦@体验为强者准备的梦境模拟装置，挑战高难度的战斗。</t>
  </si>
  <si>
    <t>201,202,203,204,205,206,207,208,209</t>
  </si>
  <si>
    <t>玩法说明@异闻调查是灾害对策部的主要任务之一，调查异闻、与怪人战斗，将灾害消灭在摇篮中吧。完成异闻调查后评价星级到达条件可以领取章节宝箱奖励。</t>
  </si>
  <si>
    <t>玩法说明@1.可在此与感兴趣的英雄及各战斗角色联络交流，获得对方的情报，每天限定6次。\n2.每天最多可与单个角色联络3次。</t>
  </si>
  <si>
    <t>玩法说明@1.委任各个英雄执行治安巡逻任务，提升居民的信赖，获得奖励。\n2.英雄品质越高派遣奖励的幅度也越高，有羁绊英雄一同执行任务可大幅提升奖励。</t>
  </si>
  <si>
    <t>玩法说明@1.在模拟设施中对战怪人，是英雄经验的主要获取途径。\n2.战斗胜利后自动解锁下一层，层数越高奖励越多。</t>
  </si>
  <si>
    <t>玩法说明@1.挑战怪人研究所，是觉醒材料的主要获取途径。\n2.战斗胜利后自动解锁下一层，层数越高奖励越多。\n3.可在战斗前选择当前想要觉醒材料的倾向，被选择的觉醒材料会获得掉落加成。</t>
  </si>
  <si>
    <t>玩法说明@1.挑战协会指定的英雄，是源核的主要获取途径。\n2.战斗胜利后自动解锁下一层，层数越高奖励越多。\n3.可在战斗前选择当前想要源核的倾向，被选择的源核类型会获得掉落加成。</t>
  </si>
  <si>
    <t>玩法说明@1.演练中心可帮助您更快的了解战斗中的各种机制\n2.每成功通关一层即可解锁下一层技巧演练。\n3.每次通关都可获得首次通关奖励</t>
  </si>
  <si>
    <t>玩法说明@1.可在此响应协会的调查请求，探索城市荒废区域，确认灾害状况、寻找物资。\n2.每周开放四次，分别是一二、三四、五六、七。\n3.进入无人区前，需确定自己的阵容，1名领队和18名队员，其中领队只能由S级英雄担任。一旦确认阵容则中途不可更换。\n4.探索过程中可在互相连通的地图中逐步推进，触发各类随机事件，如英雄救援、战斗、医疗等，进行到最终区域可获得丰厚奖励。\n5.进展不顺利时可选择重置，重置后探索进度将恢复为初始状态。</t>
  </si>
  <si>
    <t>玩法说明@1.可在此体验为强者准备的梦境模拟装置，挑战高难度的战斗。\n2.强者之梦分为三种级别，每个级别各需完成三场战斗。级别越高奖励越好。\n3.在强者之梦中，每个英雄及战斗角色只可出战一次。\n4.每个级别的强者之梦具有一个限定条件，完成条件则可获得额外奖励。</t>
  </si>
  <si>
    <t>301,302,303,304,305</t>
  </si>
  <si>
    <t>玩法说明@包含多种pvp玩法，可与其他玩家切磋竞技|正义角逐@参与正义角逐，可每天限次获得大量奖励。|道馆演武@挑战道馆，与对手预设的阵容展开对决。|武道大会@与来自世界各地的对手展开实时对决。</t>
  </si>
  <si>
    <t>玩法说明@1.每天拥有五次挑战机会,每通关一层将会消耗一次挑战机会。\n2.可对已经通关的关卡进行扫荡，每次扫荡同样会消耗一次挑战机会。\n3.在特定某层挑战时，如果本次挑战胜利，则参战的所有英雄将会变为已使用状态，不可在本层继续使用。|关卡重置@1.点击关卡重置按钮后可以重新挑战，本层所有关卡均将变为未胜利状态，所有英雄均将变为未使用状态。\n2.玩家在挑战某层时中途退出，亦会视为关卡重置。</t>
  </si>
  <si>
    <t>玩法说明@1.挑战道馆，可与对手预设的阵容展开对决。\n2.道馆每轮随机刷新9个对手，挑战需要消耗挑战券，失败不消耗。\n3.每轮胜利次数到达3、6、9次时，可获得额外奖励。\n4.可以在此设置道馆防守阵容，每周会根据挑战和防守情况发放奖励。</t>
  </si>
  <si>
    <t>401,402,403,404</t>
  </si>
  <si>
    <t>玩法说明@拜访埼玉家，可以和埼玉、杰诺斯等人互动，领取每日招待奖励。|料理@消耗食材制作料理，食用后可以获得一定奖励。|好感度@与埼玉老师友谊的见证，好感度等级越高，在埼玉家可获得的奖励就越高。|埼玉卡片@战斗中满足一定条件后，可消耗埼玉卡片可以请埼玉老师出场助阵。</t>
  </si>
  <si>
    <t>玩法说明@为埼玉制作料理吧！制作食物可获得回礼，并增加埼玉的好感度。食材品质越好，好感度增加越多。食材可通过消耗体力的副本获得。</t>
  </si>
  <si>
    <t>玩法说明@好感度是与埼玉老师友谊的见证。好感度可以通过埼玉训练、小游戏、烹饪和埼玉助战等获得，好感度等级越高，在埼玉家可获得的奖励就越高。</t>
  </si>
  <si>
    <t>玩法说明@埼玉老师会根据您的在线时长进行锻炼，每完成一项锻炼即可领取锻炼奖励</t>
  </si>
  <si>
    <t>501,502,503,504,505,506,507</t>
  </si>
  <si>
    <t>玩法说明@社团是游戏中志同道合的玩家聚集的重要场所\n社团内包含多种成员之间互动的玩法，如：社团任务、社团讨伐、工厂、社团捐献、情报交流等玩法，可在各种玩法种获得丰厚的独特奖励|团长弹劾@1.当团长离线时间超过7天时，自动发起弹劾团长。\n2.弹劾期24小时，在此期间所有成员都可报名参与弹劾。\n3.弹劾期结束后，报名成员中累计声望最多的成员将自动当选为新团长。</t>
  </si>
  <si>
    <t>玩法说明@1.所有社团成员共享BOSS血量。\n2.每个BOSS都有自己独特的战斗机制，合适的队伍配置可以提高攻略效率。\n3.对BOSS造成伤害即可获得奖励，伤害越高奖励越好，击败可获得额外奖励。\n4.当所有boss等级都提升之后，全体社团成员将会获得丰厚的公共奖励。</t>
  </si>
  <si>
    <t>玩法说明@1.工坊每天发布9个零件组装需求，完成第6、9个组装时会获得阶段奖励。\n2.每天4:00重置工厂生产线，未完成的组装需求将会清空。|零件求助@每天可求助3次，可协助10次，帮助别人也会获得奖励。</t>
  </si>
  <si>
    <t>玩法说明@1.每天可发布一次情报交流请求，每次情报请求数量由目标角色的品质决定。\n2.当已拥有对应角色，或已拥有对应角色的情报时才可发布对应角色的交流请求。\n3.若拥有多余的英雄情报，可以交流给其他社团成员。</t>
  </si>
  <si>
    <t>玩法说明@1.社团成员可在社团采购中购买到稀有的道具和英雄情报。所有社员的商品内容一致，商品数量各自计算。\n2.当刷新社团采购时，所有社团成员的页面同步刷新。\n3.精英（含）职位以上的社团成员方可刷新社团采购。\n4.刷新时，将消耗自己的个人声望。\n5.社团采购凌晨5点自动刷新一次，并重置刷新次数。</t>
  </si>
  <si>
    <t>601,602,603,604,605,606</t>
  </si>
  <si>
    <t>玩法说明@包含多种游戏内基础的功能系统|英雄手册@包含日常玩法、日常周常任务、活跃等级、成就等功能|布阵@可在此调整出击阵容。|组队@可与其他玩家组成共同队伍挑战体力副本玩法|超市@可在各个卖场、商店中购买各类道具。|好友@与其他玩家结成好友互相交流，共同体验游戏乐趣|资源找回@可通过资源找回，找回之前未参与玩法的部分奖励</t>
  </si>
  <si>
    <t>日常@可快捷查看每日玩法奖励和入口|任务@1.日常任务：每日完成任务可获得活跃度、根据活跃度高低可领取每日的活跃度奖励\n2.周常任务：完成对应周常任务可直接获取对应奖励，每周一刷新|活跃等级@每日任务所获活跃度会累积在活跃等级内，活跃等级每提升1级即可领取对应奖励，每10级可领取珍稀奖励|成就@游戏中达成某种成就时即可在此领取成就奖励</t>
  </si>
  <si>
    <t>玩法说明@1.可调整阵容内出战的英雄配置\n2.可保存多套自定义阵容组合\n3.每种战斗玩法皆有默认保存的阵容，玩家可以自行修改和保存</t>
  </si>
  <si>
    <t>玩法说明@1.玩家可与其他1到2名玩家组成队伍共同挑战副本玩法\n2.副本难度和队伍的平均通关层数有关，掉落奖励为自己的最高通关层数奖励|埼玉助阵@组队模式下玩家可自己开启埼玉助阵功能，战斗中会触发开启埼玉助阵玩家的最高等级效果、埼玉助阵奖励会根据各自玩家奖励独立计算</t>
  </si>
  <si>
    <t>普通区@可用钞票与钻石购买日常物资，每天可用钻石刷新十次。|源核区@主要售卖各类源核，位置类型固定，购买后属性随机。指挥等级越高，可购买源核品质越好。|竞技场区@荣誉点的指定兑换处。可用荣誉点兑换各种稀有物资。|社团卖场@与社团合作的专属商店。社团等级越高，可的购买的道具品质越高。|情报商店@主要售卖通用情报、战术软盘等珍稀道具，可使用英雄情报分解后的情报点购买道具，道具拥有限购次数，每周一2点刷新限购次数</t>
  </si>
  <si>
    <t>好友@同意好友申请或好友同意您的申请后，您与对方即成为相互好友关系，可与好友聊天沟通体验游戏。|黑名单@将玩家加入黑名单后，您将无法看到对方的私聊信息和世界频道该玩家发送的信息</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</si>
</sst>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sz val="10"/>
      <color theme="1"/>
      <name val="Microsoft YaHei Light"/>
      <charset val="134"/>
    </font>
    <font>
      <sz val="11"/>
      <color theme="1"/>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5">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5" tint="0.79946287423322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style="hair">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4"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0" borderId="5" applyNumberFormat="0" applyFont="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6" applyNumberFormat="0" applyFill="0" applyAlignment="0" applyProtection="0">
      <alignment vertical="center"/>
    </xf>
    <xf numFmtId="0" fontId="6" fillId="12" borderId="0" applyNumberFormat="0" applyBorder="0" applyAlignment="0" applyProtection="0">
      <alignment vertical="center"/>
    </xf>
    <xf numFmtId="0" fontId="9" fillId="0" borderId="7" applyNumberFormat="0" applyFill="0" applyAlignment="0" applyProtection="0">
      <alignment vertical="center"/>
    </xf>
    <xf numFmtId="0" fontId="6" fillId="13" borderId="0" applyNumberFormat="0" applyBorder="0" applyAlignment="0" applyProtection="0">
      <alignment vertical="center"/>
    </xf>
    <xf numFmtId="0" fontId="15" fillId="14" borderId="8" applyNumberFormat="0" applyAlignment="0" applyProtection="0">
      <alignment vertical="center"/>
    </xf>
    <xf numFmtId="0" fontId="16" fillId="14" borderId="4" applyNumberFormat="0" applyAlignment="0" applyProtection="0">
      <alignment vertical="center"/>
    </xf>
    <xf numFmtId="0" fontId="17" fillId="15" borderId="9" applyNumberFormat="0" applyAlignment="0" applyProtection="0">
      <alignment vertical="center"/>
    </xf>
    <xf numFmtId="0" fontId="3" fillId="16" borderId="0" applyNumberFormat="0" applyBorder="0" applyAlignment="0" applyProtection="0">
      <alignment vertical="center"/>
    </xf>
    <xf numFmtId="0" fontId="6" fillId="17" borderId="0" applyNumberFormat="0" applyBorder="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3" fillId="20" borderId="0" applyNumberFormat="0" applyBorder="0" applyAlignment="0" applyProtection="0">
      <alignment vertical="center"/>
    </xf>
    <xf numFmtId="0" fontId="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3"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3"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3" fillId="33" borderId="0" applyNumberFormat="0" applyBorder="0" applyAlignment="0" applyProtection="0">
      <alignment vertical="center"/>
    </xf>
    <xf numFmtId="0" fontId="6" fillId="34" borderId="0" applyNumberFormat="0" applyBorder="0" applyAlignment="0" applyProtection="0">
      <alignment vertical="center"/>
    </xf>
    <xf numFmtId="0" fontId="0" fillId="0" borderId="0"/>
  </cellStyleXfs>
  <cellXfs count="25">
    <xf numFmtId="0" fontId="0" fillId="0" borderId="0" xfId="0"/>
    <xf numFmtId="49" fontId="0" fillId="0" borderId="0" xfId="0" applyNumberFormat="1" applyAlignment="1">
      <alignment wrapText="1"/>
    </xf>
    <xf numFmtId="0" fontId="0" fillId="0" borderId="0" xfId="0" applyAlignment="1">
      <alignment wrapText="1"/>
    </xf>
    <xf numFmtId="0" fontId="1" fillId="0" borderId="1" xfId="49" applyFont="1" applyBorder="1" applyAlignment="1">
      <alignment horizontal="center"/>
    </xf>
    <xf numFmtId="0" fontId="0" fillId="2" borderId="0" xfId="0" applyFill="1"/>
    <xf numFmtId="0" fontId="0" fillId="0" borderId="0" xfId="0" applyAlignment="1">
      <alignment shrinkToFit="1"/>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wrapText="1"/>
    </xf>
    <xf numFmtId="0" fontId="1" fillId="3" borderId="1" xfId="49" applyFont="1" applyFill="1" applyBorder="1" applyAlignment="1">
      <alignment horizontal="center"/>
    </xf>
    <xf numFmtId="0" fontId="1" fillId="4" borderId="1" xfId="0" applyFont="1" applyFill="1" applyBorder="1" applyAlignment="1">
      <alignment horizontal="center"/>
    </xf>
    <xf numFmtId="49" fontId="1" fillId="4" borderId="1" xfId="0" applyNumberFormat="1" applyFont="1" applyFill="1" applyBorder="1" applyAlignment="1">
      <alignment horizontal="center" wrapText="1"/>
    </xf>
    <xf numFmtId="0" fontId="1" fillId="4" borderId="2"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49" fontId="1" fillId="0" borderId="1" xfId="0" applyNumberFormat="1" applyFont="1" applyBorder="1" applyAlignment="1">
      <alignment horizontal="center" wrapText="1"/>
    </xf>
    <xf numFmtId="0" fontId="1" fillId="0" borderId="2" xfId="0" applyFont="1" applyBorder="1" applyAlignment="1">
      <alignment horizontal="center"/>
    </xf>
    <xf numFmtId="0" fontId="1" fillId="0" borderId="3" xfId="49" applyFont="1" applyBorder="1" applyAlignment="1">
      <alignment horizontal="center"/>
    </xf>
    <xf numFmtId="49" fontId="2" fillId="0" borderId="0" xfId="0" applyNumberFormat="1" applyFont="1" applyAlignment="1">
      <alignment wrapText="1"/>
    </xf>
    <xf numFmtId="49" fontId="0" fillId="0" borderId="0" xfId="0" applyNumberFormat="1" applyFont="1" applyAlignment="1">
      <alignment wrapText="1"/>
    </xf>
    <xf numFmtId="0" fontId="2" fillId="0" borderId="0" xfId="0" applyFont="1"/>
    <xf numFmtId="0" fontId="1" fillId="0" borderId="1" xfId="49" applyFont="1" applyBorder="1" applyAlignment="1">
      <alignment horizontal="center" vertical="center"/>
    </xf>
    <xf numFmtId="49" fontId="0" fillId="0" borderId="0" xfId="0" applyNumberForma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29609;&#27861;&#35828;&#26126;@1.&#28436;&#32451;&#20013;&#24515;&#21487;&#24110;&#21161;&#24744;&#26356;&#24555;&#30340;&#20102;&#35299;&#25112;&#26007;&#20013;&#30340;&#21508;&#31181;&#26426;&#21046;\n2.&#27599;&#25104;&#21151;&#36890;&#20851;&#19968;&#23618;&#21363;&#21487;&#35299;&#38145;&#19979;&#19968;&#23618;&#25216;&#24039;&#28436;&#32451;&#12290;\n3.&#27599;&#27425;&#36890;&#20851;&#37117;&#21487;&#33719;&#24471;&#39318;&#27425;&#36890;&#20851;&#22870;&#21169;&#12290;\n4.&#33719;&#24471;&#26032;&#30340;SSR&#35282;&#33394;&#21487;&#35299;&#38145;&#23545;&#24212;&#30340;&#28436;&#32451;&#20851;&#21345;&#12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G101"/>
  <sheetViews>
    <sheetView tabSelected="1" topLeftCell="B21" workbookViewId="0">
      <selection activeCell="G33" sqref="G33"/>
    </sheetView>
  </sheetViews>
  <sheetFormatPr defaultColWidth="9" defaultRowHeight="14.25" outlineLevelCol="6"/>
  <cols>
    <col min="2" max="2" width="6.125" customWidth="1"/>
    <col min="3" max="3" width="12.25" customWidth="1"/>
    <col min="5" max="5" width="30.375" style="1" customWidth="1"/>
    <col min="6" max="6" width="13.125" customWidth="1"/>
    <col min="7" max="7" width="150" style="8" customWidth="1"/>
    <col min="14" max="14" width="9.625" customWidth="1"/>
  </cols>
  <sheetData>
    <row r="1" ht="16.5" customHeight="1" spans="1:7">
      <c r="A1" s="3" t="s">
        <v>0</v>
      </c>
      <c r="B1" s="9" t="s">
        <v>1</v>
      </c>
      <c r="C1" s="10" t="s">
        <v>2</v>
      </c>
      <c r="D1" s="10" t="s">
        <v>3</v>
      </c>
      <c r="E1" s="11" t="s">
        <v>4</v>
      </c>
      <c r="F1" s="12" t="s">
        <v>5</v>
      </c>
      <c r="G1" s="12" t="s">
        <v>6</v>
      </c>
    </row>
    <row r="2" ht="16.5" customHeight="1" spans="1:7">
      <c r="A2" s="3" t="s">
        <v>0</v>
      </c>
      <c r="B2" s="9" t="s">
        <v>1</v>
      </c>
      <c r="C2" s="10" t="s">
        <v>2</v>
      </c>
      <c r="D2" s="10" t="s">
        <v>3</v>
      </c>
      <c r="E2" s="11" t="s">
        <v>4</v>
      </c>
      <c r="F2" s="12" t="s">
        <v>5</v>
      </c>
      <c r="G2" s="12" t="s">
        <v>6</v>
      </c>
    </row>
    <row r="3" ht="16.5" customHeight="1" spans="1:7">
      <c r="A3" s="3" t="s">
        <v>7</v>
      </c>
      <c r="B3" s="3" t="s">
        <v>8</v>
      </c>
      <c r="C3" s="13" t="s">
        <v>7</v>
      </c>
      <c r="D3" s="14" t="s">
        <v>8</v>
      </c>
      <c r="E3" s="15" t="s">
        <v>7</v>
      </c>
      <c r="F3" s="14" t="s">
        <v>7</v>
      </c>
      <c r="G3" s="14" t="s">
        <v>7</v>
      </c>
    </row>
    <row r="4" ht="16.5" customHeight="1" spans="1:7">
      <c r="A4" s="3" t="s">
        <v>9</v>
      </c>
      <c r="B4" s="3" t="s">
        <v>10</v>
      </c>
      <c r="C4" s="14" t="s">
        <v>11</v>
      </c>
      <c r="D4" s="14" t="s">
        <v>12</v>
      </c>
      <c r="E4" s="15" t="s">
        <v>13</v>
      </c>
      <c r="F4" s="16" t="s">
        <v>14</v>
      </c>
      <c r="G4" s="16" t="s">
        <v>15</v>
      </c>
    </row>
    <row r="5" ht="16.5" customHeight="1" spans="1:7">
      <c r="A5" s="3" t="s">
        <v>16</v>
      </c>
      <c r="B5" s="17" t="s">
        <v>17</v>
      </c>
      <c r="C5" s="10">
        <v>101</v>
      </c>
      <c r="D5" s="10" t="s">
        <v>17</v>
      </c>
      <c r="E5" s="11" t="s">
        <v>17</v>
      </c>
      <c r="F5" s="12">
        <v>101</v>
      </c>
      <c r="G5" s="12">
        <v>101</v>
      </c>
    </row>
    <row r="6" ht="40.5" spans="1:7">
      <c r="A6" s="3" t="s">
        <v>18</v>
      </c>
      <c r="B6">
        <v>1</v>
      </c>
      <c r="C6" t="s">
        <v>19</v>
      </c>
      <c r="D6">
        <v>1</v>
      </c>
      <c r="E6" s="1" t="s">
        <v>20</v>
      </c>
      <c r="F6" t="s">
        <v>19</v>
      </c>
      <c r="G6" s="18" t="s">
        <v>21</v>
      </c>
    </row>
    <row r="7" ht="54" spans="1:7">
      <c r="A7" s="3" t="s">
        <v>18</v>
      </c>
      <c r="B7">
        <v>101</v>
      </c>
      <c r="C7" t="s">
        <v>22</v>
      </c>
      <c r="D7">
        <v>2</v>
      </c>
      <c r="F7" t="s">
        <v>22</v>
      </c>
      <c r="G7" s="18" t="s">
        <v>23</v>
      </c>
    </row>
    <row r="8" ht="16.5" spans="1:7">
      <c r="A8" s="3" t="s">
        <v>18</v>
      </c>
      <c r="B8">
        <v>102</v>
      </c>
      <c r="C8" t="s">
        <v>24</v>
      </c>
      <c r="D8">
        <v>2</v>
      </c>
      <c r="F8" t="s">
        <v>24</v>
      </c>
      <c r="G8" s="18" t="s">
        <v>25</v>
      </c>
    </row>
    <row r="9" ht="27" spans="1:7">
      <c r="A9" s="3" t="s">
        <v>18</v>
      </c>
      <c r="B9">
        <v>103</v>
      </c>
      <c r="C9" t="s">
        <v>26</v>
      </c>
      <c r="D9">
        <v>2</v>
      </c>
      <c r="F9" t="s">
        <v>26</v>
      </c>
      <c r="G9" s="18" t="s">
        <v>27</v>
      </c>
    </row>
    <row r="10" ht="28.5" customHeight="1" spans="1:7">
      <c r="A10" s="3" t="s">
        <v>18</v>
      </c>
      <c r="B10">
        <v>104</v>
      </c>
      <c r="C10" t="s">
        <v>28</v>
      </c>
      <c r="D10">
        <v>2</v>
      </c>
      <c r="F10" t="s">
        <v>28</v>
      </c>
      <c r="G10" s="18" t="s">
        <v>29</v>
      </c>
    </row>
    <row r="11" ht="57" customHeight="1" spans="1:7">
      <c r="A11" s="3" t="s">
        <v>18</v>
      </c>
      <c r="B11">
        <v>105</v>
      </c>
      <c r="C11" t="s">
        <v>30</v>
      </c>
      <c r="D11">
        <v>2</v>
      </c>
      <c r="F11" t="s">
        <v>30</v>
      </c>
      <c r="G11" s="18" t="s">
        <v>31</v>
      </c>
    </row>
    <row r="12" ht="57" customHeight="1" spans="1:7">
      <c r="A12" s="3" t="s">
        <v>18</v>
      </c>
      <c r="B12">
        <v>2</v>
      </c>
      <c r="C12" t="s">
        <v>32</v>
      </c>
      <c r="D12">
        <v>1</v>
      </c>
      <c r="E12" s="19" t="s">
        <v>33</v>
      </c>
      <c r="F12" t="s">
        <v>32</v>
      </c>
      <c r="G12" s="18" t="s">
        <v>34</v>
      </c>
    </row>
    <row r="13" ht="27" spans="1:7">
      <c r="A13" s="3" t="s">
        <v>18</v>
      </c>
      <c r="B13">
        <v>201</v>
      </c>
      <c r="C13" t="s">
        <v>35</v>
      </c>
      <c r="D13">
        <v>2</v>
      </c>
      <c r="F13" t="s">
        <v>35</v>
      </c>
      <c r="G13" s="18" t="s">
        <v>36</v>
      </c>
    </row>
    <row r="14" ht="16.5" customHeight="1" spans="1:7">
      <c r="A14" s="3" t="s">
        <v>18</v>
      </c>
      <c r="B14">
        <v>202</v>
      </c>
      <c r="C14" t="s">
        <v>37</v>
      </c>
      <c r="D14">
        <v>2</v>
      </c>
      <c r="F14" t="s">
        <v>37</v>
      </c>
      <c r="G14" s="18" t="s">
        <v>38</v>
      </c>
    </row>
    <row r="15" ht="28.5" customHeight="1" spans="1:7">
      <c r="A15" s="3" t="s">
        <v>18</v>
      </c>
      <c r="B15">
        <v>203</v>
      </c>
      <c r="C15" t="s">
        <v>39</v>
      </c>
      <c r="D15">
        <v>2</v>
      </c>
      <c r="E15" s="2"/>
      <c r="F15" t="s">
        <v>39</v>
      </c>
      <c r="G15" s="18" t="s">
        <v>40</v>
      </c>
    </row>
    <row r="16" ht="16.5" customHeight="1" spans="1:7">
      <c r="A16" s="3" t="s">
        <v>18</v>
      </c>
      <c r="B16">
        <v>204</v>
      </c>
      <c r="C16" t="s">
        <v>41</v>
      </c>
      <c r="D16">
        <v>2</v>
      </c>
      <c r="F16" t="s">
        <v>41</v>
      </c>
      <c r="G16" s="20" t="s">
        <v>42</v>
      </c>
    </row>
    <row r="17" ht="28.5" customHeight="1" spans="1:7">
      <c r="A17" s="3" t="s">
        <v>18</v>
      </c>
      <c r="B17">
        <v>205</v>
      </c>
      <c r="C17" t="s">
        <v>43</v>
      </c>
      <c r="D17">
        <v>2</v>
      </c>
      <c r="F17" t="s">
        <v>43</v>
      </c>
      <c r="G17" s="18" t="s">
        <v>44</v>
      </c>
    </row>
    <row r="18" ht="28.5" customHeight="1" spans="1:7">
      <c r="A18" s="3" t="s">
        <v>18</v>
      </c>
      <c r="B18">
        <v>206</v>
      </c>
      <c r="C18" t="s">
        <v>45</v>
      </c>
      <c r="D18">
        <v>2</v>
      </c>
      <c r="F18" t="s">
        <v>45</v>
      </c>
      <c r="G18" s="18" t="s">
        <v>46</v>
      </c>
    </row>
    <row r="19" ht="28.5" customHeight="1" spans="1:7">
      <c r="A19" s="3" t="s">
        <v>18</v>
      </c>
      <c r="B19">
        <v>207</v>
      </c>
      <c r="C19" t="s">
        <v>47</v>
      </c>
      <c r="D19">
        <v>2</v>
      </c>
      <c r="F19" t="s">
        <v>47</v>
      </c>
      <c r="G19" s="18" t="s">
        <v>48</v>
      </c>
    </row>
    <row r="20" ht="40.5" spans="1:7">
      <c r="A20" s="3" t="s">
        <v>18</v>
      </c>
      <c r="B20">
        <v>208</v>
      </c>
      <c r="C20" t="s">
        <v>49</v>
      </c>
      <c r="D20">
        <v>2</v>
      </c>
      <c r="F20" t="s">
        <v>49</v>
      </c>
      <c r="G20" s="18" t="s">
        <v>50</v>
      </c>
    </row>
    <row r="21" ht="28.5" customHeight="1" spans="1:7">
      <c r="A21" s="3" t="s">
        <v>18</v>
      </c>
      <c r="B21">
        <v>209</v>
      </c>
      <c r="C21" t="s">
        <v>51</v>
      </c>
      <c r="D21">
        <v>2</v>
      </c>
      <c r="F21" t="s">
        <v>51</v>
      </c>
      <c r="G21" s="18" t="s">
        <v>52</v>
      </c>
    </row>
    <row r="22" ht="27" spans="1:7">
      <c r="A22" s="3" t="s">
        <v>18</v>
      </c>
      <c r="B22">
        <v>210</v>
      </c>
      <c r="C22" t="s">
        <v>53</v>
      </c>
      <c r="D22">
        <v>2</v>
      </c>
      <c r="F22" t="s">
        <v>53</v>
      </c>
      <c r="G22" s="18" t="s">
        <v>54</v>
      </c>
    </row>
    <row r="23" ht="28.5" spans="1:7">
      <c r="A23" s="3" t="s">
        <v>18</v>
      </c>
      <c r="B23">
        <v>211</v>
      </c>
      <c r="C23" t="s">
        <v>55</v>
      </c>
      <c r="D23">
        <v>2</v>
      </c>
      <c r="F23" t="s">
        <v>55</v>
      </c>
      <c r="G23" s="2" t="s">
        <v>56</v>
      </c>
    </row>
    <row r="24" ht="28.5" customHeight="1" spans="1:7">
      <c r="A24" s="3" t="s">
        <v>18</v>
      </c>
      <c r="B24">
        <v>3</v>
      </c>
      <c r="C24" t="s">
        <v>57</v>
      </c>
      <c r="D24">
        <v>1</v>
      </c>
      <c r="E24" s="1" t="s">
        <v>58</v>
      </c>
      <c r="F24" t="s">
        <v>57</v>
      </c>
      <c r="G24" s="18" t="s">
        <v>59</v>
      </c>
    </row>
    <row r="25" ht="28.5" customHeight="1" spans="1:7">
      <c r="A25" s="3" t="s">
        <v>18</v>
      </c>
      <c r="B25">
        <v>301</v>
      </c>
      <c r="C25" t="s">
        <v>60</v>
      </c>
      <c r="D25">
        <v>2</v>
      </c>
      <c r="F25" t="s">
        <v>60</v>
      </c>
      <c r="G25" s="18" t="s">
        <v>61</v>
      </c>
    </row>
    <row r="26" ht="99.75" customHeight="1" spans="1:7">
      <c r="A26" s="3" t="s">
        <v>18</v>
      </c>
      <c r="B26">
        <v>302</v>
      </c>
      <c r="C26" t="s">
        <v>62</v>
      </c>
      <c r="D26">
        <v>2</v>
      </c>
      <c r="F26" t="s">
        <v>62</v>
      </c>
      <c r="G26" s="18" t="s">
        <v>63</v>
      </c>
    </row>
    <row r="27" ht="16.5" customHeight="1" spans="1:7">
      <c r="A27" s="3" t="s">
        <v>18</v>
      </c>
      <c r="B27">
        <v>303</v>
      </c>
      <c r="C27" t="s">
        <v>64</v>
      </c>
      <c r="D27">
        <v>2</v>
      </c>
      <c r="F27" t="s">
        <v>64</v>
      </c>
      <c r="G27" s="18" t="s">
        <v>65</v>
      </c>
    </row>
    <row r="28" ht="28.5" customHeight="1" spans="1:7">
      <c r="A28" s="3" t="s">
        <v>18</v>
      </c>
      <c r="B28">
        <v>304</v>
      </c>
      <c r="C28" t="s">
        <v>66</v>
      </c>
      <c r="D28">
        <v>2</v>
      </c>
      <c r="F28" t="s">
        <v>66</v>
      </c>
      <c r="G28" s="18" t="s">
        <v>67</v>
      </c>
    </row>
    <row r="29" ht="28.5" customHeight="1" spans="1:7">
      <c r="A29" s="3" t="s">
        <v>18</v>
      </c>
      <c r="B29">
        <v>305</v>
      </c>
      <c r="C29" t="s">
        <v>68</v>
      </c>
      <c r="D29">
        <v>2</v>
      </c>
      <c r="F29" t="s">
        <v>68</v>
      </c>
      <c r="G29" s="18" t="s">
        <v>69</v>
      </c>
    </row>
    <row r="30" ht="28.5" customHeight="1" spans="1:7">
      <c r="A30" s="3" t="s">
        <v>18</v>
      </c>
      <c r="B30">
        <v>306</v>
      </c>
      <c r="C30" t="s">
        <v>70</v>
      </c>
      <c r="D30">
        <v>2</v>
      </c>
      <c r="F30" t="s">
        <v>70</v>
      </c>
      <c r="G30" s="18" t="s">
        <v>71</v>
      </c>
    </row>
    <row r="31" ht="28.5" customHeight="1" spans="1:7">
      <c r="A31" s="3" t="s">
        <v>18</v>
      </c>
      <c r="B31">
        <v>307</v>
      </c>
      <c r="C31" t="s">
        <v>72</v>
      </c>
      <c r="D31">
        <v>2</v>
      </c>
      <c r="F31" t="s">
        <v>72</v>
      </c>
      <c r="G31" s="18" t="s">
        <v>73</v>
      </c>
    </row>
    <row r="32" ht="28.5" customHeight="1" spans="1:7">
      <c r="A32" s="3" t="s">
        <v>18</v>
      </c>
      <c r="B32">
        <v>308</v>
      </c>
      <c r="C32" t="s">
        <v>74</v>
      </c>
      <c r="D32">
        <v>2</v>
      </c>
      <c r="F32" t="s">
        <v>74</v>
      </c>
      <c r="G32" s="18" t="s">
        <v>75</v>
      </c>
    </row>
    <row r="33" ht="28.5" customHeight="1" spans="1:7">
      <c r="A33" s="3" t="s">
        <v>18</v>
      </c>
      <c r="B33">
        <v>4</v>
      </c>
      <c r="C33" t="s">
        <v>76</v>
      </c>
      <c r="D33">
        <v>1</v>
      </c>
      <c r="E33" s="1" t="s">
        <v>77</v>
      </c>
      <c r="F33" t="s">
        <v>76</v>
      </c>
      <c r="G33" s="18" t="s">
        <v>78</v>
      </c>
    </row>
    <row r="34" ht="28.5" customHeight="1" spans="1:7">
      <c r="A34" s="3" t="s">
        <v>18</v>
      </c>
      <c r="B34">
        <v>401</v>
      </c>
      <c r="C34" t="s">
        <v>79</v>
      </c>
      <c r="D34">
        <v>2</v>
      </c>
      <c r="F34" t="s">
        <v>79</v>
      </c>
      <c r="G34" s="18" t="s">
        <v>80</v>
      </c>
    </row>
    <row r="35" ht="16.5" customHeight="1" spans="1:7">
      <c r="A35" s="3" t="s">
        <v>18</v>
      </c>
      <c r="B35">
        <v>402</v>
      </c>
      <c r="C35" t="s">
        <v>81</v>
      </c>
      <c r="D35">
        <v>2</v>
      </c>
      <c r="F35" t="s">
        <v>81</v>
      </c>
      <c r="G35" s="18" t="s">
        <v>82</v>
      </c>
    </row>
    <row r="36" ht="16.5" customHeight="1" spans="1:7">
      <c r="A36" s="3" t="s">
        <v>18</v>
      </c>
      <c r="B36">
        <v>403</v>
      </c>
      <c r="C36" t="s">
        <v>83</v>
      </c>
      <c r="D36">
        <v>2</v>
      </c>
      <c r="F36" t="s">
        <v>83</v>
      </c>
      <c r="G36" s="18" t="s">
        <v>84</v>
      </c>
    </row>
    <row r="37" ht="16.5" customHeight="1" spans="1:7">
      <c r="A37" s="3" t="s">
        <v>18</v>
      </c>
      <c r="B37">
        <v>404</v>
      </c>
      <c r="C37" t="s">
        <v>85</v>
      </c>
      <c r="D37">
        <v>2</v>
      </c>
      <c r="F37" t="s">
        <v>85</v>
      </c>
      <c r="G37" s="18" t="s">
        <v>86</v>
      </c>
    </row>
    <row r="38" ht="16.5" customHeight="1" spans="1:7">
      <c r="A38" s="3" t="s">
        <v>18</v>
      </c>
      <c r="B38">
        <v>405</v>
      </c>
      <c r="C38" t="s">
        <v>87</v>
      </c>
      <c r="D38">
        <v>2</v>
      </c>
      <c r="F38" t="s">
        <v>87</v>
      </c>
      <c r="G38" s="18" t="s">
        <v>88</v>
      </c>
    </row>
    <row r="39" ht="42.75" customHeight="1" spans="1:7">
      <c r="A39" s="3" t="s">
        <v>18</v>
      </c>
      <c r="B39">
        <v>5</v>
      </c>
      <c r="C39" t="s">
        <v>89</v>
      </c>
      <c r="D39">
        <v>1</v>
      </c>
      <c r="E39" s="1" t="s">
        <v>90</v>
      </c>
      <c r="F39" t="s">
        <v>89</v>
      </c>
      <c r="G39" s="18" t="s">
        <v>91</v>
      </c>
    </row>
    <row r="40" ht="28.5" customHeight="1" spans="1:7">
      <c r="A40" s="3" t="s">
        <v>18</v>
      </c>
      <c r="B40">
        <v>501</v>
      </c>
      <c r="C40" t="s">
        <v>92</v>
      </c>
      <c r="D40">
        <v>2</v>
      </c>
      <c r="F40" t="s">
        <v>92</v>
      </c>
      <c r="G40" s="18" t="s">
        <v>93</v>
      </c>
    </row>
    <row r="41" ht="28.5" customHeight="1" spans="1:7">
      <c r="A41" s="3" t="s">
        <v>18</v>
      </c>
      <c r="B41">
        <v>502</v>
      </c>
      <c r="C41" t="s">
        <v>94</v>
      </c>
      <c r="D41">
        <v>2</v>
      </c>
      <c r="F41" t="s">
        <v>94</v>
      </c>
      <c r="G41" s="18" t="s">
        <v>95</v>
      </c>
    </row>
    <row r="42" ht="28.5" customHeight="1" spans="1:7">
      <c r="A42" s="3" t="s">
        <v>18</v>
      </c>
      <c r="B42">
        <v>503</v>
      </c>
      <c r="C42" t="s">
        <v>96</v>
      </c>
      <c r="D42">
        <v>2</v>
      </c>
      <c r="F42" t="s">
        <v>96</v>
      </c>
      <c r="G42" s="18" t="s">
        <v>97</v>
      </c>
    </row>
    <row r="43" ht="28.5" customHeight="1" spans="1:7">
      <c r="A43" s="3" t="s">
        <v>18</v>
      </c>
      <c r="B43">
        <v>504</v>
      </c>
      <c r="C43" t="s">
        <v>98</v>
      </c>
      <c r="D43">
        <v>2</v>
      </c>
      <c r="F43" t="s">
        <v>98</v>
      </c>
      <c r="G43" s="18" t="s">
        <v>99</v>
      </c>
    </row>
    <row r="44" ht="28.5" customHeight="1" spans="1:7">
      <c r="A44" s="3" t="s">
        <v>18</v>
      </c>
      <c r="B44">
        <v>505</v>
      </c>
      <c r="C44" t="s">
        <v>100</v>
      </c>
      <c r="D44">
        <v>2</v>
      </c>
      <c r="F44" t="s">
        <v>100</v>
      </c>
      <c r="G44" s="18" t="s">
        <v>101</v>
      </c>
    </row>
    <row r="45" ht="16.5" customHeight="1" spans="1:7">
      <c r="A45" s="3" t="s">
        <v>18</v>
      </c>
      <c r="B45">
        <v>506</v>
      </c>
      <c r="C45" t="s">
        <v>102</v>
      </c>
      <c r="D45">
        <v>2</v>
      </c>
      <c r="F45" t="s">
        <v>102</v>
      </c>
      <c r="G45" s="18" t="s">
        <v>103</v>
      </c>
    </row>
    <row r="46" ht="28.5" customHeight="1" spans="1:7">
      <c r="A46" s="3" t="s">
        <v>18</v>
      </c>
      <c r="B46">
        <v>507</v>
      </c>
      <c r="C46" t="s">
        <v>104</v>
      </c>
      <c r="D46">
        <v>2</v>
      </c>
      <c r="F46" t="s">
        <v>104</v>
      </c>
      <c r="G46" s="18" t="s">
        <v>105</v>
      </c>
    </row>
    <row r="47" ht="28.5" customHeight="1" spans="1:7">
      <c r="A47" s="3" t="s">
        <v>18</v>
      </c>
      <c r="B47">
        <v>508</v>
      </c>
      <c r="C47" t="s">
        <v>106</v>
      </c>
      <c r="D47">
        <v>2</v>
      </c>
      <c r="F47" t="s">
        <v>106</v>
      </c>
      <c r="G47" s="18" t="s">
        <v>107</v>
      </c>
    </row>
    <row r="48" ht="28.5" customHeight="1" spans="1:7">
      <c r="A48" s="3" t="s">
        <v>18</v>
      </c>
      <c r="B48">
        <v>509</v>
      </c>
      <c r="C48" t="s">
        <v>108</v>
      </c>
      <c r="D48">
        <v>2</v>
      </c>
      <c r="F48" t="s">
        <v>108</v>
      </c>
      <c r="G48" s="18" t="s">
        <v>109</v>
      </c>
    </row>
    <row r="49" ht="28.5" customHeight="1" spans="1:7">
      <c r="A49" s="3" t="s">
        <v>18</v>
      </c>
      <c r="B49">
        <v>510</v>
      </c>
      <c r="C49" t="s">
        <v>110</v>
      </c>
      <c r="D49">
        <v>2</v>
      </c>
      <c r="F49" t="s">
        <v>110</v>
      </c>
      <c r="G49" s="18" t="s">
        <v>111</v>
      </c>
    </row>
    <row r="50" ht="28.5" customHeight="1" spans="1:7">
      <c r="A50" s="3" t="s">
        <v>18</v>
      </c>
      <c r="B50">
        <v>6</v>
      </c>
      <c r="C50" t="s">
        <v>112</v>
      </c>
      <c r="D50">
        <v>1</v>
      </c>
      <c r="E50" s="1" t="s">
        <v>113</v>
      </c>
      <c r="F50" t="s">
        <v>112</v>
      </c>
      <c r="G50" s="18" t="s">
        <v>114</v>
      </c>
    </row>
    <row r="51" ht="123.95" customHeight="1" spans="1:7">
      <c r="A51" s="3" t="s">
        <v>18</v>
      </c>
      <c r="B51">
        <v>601</v>
      </c>
      <c r="C51" t="s">
        <v>115</v>
      </c>
      <c r="D51">
        <v>2</v>
      </c>
      <c r="F51" t="s">
        <v>115</v>
      </c>
      <c r="G51" s="18" t="s">
        <v>116</v>
      </c>
    </row>
    <row r="52" ht="40.5" spans="1:7">
      <c r="A52" s="3" t="s">
        <v>18</v>
      </c>
      <c r="B52">
        <v>602</v>
      </c>
      <c r="C52" t="s">
        <v>117</v>
      </c>
      <c r="D52">
        <v>2</v>
      </c>
      <c r="F52" t="s">
        <v>117</v>
      </c>
      <c r="G52" s="18" t="s">
        <v>118</v>
      </c>
    </row>
    <row r="53" ht="28.5" customHeight="1" spans="1:7">
      <c r="A53" s="3"/>
      <c r="B53">
        <v>603</v>
      </c>
      <c r="C53" t="s">
        <v>119</v>
      </c>
      <c r="D53">
        <v>2</v>
      </c>
      <c r="F53" t="s">
        <v>119</v>
      </c>
      <c r="G53" s="18" t="s">
        <v>120</v>
      </c>
    </row>
    <row r="54" ht="42.75" customHeight="1" spans="1:7">
      <c r="A54" s="3" t="s">
        <v>18</v>
      </c>
      <c r="B54">
        <v>604</v>
      </c>
      <c r="C54" t="s">
        <v>121</v>
      </c>
      <c r="D54">
        <v>2</v>
      </c>
      <c r="F54" t="s">
        <v>121</v>
      </c>
      <c r="G54" s="18" t="s">
        <v>122</v>
      </c>
    </row>
    <row r="55" ht="28.5" customHeight="1" spans="1:7">
      <c r="A55" s="3" t="s">
        <v>18</v>
      </c>
      <c r="B55">
        <v>605</v>
      </c>
      <c r="C55" t="s">
        <v>123</v>
      </c>
      <c r="D55">
        <v>2</v>
      </c>
      <c r="F55" t="s">
        <v>123</v>
      </c>
      <c r="G55" s="18" t="s">
        <v>124</v>
      </c>
    </row>
    <row r="56" ht="28.5" customHeight="1" spans="1:7">
      <c r="A56" s="3"/>
      <c r="B56">
        <v>606</v>
      </c>
      <c r="C56" t="s">
        <v>125</v>
      </c>
      <c r="D56">
        <v>2</v>
      </c>
      <c r="F56" t="s">
        <v>125</v>
      </c>
      <c r="G56" s="18" t="s">
        <v>126</v>
      </c>
    </row>
    <row r="57" ht="28.5" customHeight="1" spans="1:7">
      <c r="A57" s="3" t="s">
        <v>18</v>
      </c>
      <c r="B57">
        <v>607</v>
      </c>
      <c r="C57" t="s">
        <v>127</v>
      </c>
      <c r="D57">
        <v>2</v>
      </c>
      <c r="F57" t="s">
        <v>127</v>
      </c>
      <c r="G57" s="8" t="s">
        <v>128</v>
      </c>
    </row>
    <row r="58" ht="28.5" customHeight="1" spans="1:7">
      <c r="A58" s="3" t="s">
        <v>18</v>
      </c>
      <c r="B58">
        <v>608</v>
      </c>
      <c r="C58" t="s">
        <v>129</v>
      </c>
      <c r="D58">
        <v>2</v>
      </c>
      <c r="F58" t="s">
        <v>129</v>
      </c>
      <c r="G58" s="8" t="s">
        <v>130</v>
      </c>
    </row>
    <row r="59" ht="16.5" customHeight="1" spans="1:7">
      <c r="A59" s="3" t="s">
        <v>18</v>
      </c>
      <c r="B59">
        <v>7</v>
      </c>
      <c r="C59" t="s">
        <v>131</v>
      </c>
      <c r="D59">
        <v>1</v>
      </c>
      <c r="E59" s="1" t="s">
        <v>132</v>
      </c>
      <c r="F59" t="s">
        <v>131</v>
      </c>
      <c r="G59" s="18" t="s">
        <v>133</v>
      </c>
    </row>
    <row r="60" ht="28.5" customHeight="1" spans="1:7">
      <c r="A60" s="3" t="s">
        <v>18</v>
      </c>
      <c r="B60">
        <v>701</v>
      </c>
      <c r="C60" t="s">
        <v>134</v>
      </c>
      <c r="D60">
        <v>2</v>
      </c>
      <c r="F60" t="s">
        <v>134</v>
      </c>
      <c r="G60" s="18" t="s">
        <v>135</v>
      </c>
    </row>
    <row r="61" ht="28.5" customHeight="1" spans="1:7">
      <c r="A61" s="3" t="s">
        <v>18</v>
      </c>
      <c r="B61">
        <v>702</v>
      </c>
      <c r="C61" t="s">
        <v>136</v>
      </c>
      <c r="D61">
        <v>2</v>
      </c>
      <c r="F61" t="s">
        <v>136</v>
      </c>
      <c r="G61" s="18" t="s">
        <v>137</v>
      </c>
    </row>
    <row r="62" ht="57" spans="1:7">
      <c r="A62" s="3" t="s">
        <v>18</v>
      </c>
      <c r="B62">
        <v>8</v>
      </c>
      <c r="C62" t="s">
        <v>138</v>
      </c>
      <c r="D62">
        <v>1</v>
      </c>
      <c r="E62" s="1" t="s">
        <v>139</v>
      </c>
      <c r="F62" t="s">
        <v>138</v>
      </c>
      <c r="G62" s="8" t="s">
        <v>140</v>
      </c>
    </row>
    <row r="63" ht="40.5" spans="1:7">
      <c r="A63" s="3" t="s">
        <v>18</v>
      </c>
      <c r="B63">
        <v>801</v>
      </c>
      <c r="C63" t="s">
        <v>141</v>
      </c>
      <c r="D63">
        <v>2</v>
      </c>
      <c r="F63" t="s">
        <v>141</v>
      </c>
      <c r="G63" s="8" t="s">
        <v>142</v>
      </c>
    </row>
    <row r="64" ht="40.5" spans="1:7">
      <c r="A64" s="3"/>
      <c r="B64">
        <v>802</v>
      </c>
      <c r="C64" t="s">
        <v>143</v>
      </c>
      <c r="D64">
        <v>2</v>
      </c>
      <c r="F64" t="s">
        <v>143</v>
      </c>
      <c r="G64" s="8" t="s">
        <v>144</v>
      </c>
    </row>
    <row r="65" ht="27" spans="1:7">
      <c r="A65" s="3" t="s">
        <v>18</v>
      </c>
      <c r="B65">
        <v>803</v>
      </c>
      <c r="C65" t="s">
        <v>145</v>
      </c>
      <c r="D65">
        <v>2</v>
      </c>
      <c r="F65" t="s">
        <v>145</v>
      </c>
      <c r="G65" s="8" t="s">
        <v>146</v>
      </c>
    </row>
    <row r="66" ht="27" spans="1:7">
      <c r="A66" s="3"/>
      <c r="B66">
        <v>804</v>
      </c>
      <c r="C66" t="s">
        <v>147</v>
      </c>
      <c r="D66">
        <v>2</v>
      </c>
      <c r="F66" t="s">
        <v>147</v>
      </c>
      <c r="G66" s="8" t="s">
        <v>148</v>
      </c>
    </row>
    <row r="67" ht="16.5" spans="1:7">
      <c r="A67" s="3" t="s">
        <v>18</v>
      </c>
      <c r="B67">
        <v>805</v>
      </c>
      <c r="C67" t="s">
        <v>149</v>
      </c>
      <c r="D67">
        <v>2</v>
      </c>
      <c r="F67" t="s">
        <v>149</v>
      </c>
      <c r="G67" s="8" t="s">
        <v>150</v>
      </c>
    </row>
    <row r="68" ht="16.5" spans="1:7">
      <c r="A68" s="3" t="s">
        <v>18</v>
      </c>
      <c r="B68">
        <v>806</v>
      </c>
      <c r="C68" t="s">
        <v>151</v>
      </c>
      <c r="D68">
        <v>2</v>
      </c>
      <c r="F68" t="s">
        <v>151</v>
      </c>
      <c r="G68" s="8" t="s">
        <v>152</v>
      </c>
    </row>
    <row r="69" ht="27" spans="1:7">
      <c r="A69" s="3" t="s">
        <v>18</v>
      </c>
      <c r="B69">
        <v>807</v>
      </c>
      <c r="C69" t="s">
        <v>153</v>
      </c>
      <c r="D69">
        <v>2</v>
      </c>
      <c r="F69" t="s">
        <v>153</v>
      </c>
      <c r="G69" s="8" t="s">
        <v>154</v>
      </c>
    </row>
    <row r="70" ht="27" spans="1:7">
      <c r="A70" s="3" t="s">
        <v>18</v>
      </c>
      <c r="B70">
        <v>808</v>
      </c>
      <c r="C70" t="s">
        <v>155</v>
      </c>
      <c r="D70">
        <v>2</v>
      </c>
      <c r="F70" t="s">
        <v>155</v>
      </c>
      <c r="G70" s="8" t="s">
        <v>156</v>
      </c>
    </row>
    <row r="71" ht="27" spans="1:7">
      <c r="A71" s="3" t="s">
        <v>18</v>
      </c>
      <c r="B71">
        <v>809</v>
      </c>
      <c r="C71" t="s">
        <v>157</v>
      </c>
      <c r="D71">
        <v>2</v>
      </c>
      <c r="F71" t="s">
        <v>157</v>
      </c>
      <c r="G71" s="8" t="s">
        <v>158</v>
      </c>
    </row>
    <row r="72" ht="16.5" spans="1:7">
      <c r="A72" s="3" t="s">
        <v>18</v>
      </c>
      <c r="B72">
        <v>810</v>
      </c>
      <c r="C72" t="s">
        <v>159</v>
      </c>
      <c r="D72">
        <v>2</v>
      </c>
      <c r="F72" t="s">
        <v>159</v>
      </c>
      <c r="G72" s="8" t="s">
        <v>160</v>
      </c>
    </row>
    <row r="73" ht="16.5" spans="1:7">
      <c r="A73" s="3" t="s">
        <v>18</v>
      </c>
      <c r="B73">
        <v>811</v>
      </c>
      <c r="C73" t="s">
        <v>161</v>
      </c>
      <c r="D73">
        <v>2</v>
      </c>
      <c r="F73" t="s">
        <v>161</v>
      </c>
      <c r="G73" s="8" t="s">
        <v>162</v>
      </c>
    </row>
    <row r="74" ht="16.5" spans="1:7">
      <c r="A74" s="3" t="s">
        <v>18</v>
      </c>
      <c r="B74">
        <v>812</v>
      </c>
      <c r="C74" t="s">
        <v>163</v>
      </c>
      <c r="D74">
        <v>2</v>
      </c>
      <c r="F74" t="s">
        <v>163</v>
      </c>
      <c r="G74" s="8" t="s">
        <v>164</v>
      </c>
    </row>
    <row r="75" ht="16.5" spans="1:7">
      <c r="A75" s="3" t="s">
        <v>18</v>
      </c>
      <c r="B75">
        <v>813</v>
      </c>
      <c r="C75" t="s">
        <v>165</v>
      </c>
      <c r="D75">
        <v>2</v>
      </c>
      <c r="F75" t="s">
        <v>165</v>
      </c>
      <c r="G75" s="8" t="s">
        <v>166</v>
      </c>
    </row>
    <row r="76" ht="16.5" spans="1:7">
      <c r="A76" s="3" t="s">
        <v>18</v>
      </c>
      <c r="B76">
        <v>814</v>
      </c>
      <c r="C76" t="s">
        <v>167</v>
      </c>
      <c r="D76">
        <v>2</v>
      </c>
      <c r="F76" t="s">
        <v>167</v>
      </c>
      <c r="G76" s="8" t="s">
        <v>168</v>
      </c>
    </row>
    <row r="77" ht="16.5" spans="1:7">
      <c r="A77" s="3" t="s">
        <v>18</v>
      </c>
      <c r="B77">
        <v>815</v>
      </c>
      <c r="C77" t="s">
        <v>169</v>
      </c>
      <c r="D77">
        <v>2</v>
      </c>
      <c r="F77" t="s">
        <v>169</v>
      </c>
      <c r="G77" s="8" t="s">
        <v>170</v>
      </c>
    </row>
    <row r="78" ht="27" spans="1:7">
      <c r="A78" s="3" t="s">
        <v>18</v>
      </c>
      <c r="B78">
        <v>816</v>
      </c>
      <c r="C78" t="s">
        <v>171</v>
      </c>
      <c r="D78">
        <v>2</v>
      </c>
      <c r="F78" t="s">
        <v>171</v>
      </c>
      <c r="G78" s="8" t="s">
        <v>172</v>
      </c>
    </row>
    <row r="79" ht="27" spans="1:7">
      <c r="A79" s="3" t="s">
        <v>18</v>
      </c>
      <c r="B79">
        <v>817</v>
      </c>
      <c r="C79" t="s">
        <v>173</v>
      </c>
      <c r="D79">
        <v>2</v>
      </c>
      <c r="F79" t="s">
        <v>173</v>
      </c>
      <c r="G79" s="8" t="s">
        <v>174</v>
      </c>
    </row>
    <row r="80" ht="16.5" spans="1:7">
      <c r="A80" s="3" t="s">
        <v>18</v>
      </c>
      <c r="B80">
        <v>818</v>
      </c>
      <c r="C80" t="s">
        <v>175</v>
      </c>
      <c r="D80">
        <v>2</v>
      </c>
      <c r="F80" t="s">
        <v>175</v>
      </c>
      <c r="G80" s="8" t="s">
        <v>176</v>
      </c>
    </row>
    <row r="81" ht="16.5" spans="1:7">
      <c r="A81" s="3" t="s">
        <v>18</v>
      </c>
      <c r="B81">
        <v>819</v>
      </c>
      <c r="C81" t="s">
        <v>62</v>
      </c>
      <c r="D81">
        <v>2</v>
      </c>
      <c r="F81" t="s">
        <v>62</v>
      </c>
      <c r="G81" s="8" t="s">
        <v>177</v>
      </c>
    </row>
    <row r="82" ht="16.5" spans="1:7">
      <c r="A82" s="3"/>
      <c r="B82">
        <v>820</v>
      </c>
      <c r="C82" t="s">
        <v>178</v>
      </c>
      <c r="D82">
        <v>2</v>
      </c>
      <c r="F82" t="s">
        <v>178</v>
      </c>
      <c r="G82" s="8" t="s">
        <v>179</v>
      </c>
    </row>
    <row r="83" ht="16.5" spans="1:7">
      <c r="A83" s="3"/>
      <c r="B83">
        <v>821</v>
      </c>
      <c r="C83" t="s">
        <v>180</v>
      </c>
      <c r="D83">
        <v>2</v>
      </c>
      <c r="F83" t="s">
        <v>180</v>
      </c>
      <c r="G83" s="8" t="s">
        <v>181</v>
      </c>
    </row>
    <row r="84" ht="16.5" spans="1:7">
      <c r="A84" s="3"/>
      <c r="B84">
        <v>822</v>
      </c>
      <c r="C84" t="s">
        <v>182</v>
      </c>
      <c r="D84">
        <v>2</v>
      </c>
      <c r="F84" t="s">
        <v>182</v>
      </c>
      <c r="G84" s="8" t="s">
        <v>183</v>
      </c>
    </row>
    <row r="85" ht="16.5" spans="1:7">
      <c r="A85" s="3"/>
      <c r="B85">
        <v>823</v>
      </c>
      <c r="C85" t="s">
        <v>184</v>
      </c>
      <c r="D85">
        <v>2</v>
      </c>
      <c r="F85" t="s">
        <v>184</v>
      </c>
      <c r="G85" s="8" t="s">
        <v>185</v>
      </c>
    </row>
    <row r="86" ht="16.5" spans="1:7">
      <c r="A86" s="3"/>
      <c r="B86">
        <v>824</v>
      </c>
      <c r="C86" t="s">
        <v>186</v>
      </c>
      <c r="D86">
        <v>2</v>
      </c>
      <c r="F86" t="s">
        <v>186</v>
      </c>
      <c r="G86" s="8" t="s">
        <v>187</v>
      </c>
    </row>
    <row r="87" ht="16.5" spans="1:7">
      <c r="A87" s="3"/>
      <c r="B87">
        <v>825</v>
      </c>
      <c r="C87" t="s">
        <v>188</v>
      </c>
      <c r="D87">
        <v>2</v>
      </c>
      <c r="F87" t="s">
        <v>188</v>
      </c>
      <c r="G87" s="8" t="s">
        <v>189</v>
      </c>
    </row>
    <row r="88" ht="16.5" spans="1:7">
      <c r="A88" s="3" t="s">
        <v>18</v>
      </c>
      <c r="B88">
        <v>826</v>
      </c>
      <c r="C88" t="s">
        <v>190</v>
      </c>
      <c r="D88">
        <v>2</v>
      </c>
      <c r="F88" t="s">
        <v>190</v>
      </c>
      <c r="G88" s="8" t="s">
        <v>191</v>
      </c>
    </row>
    <row r="89" ht="16.5" spans="1:7">
      <c r="A89" s="3"/>
      <c r="B89">
        <v>827</v>
      </c>
      <c r="C89" t="s">
        <v>192</v>
      </c>
      <c r="D89">
        <v>2</v>
      </c>
      <c r="F89" t="s">
        <v>192</v>
      </c>
      <c r="G89" s="8" t="s">
        <v>193</v>
      </c>
    </row>
    <row r="90" ht="16.5" spans="1:7">
      <c r="A90" s="3" t="s">
        <v>18</v>
      </c>
      <c r="B90">
        <v>828</v>
      </c>
      <c r="C90" t="s">
        <v>194</v>
      </c>
      <c r="D90">
        <v>2</v>
      </c>
      <c r="F90" t="s">
        <v>194</v>
      </c>
      <c r="G90" s="8" t="s">
        <v>195</v>
      </c>
    </row>
    <row r="91" ht="16.5" spans="1:7">
      <c r="A91" s="3" t="s">
        <v>18</v>
      </c>
      <c r="B91">
        <v>829</v>
      </c>
      <c r="C91" t="s">
        <v>196</v>
      </c>
      <c r="D91">
        <v>2</v>
      </c>
      <c r="F91" t="s">
        <v>196</v>
      </c>
      <c r="G91" s="8" t="s">
        <v>197</v>
      </c>
    </row>
    <row r="92" ht="16.5" spans="1:7">
      <c r="A92" s="3" t="s">
        <v>18</v>
      </c>
      <c r="B92">
        <v>830</v>
      </c>
      <c r="C92" t="s">
        <v>198</v>
      </c>
      <c r="D92">
        <v>2</v>
      </c>
      <c r="F92" t="s">
        <v>198</v>
      </c>
      <c r="G92" s="8" t="s">
        <v>199</v>
      </c>
    </row>
    <row r="93" ht="16.5" spans="1:7">
      <c r="A93" s="3"/>
      <c r="B93">
        <v>831</v>
      </c>
      <c r="C93" t="s">
        <v>200</v>
      </c>
      <c r="D93">
        <v>2</v>
      </c>
      <c r="F93" t="s">
        <v>200</v>
      </c>
      <c r="G93" s="8" t="s">
        <v>201</v>
      </c>
    </row>
    <row r="94" ht="16.5" spans="1:7">
      <c r="A94" s="3" t="s">
        <v>18</v>
      </c>
      <c r="B94">
        <v>832</v>
      </c>
      <c r="C94" t="s">
        <v>202</v>
      </c>
      <c r="D94">
        <v>2</v>
      </c>
      <c r="F94" t="s">
        <v>202</v>
      </c>
      <c r="G94" s="8" t="s">
        <v>203</v>
      </c>
    </row>
    <row r="95" s="7" customFormat="1" ht="67.5" spans="1:7">
      <c r="A95" s="21" t="s">
        <v>18</v>
      </c>
      <c r="B95" s="7">
        <v>833</v>
      </c>
      <c r="C95" s="7" t="s">
        <v>204</v>
      </c>
      <c r="D95" s="7">
        <v>2</v>
      </c>
      <c r="E95" s="22"/>
      <c r="F95" s="7" t="s">
        <v>204</v>
      </c>
      <c r="G95" s="23" t="s">
        <v>205</v>
      </c>
    </row>
    <row r="96" ht="67.5" spans="1:7">
      <c r="A96" s="21" t="s">
        <v>18</v>
      </c>
      <c r="B96" s="7">
        <v>834</v>
      </c>
      <c r="C96" t="s">
        <v>206</v>
      </c>
      <c r="D96" s="7">
        <v>2</v>
      </c>
      <c r="F96" t="s">
        <v>206</v>
      </c>
      <c r="G96" s="8" t="s">
        <v>207</v>
      </c>
    </row>
    <row r="97" ht="16.5" spans="1:7">
      <c r="A97" s="21" t="s">
        <v>18</v>
      </c>
      <c r="B97" s="7">
        <v>835</v>
      </c>
      <c r="C97" t="s">
        <v>208</v>
      </c>
      <c r="D97" s="7">
        <v>2</v>
      </c>
      <c r="F97" t="s">
        <v>208</v>
      </c>
      <c r="G97" s="8" t="s">
        <v>209</v>
      </c>
    </row>
    <row r="98" customFormat="1" ht="16.5" spans="1:7">
      <c r="A98" s="21" t="s">
        <v>18</v>
      </c>
      <c r="B98" s="7">
        <v>836</v>
      </c>
      <c r="C98" t="s">
        <v>210</v>
      </c>
      <c r="D98" s="24">
        <v>2</v>
      </c>
      <c r="F98" t="s">
        <v>210</v>
      </c>
      <c r="G98" s="8" t="s">
        <v>211</v>
      </c>
    </row>
    <row r="99" ht="16.5" spans="1:7">
      <c r="A99" s="21" t="s">
        <v>18</v>
      </c>
      <c r="B99" s="7">
        <v>837</v>
      </c>
      <c r="C99" t="s">
        <v>212</v>
      </c>
      <c r="D99" s="24">
        <v>2</v>
      </c>
      <c r="F99" t="s">
        <v>212</v>
      </c>
      <c r="G99" s="8" t="s">
        <v>213</v>
      </c>
    </row>
    <row r="100" ht="16.5" spans="1:7">
      <c r="A100" s="21" t="s">
        <v>18</v>
      </c>
      <c r="B100" s="7">
        <v>838</v>
      </c>
      <c r="C100" t="s">
        <v>214</v>
      </c>
      <c r="D100" s="24">
        <v>2</v>
      </c>
      <c r="F100" t="s">
        <v>214</v>
      </c>
      <c r="G100" s="8" t="s">
        <v>215</v>
      </c>
    </row>
    <row r="101" ht="16.5" spans="1:7">
      <c r="A101" s="21" t="s">
        <v>18</v>
      </c>
      <c r="B101" s="7">
        <v>839</v>
      </c>
      <c r="C101" t="s">
        <v>216</v>
      </c>
      <c r="D101" s="24">
        <v>2</v>
      </c>
      <c r="F101" t="s">
        <v>217</v>
      </c>
      <c r="G101" s="8" t="s">
        <v>218</v>
      </c>
    </row>
  </sheetData>
  <hyperlinks>
    <hyperlink ref="G19" r:id="rId1" display="玩法说明@1.演练中心可帮助您更快的了解战斗中的各种机制\n2.每成功通关一层即可解锁下一层技巧演练。\n3.每次通关都可获得首次通关奖励。\n4.获得新的SSR角色可解锁对应的演练关卡。"/>
  </hyperlink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T34"/>
  <sheetViews>
    <sheetView workbookViewId="0">
      <selection activeCell="H35" sqref="H35"/>
    </sheetView>
  </sheetViews>
  <sheetFormatPr defaultColWidth="9" defaultRowHeight="14.25"/>
  <sheetData>
    <row r="1" spans="1:20">
      <c r="A1" t="s">
        <v>219</v>
      </c>
      <c r="B1" t="s">
        <v>220</v>
      </c>
      <c r="C1" t="s">
        <v>221</v>
      </c>
      <c r="D1" t="s">
        <v>222</v>
      </c>
      <c r="E1" t="s">
        <v>26</v>
      </c>
      <c r="F1" t="s">
        <v>30</v>
      </c>
      <c r="G1" t="s">
        <v>223</v>
      </c>
      <c r="K1">
        <f>IF(LEN(B1)&gt;0,VLOOKUP(B1,$C$12:$D$34,2,FALSE),"")</f>
        <v>101</v>
      </c>
      <c r="L1" t="str">
        <f t="shared" ref="L1:S5" si="0">IF(LEN(C1)&gt;0,","&amp;VLOOKUP(C1,$C$12:$D$34,2,FALSE),"")</f>
        <v>,102</v>
      </c>
      <c r="M1" t="str">
        <f t="shared" si="0"/>
        <v>,103</v>
      </c>
      <c r="N1" t="str">
        <f t="shared" si="0"/>
        <v>,104</v>
      </c>
      <c r="O1" t="str">
        <f t="shared" si="0"/>
        <v>,105</v>
      </c>
      <c r="P1" t="str">
        <f t="shared" si="0"/>
        <v>,106</v>
      </c>
      <c r="Q1" t="str">
        <f t="shared" si="0"/>
        <v/>
      </c>
      <c r="R1" t="str">
        <f t="shared" si="0"/>
        <v/>
      </c>
      <c r="S1" t="str">
        <f t="shared" si="0"/>
        <v/>
      </c>
      <c r="T1" t="str">
        <f t="shared" ref="T1:T6" si="1">CONCATENATE(K1,L1,M1,N1,O1,P1,Q1,R1,S1)</f>
        <v>101,102,103,104,105,106</v>
      </c>
    </row>
    <row r="2" spans="1:20">
      <c r="A2" t="s">
        <v>89</v>
      </c>
      <c r="B2" t="s">
        <v>224</v>
      </c>
      <c r="C2" t="s">
        <v>89</v>
      </c>
      <c r="K2">
        <f>IF(LEN(B2)&gt;0,VLOOKUP(B2,$C$12:$D$34,2,FALSE),"")</f>
        <v>201</v>
      </c>
      <c r="L2" t="str">
        <f t="shared" si="0"/>
        <v>,202</v>
      </c>
      <c r="M2" t="str">
        <f t="shared" si="0"/>
        <v/>
      </c>
      <c r="N2" t="str">
        <f t="shared" si="0"/>
        <v/>
      </c>
      <c r="O2" t="str">
        <f t="shared" si="0"/>
        <v/>
      </c>
      <c r="P2" t="str">
        <f t="shared" si="0"/>
        <v/>
      </c>
      <c r="Q2" t="str">
        <f t="shared" si="0"/>
        <v/>
      </c>
      <c r="R2" t="str">
        <f t="shared" si="0"/>
        <v/>
      </c>
      <c r="S2" t="str">
        <f t="shared" si="0"/>
        <v/>
      </c>
      <c r="T2" t="str">
        <f t="shared" si="1"/>
        <v>201,202</v>
      </c>
    </row>
    <row r="3" spans="1:20">
      <c r="A3" t="s">
        <v>76</v>
      </c>
      <c r="B3" t="s">
        <v>76</v>
      </c>
      <c r="C3" t="s">
        <v>79</v>
      </c>
      <c r="D3" t="s">
        <v>225</v>
      </c>
      <c r="E3" t="s">
        <v>226</v>
      </c>
      <c r="K3">
        <f>IF(LEN(B3)&gt;0,VLOOKUP(B3,$C$12:$D$34,2,FALSE),"")</f>
        <v>301</v>
      </c>
      <c r="L3" t="str">
        <f t="shared" si="0"/>
        <v>,302</v>
      </c>
      <c r="M3" t="str">
        <f t="shared" si="0"/>
        <v>,303</v>
      </c>
      <c r="N3" t="str">
        <f t="shared" si="0"/>
        <v>,304</v>
      </c>
      <c r="O3" t="str">
        <f t="shared" si="0"/>
        <v/>
      </c>
      <c r="P3" t="str">
        <f t="shared" si="0"/>
        <v/>
      </c>
      <c r="Q3" t="str">
        <f t="shared" si="0"/>
        <v/>
      </c>
      <c r="R3" t="str">
        <f t="shared" si="0"/>
        <v/>
      </c>
      <c r="S3" t="str">
        <f t="shared" si="0"/>
        <v/>
      </c>
      <c r="T3" t="str">
        <f t="shared" si="1"/>
        <v>301,302,303,304</v>
      </c>
    </row>
    <row r="4" spans="1:20">
      <c r="A4" t="s">
        <v>227</v>
      </c>
      <c r="B4" t="s">
        <v>228</v>
      </c>
      <c r="C4" t="s">
        <v>229</v>
      </c>
      <c r="D4" t="s">
        <v>230</v>
      </c>
      <c r="E4" t="s">
        <v>231</v>
      </c>
      <c r="F4" t="s">
        <v>39</v>
      </c>
      <c r="G4" t="s">
        <v>232</v>
      </c>
      <c r="H4" t="s">
        <v>62</v>
      </c>
      <c r="I4" t="s">
        <v>45</v>
      </c>
      <c r="J4" t="s">
        <v>233</v>
      </c>
      <c r="K4">
        <f>IF(LEN(B4)&gt;0,VLOOKUP(B4,$C$12:$D$34,2,FALSE),"")</f>
        <v>401</v>
      </c>
      <c r="L4" t="str">
        <f t="shared" si="0"/>
        <v>,402</v>
      </c>
      <c r="M4" t="str">
        <f t="shared" si="0"/>
        <v>,403</v>
      </c>
      <c r="N4" t="str">
        <f t="shared" si="0"/>
        <v>,404</v>
      </c>
      <c r="O4" t="str">
        <f t="shared" si="0"/>
        <v>,405</v>
      </c>
      <c r="P4" t="str">
        <f t="shared" si="0"/>
        <v>,406</v>
      </c>
      <c r="Q4" t="str">
        <f t="shared" si="0"/>
        <v>,407</v>
      </c>
      <c r="R4" t="str">
        <f t="shared" si="0"/>
        <v>,408</v>
      </c>
      <c r="S4" t="str">
        <f t="shared" si="0"/>
        <v>,409</v>
      </c>
      <c r="T4" t="str">
        <f t="shared" si="1"/>
        <v>401,402,403,404,405,406,407,408,409</v>
      </c>
    </row>
    <row r="5" spans="1:20">
      <c r="A5" t="s">
        <v>234</v>
      </c>
      <c r="B5" t="s">
        <v>235</v>
      </c>
      <c r="C5" t="s">
        <v>117</v>
      </c>
      <c r="K5">
        <f>IF(LEN(B5)&gt;0,VLOOKUP(B5,$C$12:$D$34,2,FALSE),"")</f>
        <v>501</v>
      </c>
      <c r="L5" t="str">
        <f t="shared" si="0"/>
        <v>,502</v>
      </c>
      <c r="M5" t="str">
        <f t="shared" si="0"/>
        <v/>
      </c>
      <c r="N5" t="str">
        <f t="shared" si="0"/>
        <v/>
      </c>
      <c r="O5" t="str">
        <f t="shared" si="0"/>
        <v/>
      </c>
      <c r="P5" t="str">
        <f t="shared" si="0"/>
        <v/>
      </c>
      <c r="Q5" t="str">
        <f t="shared" si="0"/>
        <v/>
      </c>
      <c r="R5" t="str">
        <f t="shared" si="0"/>
        <v/>
      </c>
      <c r="S5" t="str">
        <f t="shared" si="0"/>
        <v/>
      </c>
      <c r="T5" t="str">
        <f t="shared" si="1"/>
        <v>501,502</v>
      </c>
    </row>
    <row r="6" spans="1:20">
      <c r="A6" t="s">
        <v>236</v>
      </c>
      <c r="T6" t="str">
        <f t="shared" si="1"/>
        <v/>
      </c>
    </row>
    <row r="12" spans="2:4">
      <c r="B12">
        <v>101</v>
      </c>
      <c r="C12" t="s">
        <v>220</v>
      </c>
      <c r="D12">
        <v>101</v>
      </c>
    </row>
    <row r="13" spans="2:16">
      <c r="B13">
        <v>102</v>
      </c>
      <c r="C13" t="s">
        <v>221</v>
      </c>
      <c r="D13">
        <v>102</v>
      </c>
      <c r="K13">
        <v>101</v>
      </c>
      <c r="L13">
        <v>102</v>
      </c>
      <c r="M13">
        <v>103</v>
      </c>
      <c r="N13">
        <v>104</v>
      </c>
      <c r="O13">
        <v>105</v>
      </c>
      <c r="P13">
        <v>106</v>
      </c>
    </row>
    <row r="14" spans="2:4">
      <c r="B14">
        <v>103</v>
      </c>
      <c r="C14" t="s">
        <v>222</v>
      </c>
      <c r="D14">
        <v>103</v>
      </c>
    </row>
    <row r="15" spans="2:4">
      <c r="B15">
        <v>104</v>
      </c>
      <c r="C15" t="s">
        <v>26</v>
      </c>
      <c r="D15">
        <v>104</v>
      </c>
    </row>
    <row r="16" spans="2:4">
      <c r="B16">
        <v>105</v>
      </c>
      <c r="C16" t="s">
        <v>30</v>
      </c>
      <c r="D16">
        <v>105</v>
      </c>
    </row>
    <row r="17" spans="2:4">
      <c r="B17">
        <v>106</v>
      </c>
      <c r="C17" t="s">
        <v>223</v>
      </c>
      <c r="D17">
        <v>106</v>
      </c>
    </row>
    <row r="18" spans="2:4">
      <c r="B18">
        <v>201</v>
      </c>
      <c r="C18" t="s">
        <v>224</v>
      </c>
      <c r="D18">
        <v>201</v>
      </c>
    </row>
    <row r="19" spans="2:4">
      <c r="B19">
        <v>202</v>
      </c>
      <c r="C19" t="s">
        <v>89</v>
      </c>
      <c r="D19">
        <v>202</v>
      </c>
    </row>
    <row r="20" spans="2:4">
      <c r="B20">
        <v>301</v>
      </c>
      <c r="C20" t="s">
        <v>76</v>
      </c>
      <c r="D20">
        <v>301</v>
      </c>
    </row>
    <row r="21" spans="2:4">
      <c r="B21">
        <v>302</v>
      </c>
      <c r="C21" t="s">
        <v>79</v>
      </c>
      <c r="D21">
        <v>302</v>
      </c>
    </row>
    <row r="22" spans="2:4">
      <c r="B22">
        <v>303</v>
      </c>
      <c r="C22" t="s">
        <v>225</v>
      </c>
      <c r="D22">
        <v>303</v>
      </c>
    </row>
    <row r="23" spans="2:4">
      <c r="B23">
        <v>304</v>
      </c>
      <c r="C23" t="s">
        <v>226</v>
      </c>
      <c r="D23">
        <v>304</v>
      </c>
    </row>
    <row r="24" spans="2:4">
      <c r="B24">
        <v>401</v>
      </c>
      <c r="C24" t="s">
        <v>228</v>
      </c>
      <c r="D24">
        <v>401</v>
      </c>
    </row>
    <row r="25" spans="2:4">
      <c r="B25">
        <v>402</v>
      </c>
      <c r="C25" t="s">
        <v>229</v>
      </c>
      <c r="D25">
        <v>402</v>
      </c>
    </row>
    <row r="26" spans="2:4">
      <c r="B26">
        <v>403</v>
      </c>
      <c r="C26" t="s">
        <v>230</v>
      </c>
      <c r="D26">
        <v>403</v>
      </c>
    </row>
    <row r="27" spans="2:4">
      <c r="B27">
        <v>404</v>
      </c>
      <c r="C27" t="s">
        <v>231</v>
      </c>
      <c r="D27">
        <v>404</v>
      </c>
    </row>
    <row r="28" spans="2:4">
      <c r="B28">
        <v>405</v>
      </c>
      <c r="C28" t="s">
        <v>39</v>
      </c>
      <c r="D28">
        <v>405</v>
      </c>
    </row>
    <row r="29" spans="2:4">
      <c r="B29">
        <v>406</v>
      </c>
      <c r="C29" t="s">
        <v>232</v>
      </c>
      <c r="D29">
        <v>406</v>
      </c>
    </row>
    <row r="30" spans="2:4">
      <c r="B30">
        <v>407</v>
      </c>
      <c r="C30" t="s">
        <v>62</v>
      </c>
      <c r="D30">
        <v>407</v>
      </c>
    </row>
    <row r="31" spans="2:4">
      <c r="B31">
        <v>408</v>
      </c>
      <c r="C31" t="s">
        <v>45</v>
      </c>
      <c r="D31">
        <v>408</v>
      </c>
    </row>
    <row r="32" spans="2:4">
      <c r="B32">
        <v>409</v>
      </c>
      <c r="C32" t="s">
        <v>233</v>
      </c>
      <c r="D32">
        <v>409</v>
      </c>
    </row>
    <row r="33" spans="2:4">
      <c r="B33">
        <v>501</v>
      </c>
      <c r="C33" t="s">
        <v>235</v>
      </c>
      <c r="D33">
        <v>501</v>
      </c>
    </row>
    <row r="34" spans="2:4">
      <c r="B34">
        <v>502</v>
      </c>
      <c r="C34" t="s">
        <v>117</v>
      </c>
      <c r="D34">
        <v>502</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C27"/>
  <sheetViews>
    <sheetView workbookViewId="0">
      <selection activeCell="B27" sqref="B27"/>
    </sheetView>
  </sheetViews>
  <sheetFormatPr defaultColWidth="9" defaultRowHeight="14.25" outlineLevelCol="2"/>
  <cols>
    <col min="1" max="1" width="17.875" customWidth="1"/>
    <col min="2" max="2" width="140.5" customWidth="1"/>
  </cols>
  <sheetData>
    <row r="1" spans="1:3">
      <c r="A1" s="6" t="s">
        <v>237</v>
      </c>
      <c r="B1" s="6" t="s">
        <v>238</v>
      </c>
      <c r="C1" t="str">
        <f t="shared" ref="C1:C6" si="0">A1&amp;","&amp;B1</f>
        <v>源核面板,源核是为角色主要添加属性和效果的功能，玩家可以为角色穿戴源核，进行源核强化、出售、搭配颜色效果。</v>
      </c>
    </row>
    <row r="2" spans="1:3">
      <c r="A2" s="6" t="s">
        <v>239</v>
      </c>
      <c r="B2" s="6" t="s">
        <v>240</v>
      </c>
      <c r="C2" t="str">
        <f t="shared" si="0"/>
        <v>源核的连接,源核可以通过穿戴相同类型的源核后，按照源核面板的联通方式连通后，触发源核带来的技能效果，可以在战斗中使用</v>
      </c>
    </row>
    <row r="3" spans="1:3">
      <c r="A3" s="6" t="s">
        <v>241</v>
      </c>
      <c r="B3" s="6" t="s">
        <v>242</v>
      </c>
      <c r="C3" t="str">
        <f t="shared" si="0"/>
        <v>颜色效果,在角色穿戴源核后，源核上会有副属性效果，每种副属性会使角色身上获得一种颜色，当颜色总数达到条件时，可以额外触发技能效果，使得玩家更有利更高效的刷副本</v>
      </c>
    </row>
    <row r="4" spans="1:3">
      <c r="A4" s="6" t="s">
        <v>243</v>
      </c>
      <c r="B4" s="6" t="s">
        <v>244</v>
      </c>
      <c r="C4" t="str">
        <f t="shared" si="0"/>
        <v>源核属性,源核属性界面可以查看角色穿戴源核后的属性和源核连通所触发的技能效果</v>
      </c>
    </row>
    <row r="5" spans="1:3">
      <c r="A5" s="6" t="s">
        <v>245</v>
      </c>
      <c r="B5" s="6" t="s">
        <v>246</v>
      </c>
      <c r="C5" t="str">
        <f t="shared" si="0"/>
        <v>源核背包,源核背包界面可以查看玩家拥有的源核，以及进行源核穿戴、强化和出售</v>
      </c>
    </row>
    <row r="6" spans="1:3">
      <c r="A6" s="6" t="s">
        <v>247</v>
      </c>
      <c r="B6" s="6" t="s">
        <v>248</v>
      </c>
      <c r="C6" t="str">
        <f t="shared" si="0"/>
        <v>颜色合成,颜色合成界面可以查看玩家通过穿戴源核带来的颜色所组合出的技能效果，以及角色身上所拥有的颜色情况</v>
      </c>
    </row>
    <row r="13" spans="1:1">
      <c r="A13" t="s">
        <v>249</v>
      </c>
    </row>
    <row r="14" spans="1:1">
      <c r="A14" t="s">
        <v>250</v>
      </c>
    </row>
    <row r="15" spans="1:1">
      <c r="A15" t="s">
        <v>251</v>
      </c>
    </row>
    <row r="16" spans="1:1">
      <c r="A16" t="s">
        <v>252</v>
      </c>
    </row>
    <row r="17" spans="1:1">
      <c r="A17" t="s">
        <v>253</v>
      </c>
    </row>
    <row r="18" spans="1:1">
      <c r="A18" t="s">
        <v>254</v>
      </c>
    </row>
    <row r="20" spans="1:2">
      <c r="A20" t="s">
        <v>249</v>
      </c>
      <c r="B20" t="str">
        <f>A20</f>
        <v>源核面板,源核是为角色主要添加属性和效果的功能，玩家可以为角色穿戴源核，进行源核强化、出售、搭配颜色效果。</v>
      </c>
    </row>
    <row r="21" spans="1:2">
      <c r="A21" t="s">
        <v>250</v>
      </c>
      <c r="B21" t="str">
        <f>"|"&amp;A21</f>
        <v>|源核的连接,源核可以通过穿戴相同类型的源核后，按照源核面板的联通方式连通后，触发源核带来的技能效果，可以在战斗中使用</v>
      </c>
    </row>
    <row r="22" spans="1:2">
      <c r="A22" t="s">
        <v>251</v>
      </c>
      <c r="B22" t="str">
        <f>"|"&amp;A22</f>
        <v>|颜色效果,在角色穿戴源核后，源核上会有副属性效果，每种副属性会使角色身上获得一种颜色，当颜色总数达到条件时，可以额外触发技能效果，使得玩家更有利更高效的刷副本</v>
      </c>
    </row>
    <row r="23" spans="1:2">
      <c r="A23" t="s">
        <v>252</v>
      </c>
      <c r="B23" t="str">
        <f>"|"&amp;A23</f>
        <v>|源核属性,源核属性界面可以查看角色穿戴源核后的属性和源核连通所触发的技能效果</v>
      </c>
    </row>
    <row r="24" spans="1:2">
      <c r="A24" t="s">
        <v>253</v>
      </c>
      <c r="B24" t="str">
        <f>"|"&amp;A24</f>
        <v>|源核背包,源核背包界面可以查看玩家拥有的源核，以及进行源核穿戴、强化和出售</v>
      </c>
    </row>
    <row r="25" spans="1:2">
      <c r="A25" t="s">
        <v>254</v>
      </c>
      <c r="B25" t="str">
        <f>"|"&amp;A25</f>
        <v>|颜色合成,颜色合成界面可以查看玩家通过穿戴源核带来的颜色所组合出的技能效果，以及角色身上所拥有的颜色情况</v>
      </c>
    </row>
    <row r="27" spans="2:2">
      <c r="B27" t="str">
        <f>CONCATENATE(B20,B21,B22,B23,B24,B25)</f>
        <v>源核面板,源核是为角色主要添加属性和效果的功能，玩家可以为角色穿戴源核，进行源核强化、出售、搭配颜色效果。|源核的连接,源核可以通过穿戴相同类型的源核后，按照源核面板的联通方式连通后，触发源核带来的技能效果，可以在战斗中使用|颜色效果,在角色穿戴源核后，源核上会有副属性效果，每种副属性会使角色身上获得一种颜色，当颜色总数达到条件时，可以额外触发技能效果，使得玩家更有利更高效的刷副本|源核属性,源核属性界面可以查看角色穿戴源核后的属性和源核连通所触发的技能效果|源核背包,源核背包界面可以查看玩家拥有的源核，以及进行源核穿戴、强化和出售|颜色合成,颜色合成界面可以查看玩家通过穿戴源核带来的颜色所组合出的技能效果，以及角色身上所拥有的颜色情况</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Q46"/>
  <sheetViews>
    <sheetView topLeftCell="A4" workbookViewId="0">
      <selection activeCell="O34" sqref="O34"/>
    </sheetView>
  </sheetViews>
  <sheetFormatPr defaultColWidth="9" defaultRowHeight="14.25"/>
  <cols>
    <col min="15" max="15" width="9" style="5" customWidth="1"/>
    <col min="16" max="16" width="10.25" style="5" customWidth="1"/>
    <col min="17" max="24" width="9" style="5" customWidth="1"/>
  </cols>
  <sheetData>
    <row r="1" spans="1:17">
      <c r="A1" t="s">
        <v>255</v>
      </c>
      <c r="O1" s="5" t="str">
        <f>A1</f>
        <v>对手匹配$在玩法开放时间内，点击开始匹配，系统会开始搜索与您实力最接近的同样正在匹配的玩家。</v>
      </c>
      <c r="Q1" s="5" t="str">
        <f>CONCATENATE(,O1,O2,O3,O4,O5,O6,O7,O8,)</f>
        <v>对手匹配$在玩法开放时间内，点击开始匹配，系统会开始搜索与您实力最接近的同样正在匹配的玩家。|战斗方式$1.默认手动战斗，选择使用的技能和目标。\n2.支持开启自动战斗。|胜利方式$1.将对手全部消灭可获胜。\n2.如果选择投降，或者强退游戏会被判定战斗失败。\n3.战斗胜利获得1颗星，失败会损失1颗星。|段位星级$1.大段位从低到高依次分为青铜、白银、黄金、铂金、王者，共5个大段位。\n2.每个大段位又分成几个小段位，比如青铜Ⅱ、青铜Ⅰ。\n3.初始段位为青铜Ⅱ。|每日奖励$1.每日首胜和每日参战3次，都可领取奖励。\n2.奖励中的荣誉点会计入本周获得荣誉中。|荣誉]$1.荣誉是武道大会产出专属货币，可以在商店中购买道具。\n2.段位越高，每周可获得的荣誉上限越高。\n3.战斗结束时是否获得荣誉，由本周获得荣誉是否达到当前段位的荣誉上限决定。4.段位提升时，周荣誉上限同步提升。$|周奖励$1.每周一根据当前赛季达到过的最高段位，通过邮件发放周奖励|赛季$1.每个月1号开始新赛季\n2.新赛季开始时，根据赛季达到过的最高段位，通过邮件发放赛季奖励\n3.新赛季会进行段位清算，根据老赛季段位决定新赛季段位</v>
      </c>
    </row>
    <row r="2" spans="1:15">
      <c r="A2" t="s">
        <v>256</v>
      </c>
      <c r="O2" s="5" t="str">
        <f t="shared" ref="O2:O8" si="0">"|"&amp;A2</f>
        <v>|战斗方式$1.默认手动战斗，选择使用的技能和目标。\n2.支持开启自动战斗。</v>
      </c>
    </row>
    <row r="3" spans="1:15">
      <c r="A3" t="s">
        <v>257</v>
      </c>
      <c r="O3" s="5" t="str">
        <f t="shared" si="0"/>
        <v>|胜利方式$1.将对手全部消灭可获胜。\n2.如果选择投降，或者强退游戏会被判定战斗失败。\n3.战斗胜利获得1颗星，失败会损失1颗星。</v>
      </c>
    </row>
    <row r="4" spans="1:15">
      <c r="A4" t="s">
        <v>258</v>
      </c>
      <c r="O4" s="5" t="str">
        <f t="shared" si="0"/>
        <v>|段位星级$1.大段位从低到高依次分为青铜、白银、黄金、铂金、王者，共5个大段位。\n2.每个大段位又分成几个小段位，比如青铜Ⅱ、青铜Ⅰ。\n3.初始段位为青铜Ⅱ。</v>
      </c>
    </row>
    <row r="5" spans="1:15">
      <c r="A5" t="s">
        <v>259</v>
      </c>
      <c r="O5" s="5" t="str">
        <f t="shared" si="0"/>
        <v>|每日奖励$1.每日首胜和每日参战3次，都可领取奖励。\n2.奖励中的荣誉点会计入本周获得荣誉中。</v>
      </c>
    </row>
    <row r="6" spans="1:15">
      <c r="A6" t="s">
        <v>260</v>
      </c>
      <c r="O6" s="5" t="str">
        <f t="shared" si="0"/>
        <v>|荣誉]$1.荣誉是武道大会产出专属货币，可以在商店中购买道具。\n2.段位越高，每周可获得的荣誉上限越高。\n3.战斗结束时是否获得荣誉，由本周获得荣誉是否达到当前段位的荣誉上限决定。4.段位提升时，周荣誉上限同步提升。$</v>
      </c>
    </row>
    <row r="7" spans="1:15">
      <c r="A7" t="s">
        <v>261</v>
      </c>
      <c r="O7" s="5" t="str">
        <f t="shared" si="0"/>
        <v>|周奖励$1.每周一根据当前赛季达到过的最高段位，通过邮件发放周奖励</v>
      </c>
    </row>
    <row r="8" spans="1:15">
      <c r="A8" t="s">
        <v>262</v>
      </c>
      <c r="O8" s="5" t="str">
        <f t="shared" si="0"/>
        <v>|赛季$1.每个月1号开始新赛季\n2.新赛季开始时，根据赛季达到过的最高段位，通过邮件发放赛季奖励\n3.新赛季会进行段位清算，根据老赛季段位决定新赛季段位</v>
      </c>
    </row>
    <row r="11" spans="1:17">
      <c r="A11" t="s">
        <v>263</v>
      </c>
      <c r="O11" s="5" t="str">
        <f t="shared" ref="O11:O16" si="1">"|"&amp;A11</f>
        <v>|个人声望$1.参与社团活动可以获得个人声望\n2.个人声望可以在声望商店兑换物品</v>
      </c>
      <c r="Q11" s="5" t="str">
        <f>CONCATENATE(,O11,O12,O13,O14,O15,O16,O17,O18,)</f>
        <v>|个人声望$1.参与社团活动可以获得个人声望\n2.个人声望可以在声望商店兑换物品|社团资金$1.参与社团活动可以获得社团资金\n2.社团管理员可以在福利商店，使用社团资金购买物品，全社团成员每人获得1份\n3.社团资金可以用来升级社团\n4.每天会扣除一些社团资金作为社团维护费，社团等级越高，维护费越高\n5.社团资金有上限，社团等级越高，上限越高|维护费$1.每天会扣除一些社团资金作为社团维护费，社团等级越高，维护费越高\n2.如果社团资金不够缴纳当天维护费，社团会进入紧急维护状态\n3.紧急维护状态，需要缴纳更多维护费，才能回到正常状态\n4.紧急维护期间，无法升级社团\n5.紧急维护期间，团长可以降级社团|建设度$1.获得社团资金时，会获得等量建设度\n2.建设度满时，社团升级\n3.社团升级后，建设度清空\n4.社团等级越高，升级所需建设度越高\n5.社团降级时，建设度也会清空|社团升级$1.当建设度满时，社团团长和副团长可以使用社团资金升级社团|社团降级$1.如果社团资金不够缴纳当天维护费，社团会进入紧急维护状态\n2.紧急维护期间，团长可以降级社团</v>
      </c>
    </row>
    <row r="12" spans="1:15">
      <c r="A12" t="s">
        <v>264</v>
      </c>
      <c r="O12" s="5" t="str">
        <f t="shared" si="1"/>
        <v>|社团资金$1.参与社团活动可以获得社团资金\n2.社团管理员可以在福利商店，使用社团资金购买物品，全社团成员每人获得1份\n3.社团资金可以用来升级社团\n4.每天会扣除一些社团资金作为社团维护费，社团等级越高，维护费越高\n5.社团资金有上限，社团等级越高，上限越高</v>
      </c>
    </row>
    <row r="13" spans="1:15">
      <c r="A13" t="s">
        <v>265</v>
      </c>
      <c r="O13" s="5" t="str">
        <f t="shared" si="1"/>
        <v>|维护费$1.每天会扣除一些社团资金作为社团维护费，社团等级越高，维护费越高\n2.如果社团资金不够缴纳当天维护费，社团会进入紧急维护状态\n3.紧急维护状态，需要缴纳更多维护费，才能回到正常状态\n4.紧急维护期间，无法升级社团\n5.紧急维护期间，团长可以降级社团</v>
      </c>
    </row>
    <row r="14" spans="1:15">
      <c r="A14" t="s">
        <v>266</v>
      </c>
      <c r="O14" s="5" t="str">
        <f t="shared" si="1"/>
        <v>|建设度$1.获得社团资金时，会获得等量建设度\n2.建设度满时，社团升级\n3.社团升级后，建设度清空\n4.社团等级越高，升级所需建设度越高\n5.社团降级时，建设度也会清空</v>
      </c>
    </row>
    <row r="15" spans="1:15">
      <c r="A15" t="s">
        <v>267</v>
      </c>
      <c r="O15" s="5" t="str">
        <f t="shared" si="1"/>
        <v>|社团升级$1.当建设度满时，社团团长和副团长可以使用社团资金升级社团</v>
      </c>
    </row>
    <row r="16" spans="1:15">
      <c r="A16" t="s">
        <v>268</v>
      </c>
      <c r="O16" s="5" t="str">
        <f t="shared" si="1"/>
        <v>|社团降级$1.如果社团资金不够缴纳当天维护费，社团会进入紧急维护状态\n2.紧急维护期间，团长可以降级社团</v>
      </c>
    </row>
    <row r="21" spans="1:17">
      <c r="A21" t="s">
        <v>269</v>
      </c>
      <c r="O21" s="5" t="str">
        <f>"|"&amp;A21</f>
        <v>|社团标签$1.团长和副团长可以设置社团标签，吸引符合社团定位的玩家\n2.玩家加入社团时，可以设置标签筛选，查看心仪的社团</v>
      </c>
      <c r="Q21" s="5" t="str">
        <f>CONCATENATE(,O21,O22,O23,O24,O25,O26,O27,O28,)</f>
        <v>|社团标签$1.团长和副团长可以设置社团标签，吸引符合社团定位的玩家\n2.玩家加入社团时，可以设置标签筛选，查看心仪的社团|社团排行$1.社团排行界面，显示当前活跃度最高的社团，方便查看和加入|社团搜索$1.输入社团全名，可以精确搜索社团|创建社团$1.花费少量钻石，可以创建社团</v>
      </c>
    </row>
    <row r="22" spans="1:15">
      <c r="A22" t="s">
        <v>270</v>
      </c>
      <c r="O22" s="5" t="str">
        <f>"|"&amp;A22</f>
        <v>|社团排行$1.社团排行界面，显示当前活跃度最高的社团，方便查看和加入</v>
      </c>
    </row>
    <row r="23" spans="1:15">
      <c r="A23" t="s">
        <v>271</v>
      </c>
      <c r="O23" s="5" t="str">
        <f>"|"&amp;A23</f>
        <v>|社团搜索$1.输入社团全名，可以精确搜索社团</v>
      </c>
    </row>
    <row r="24" spans="1:15">
      <c r="A24" t="s">
        <v>272</v>
      </c>
      <c r="O24" s="5" t="str">
        <f>"|"&amp;A24</f>
        <v>|创建社团$1.花费少量钻石，可以创建社团</v>
      </c>
    </row>
    <row r="30" spans="1:17">
      <c r="A30" t="s">
        <v>273</v>
      </c>
      <c r="O30" s="5" t="str">
        <f t="shared" ref="O30:O36" si="2">"|"&amp;A30</f>
        <v>|基本规则$1.道馆演武每次随机匹配9名对手，能看到每个对手的周防守胜利次数。
\n2.点击对手栏可挑战，每个对手只能战胜1次。\n3.挑战对手需要1张挑战券，挑战失败返还挑战券。\n4.每次挑战成功可获得奖励。\n5.如果对当前匹配的对手不满意，可以手动点击“换一批”按钮，更换新的对手。同时重置每轮的胜场次数。</v>
      </c>
      <c r="Q30" s="5" t="str">
        <f>CONCATENATE(,O30,O31,O32,O33,O34,O35,O36,O37,)</f>
        <v>|基本规则$1.道馆演武每次随机匹配9名对手，能看到每个对手的周防守胜利次数。
\n2.点击对手栏可挑战，每个对手只能战胜1次。\n3.挑战对手需要1张挑战券，挑战失败返还挑战券。\n4.每次挑战成功可获得奖励。\n5.如果对当前匹配的对手不满意，可以手动点击“换一批”按钮，更换新的对手。同时重置每轮的胜场次数。|周挑战任务$1.每周可完成对应的任务，每完成1个任务可领取1份对应奖励。\n2.每周一重置任务。|防守阵容$1.默认使用阵容1作为防守阵容。\n2.手动保存防守阵容后，生成玩法专属阵容。|难度增加$1.玩家等级越高，难度越高。\n2.战斗轮次越高，难度越高。|防守战报$1.可查看最近防守信息。\n2.可查看本周防守成功次数。|挑战券$1.挑战对手需要1张挑战券，挑战失败返还挑战券。\n2.挑战券在全息训练、英雄试炼、进化之家掉落。|胜场奖励$1.每次战斗会累积胜场次数，当分别累积到3、6、9次胜场时，可以获得额外的胜场宝箱。\n2.点击“换一批”按钮，更换对手时。同时重置每轮的胜场次数。</v>
      </c>
    </row>
    <row r="31" spans="1:15">
      <c r="A31" t="s">
        <v>274</v>
      </c>
      <c r="O31" s="5" t="str">
        <f t="shared" si="2"/>
        <v>|周挑战任务$1.每周可完成对应的任务，每完成1个任务可领取1份对应奖励。\n2.每周一重置任务。</v>
      </c>
    </row>
    <row r="32" spans="1:15">
      <c r="A32" t="s">
        <v>275</v>
      </c>
      <c r="O32" s="5" t="str">
        <f t="shared" si="2"/>
        <v>|防守阵容$1.默认使用阵容1作为防守阵容。\n2.手动保存防守阵容后，生成玩法专属阵容。</v>
      </c>
    </row>
    <row r="33" spans="1:15">
      <c r="A33" t="s">
        <v>276</v>
      </c>
      <c r="O33" s="5" t="str">
        <f t="shared" si="2"/>
        <v>|难度增加$1.玩家等级越高，难度越高。\n2.战斗轮次越高，难度越高。</v>
      </c>
    </row>
    <row r="34" spans="1:15">
      <c r="A34" t="s">
        <v>277</v>
      </c>
      <c r="O34" s="5" t="str">
        <f t="shared" si="2"/>
        <v>|防守战报$1.可查看最近防守信息。\n2.可查看本周防守成功次数。</v>
      </c>
    </row>
    <row r="35" spans="1:15">
      <c r="A35" t="s">
        <v>278</v>
      </c>
      <c r="O35" s="5" t="str">
        <f t="shared" si="2"/>
        <v>|挑战券$1.挑战对手需要1张挑战券，挑战失败返还挑战券。\n2.挑战券在全息训练、英雄试炼、进化之家掉落。</v>
      </c>
    </row>
    <row r="36" spans="1:15">
      <c r="A36" t="s">
        <v>279</v>
      </c>
      <c r="O36" s="5" t="str">
        <f t="shared" si="2"/>
        <v>|胜场奖励$1.每次战斗会累积胜场次数，当分别累积到3、6、9次胜场时，可以获得额外的胜场宝箱。\n2.点击“换一批”按钮，更换对手时。同时重置每轮的胜场次数。</v>
      </c>
    </row>
    <row r="41" spans="1:17">
      <c r="A41" t="s">
        <v>280</v>
      </c>
      <c r="O41" s="5" t="str">
        <f t="shared" ref="O41:O46" si="3">"|"&amp;A41</f>
        <v>|源核面板$源核是为角色主要添加属性和效果的功能，玩家可以为角色穿戴源核，进行源核强化、出售、搭配颜色效果。</v>
      </c>
      <c r="Q41" s="5" t="str">
        <f>CONCATENATE(,O41,O42,O43,O44,O45,O46,O47,O48,)</f>
        <v>|源核面板$源核是为角色主要添加属性和效果的功能，玩家可以为角色穿戴源核，进行源核强化、出售、搭配颜色效果。|源核的连接$源核可以通过穿戴相同类型的源核后，按照源核面板的联通方式连通后，触发源核带来的技能效果，可以在战斗中使用|颜色效果$在角色穿戴源核后，源核上会有副属性效果，每种副属性会使角色身上获得一种颜色，当颜色总数达到条件时，可以额外触发技能效果，使得玩家更有利更高效的刷副本|源核属性$源核属性界面可以查看角色穿戴源核后的属性和源核连通所触发的技能效果|源核背包$源核背包界面可以查看玩家拥有的源核，以及进行源核穿戴、强化和出售|颜色合成$颜色合成界面可以查看玩家通过穿戴源核带来的颜色所组合出的技能效果，以及角色身上所拥有的颜色情况</v>
      </c>
    </row>
    <row r="42" spans="1:15">
      <c r="A42" t="s">
        <v>281</v>
      </c>
      <c r="O42" s="5" t="str">
        <f t="shared" si="3"/>
        <v>|源核的连接$源核可以通过穿戴相同类型的源核后，按照源核面板的联通方式连通后，触发源核带来的技能效果，可以在战斗中使用</v>
      </c>
    </row>
    <row r="43" spans="1:15">
      <c r="A43" t="s">
        <v>282</v>
      </c>
      <c r="O43" s="5" t="str">
        <f t="shared" si="3"/>
        <v>|颜色效果$在角色穿戴源核后，源核上会有副属性效果，每种副属性会使角色身上获得一种颜色，当颜色总数达到条件时，可以额外触发技能效果，使得玩家更有利更高效的刷副本</v>
      </c>
    </row>
    <row r="44" spans="1:15">
      <c r="A44" t="s">
        <v>283</v>
      </c>
      <c r="O44" s="5" t="str">
        <f t="shared" si="3"/>
        <v>|源核属性$源核属性界面可以查看角色穿戴源核后的属性和源核连通所触发的技能效果</v>
      </c>
    </row>
    <row r="45" spans="1:15">
      <c r="A45" t="s">
        <v>284</v>
      </c>
      <c r="O45" s="5" t="str">
        <f t="shared" si="3"/>
        <v>|源核背包$源核背包界面可以查看玩家拥有的源核，以及进行源核穿戴、强化和出售</v>
      </c>
    </row>
    <row r="46" spans="1:15">
      <c r="A46" t="s">
        <v>285</v>
      </c>
      <c r="O46" s="5" t="str">
        <f t="shared" si="3"/>
        <v>|颜色合成$颜色合成界面可以查看玩家通过穿戴源核带来的颜色所组合出的技能效果，以及角色身上所拥有的颜色情况</v>
      </c>
    </row>
  </sheetData>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J40"/>
  <sheetViews>
    <sheetView workbookViewId="0">
      <selection activeCell="J30" sqref="J30"/>
    </sheetView>
  </sheetViews>
  <sheetFormatPr defaultColWidth="9" defaultRowHeight="14.25"/>
  <cols>
    <col min="2" max="2" width="10.875" customWidth="1"/>
    <col min="10" max="10" width="67" customWidth="1"/>
  </cols>
  <sheetData>
    <row r="1" spans="1:10">
      <c r="A1" t="s">
        <v>221</v>
      </c>
      <c r="B1" t="s">
        <v>286</v>
      </c>
      <c r="C1" t="s">
        <v>57</v>
      </c>
      <c r="D1" t="s">
        <v>76</v>
      </c>
      <c r="E1" t="s">
        <v>89</v>
      </c>
      <c r="F1" t="s">
        <v>234</v>
      </c>
      <c r="H1">
        <v>1</v>
      </c>
      <c r="I1" s="4" t="s">
        <v>220</v>
      </c>
      <c r="J1" t="e">
        <f>VLOOKUP(I1,Sheet1!C:G,5,FALSE)</f>
        <v>#N/A</v>
      </c>
    </row>
    <row r="2" spans="1:10">
      <c r="A2" t="s">
        <v>287</v>
      </c>
      <c r="B2" t="s">
        <v>230</v>
      </c>
      <c r="C2" t="s">
        <v>53</v>
      </c>
      <c r="D2" t="s">
        <v>79</v>
      </c>
      <c r="E2" t="s">
        <v>92</v>
      </c>
      <c r="F2" t="s">
        <v>288</v>
      </c>
      <c r="H2">
        <v>101</v>
      </c>
      <c r="I2" t="s">
        <v>221</v>
      </c>
      <c r="J2" t="e">
        <f>VLOOKUP(I2,Sheet1!C:G,5,FALSE)</f>
        <v>#N/A</v>
      </c>
    </row>
    <row r="3" spans="1:10">
      <c r="A3" t="s">
        <v>289</v>
      </c>
      <c r="B3" t="s">
        <v>290</v>
      </c>
      <c r="C3" t="s">
        <v>60</v>
      </c>
      <c r="D3" t="s">
        <v>81</v>
      </c>
      <c r="E3" t="s">
        <v>94</v>
      </c>
      <c r="F3" t="s">
        <v>117</v>
      </c>
      <c r="H3">
        <v>102</v>
      </c>
      <c r="I3" t="s">
        <v>24</v>
      </c>
      <c r="J3" t="str">
        <f>VLOOKUP(I3,Sheet1!C:G,5,FALSE)</f>
        <v>玩法说明@任意角色满星后再获得多余的情报将开启分解功能，可将多余的情报分解为情报点或高级情报点，情报点可用于在情报商店内购买珍稀道具。</v>
      </c>
    </row>
    <row r="4" spans="1:10">
      <c r="A4" t="s">
        <v>291</v>
      </c>
      <c r="B4" t="s">
        <v>232</v>
      </c>
      <c r="C4" t="s">
        <v>62</v>
      </c>
      <c r="D4" t="s">
        <v>83</v>
      </c>
      <c r="E4" t="s">
        <v>292</v>
      </c>
      <c r="F4" t="s">
        <v>119</v>
      </c>
      <c r="H4">
        <v>103</v>
      </c>
      <c r="I4" t="s">
        <v>293</v>
      </c>
      <c r="J4" t="e">
        <f>VLOOKUP(I4,Sheet1!C:G,5,FALSE)</f>
        <v>#N/A</v>
      </c>
    </row>
    <row r="5" spans="1:10">
      <c r="A5" t="s">
        <v>294</v>
      </c>
      <c r="B5" t="s">
        <v>43</v>
      </c>
      <c r="C5" t="s">
        <v>64</v>
      </c>
      <c r="D5" t="s">
        <v>85</v>
      </c>
      <c r="E5" t="s">
        <v>98</v>
      </c>
      <c r="F5" t="s">
        <v>121</v>
      </c>
      <c r="H5">
        <v>104</v>
      </c>
      <c r="I5" t="s">
        <v>28</v>
      </c>
      <c r="J5" t="str">
        <f>VLOOKUP(I5,Sheet1!C:G,5,FALSE)</f>
        <v>玩法说明@1.等级最高的6名角色自动成为施助角色。\n2.至多配置18名受助角色。\n3.受助角色的等级将会暂时提升为全部施助角色中的最低等级，当从受助栏中撤下时恢复为原等级。\n4.受助角色的等级上限为+7·90级。\n5.受助角色离开栏位时，栏位会进入冷却时间，可使用道具清除冷却时间。</v>
      </c>
    </row>
    <row r="6" spans="1:10">
      <c r="A6" t="s">
        <v>24</v>
      </c>
      <c r="B6" t="s">
        <v>45</v>
      </c>
      <c r="C6" t="s">
        <v>66</v>
      </c>
      <c r="E6" t="s">
        <v>100</v>
      </c>
      <c r="F6" t="s">
        <v>125</v>
      </c>
      <c r="H6">
        <v>105</v>
      </c>
      <c r="I6" t="s">
        <v>30</v>
      </c>
      <c r="J6" t="str">
        <f>VLOOKUP(I6,Sheet1!C:G,5,FALSE)</f>
        <v>玩法说明@源核是协会试制的战斗辅助系统。能增强战斗角色的属性，并依据回路效果提供特殊作战能力。可在此为角色穿戴源核，进行源核强化、分解、出售、搭配等。|源核回路@在同名槽位配置两个相同类型的源核，即可激活源核2件套的回路属性。在激活2件套回路属性的前提下，主核槽位配置相同类型源核即可激活3件套的回路效果。|源核属性@源核分为主属性和副属性，主属性为固定属性，每次强化时都会提升。副属性在获得源核时即可查看前4条属性，当源核强化等级为3、6、9、12时将按顺序激活一条，当强化15级时将在已激活的副属性上增加。|源核背包@源核背包界面可以查看当前所拥有的源核，并进行源核穿戴、强化、分解和出售。|获取方式@源核常规获取方式为英雄试炼，强者之梦，也可以在情报商店内或特定的商店中直接购买。|闪光源核@闪光源核是小概率获得的稀有源核，在普通源核的基础上会额外增加一条闪光属性，该闪光属性无需组成套装只需单独穿戴该源核即可获得。</v>
      </c>
    </row>
    <row r="7" spans="1:10">
      <c r="A7" t="s">
        <v>293</v>
      </c>
      <c r="B7" t="s">
        <v>47</v>
      </c>
      <c r="E7" t="s">
        <v>102</v>
      </c>
      <c r="H7">
        <v>2</v>
      </c>
      <c r="I7" s="4" t="s">
        <v>286</v>
      </c>
      <c r="J7" t="e">
        <f>VLOOKUP(I7,Sheet1!C:G,5,FALSE)</f>
        <v>#N/A</v>
      </c>
    </row>
    <row r="8" spans="1:10">
      <c r="A8" t="s">
        <v>295</v>
      </c>
      <c r="B8" t="s">
        <v>49</v>
      </c>
      <c r="E8" t="s">
        <v>104</v>
      </c>
      <c r="H8">
        <v>201</v>
      </c>
      <c r="I8" t="s">
        <v>35</v>
      </c>
      <c r="J8" t="str">
        <f>VLOOKUP(I8,Sheet1!C:G,5,FALSE)</f>
        <v>玩法说明@全息调查是灾害对策部的主要任务之一，与怪人战斗，将灾害消灭在摇篮中吧。\n完成全息调查后评价星级到达条件可以领取章节宝箱奖励。\n收集足够的星级可解锁BOSS关卡，挑战成功后可获得特别招募券等丰厚奖励。</v>
      </c>
    </row>
    <row r="9" spans="1:10">
      <c r="A9" t="s">
        <v>30</v>
      </c>
      <c r="B9" t="s">
        <v>51</v>
      </c>
      <c r="H9">
        <v>202</v>
      </c>
      <c r="I9" t="s">
        <v>290</v>
      </c>
      <c r="J9" t="e">
        <f>VLOOKUP(I9,Sheet1!C:G,5,FALSE)</f>
        <v>#N/A</v>
      </c>
    </row>
    <row r="10" spans="8:10">
      <c r="H10">
        <v>203</v>
      </c>
      <c r="I10" t="s">
        <v>232</v>
      </c>
      <c r="J10" t="e">
        <f>VLOOKUP(I10,Sheet1!C:G,5,FALSE)</f>
        <v>#N/A</v>
      </c>
    </row>
    <row r="11" spans="8:10">
      <c r="H11">
        <v>204</v>
      </c>
      <c r="I11" t="s">
        <v>43</v>
      </c>
      <c r="J11" t="str">
        <f>VLOOKUP(I11,Sheet1!C:G,5,FALSE)</f>
        <v>玩法说明@1.挑战怪人研究所，是觉醒材料的主要获取途径。\n2.战斗胜利后自动解锁下一层，层数越高奖励越多。\n3.可在战斗前选择当前想要觉醒材料的倾向，不同倾向掉落的觉醒材料不同\n4.当遇到关卡阻碍时，可打开攻略查看通关策略。</v>
      </c>
    </row>
    <row r="12" spans="8:10">
      <c r="H12">
        <v>205</v>
      </c>
      <c r="I12" t="s">
        <v>45</v>
      </c>
      <c r="J12" t="str">
        <f>VLOOKUP(I12,Sheet1!C:G,5,FALSE)</f>
        <v>玩法说明@1.挑战协会指定的角色，是源核的主要获取途径。\n2.战斗胜利后自动解锁下一层，层数越高奖励越多。\n3.可在战斗前选择当前想要源核的倾向，不同倾向掉落的源核不同。\n4.当遇到关卡阻碍时，可打开攻略查看通关策略。</v>
      </c>
    </row>
    <row r="13" spans="8:10">
      <c r="H13">
        <v>206</v>
      </c>
      <c r="I13" t="s">
        <v>47</v>
      </c>
      <c r="J13" t="str">
        <f>VLOOKUP(I13,Sheet1!C:G,5,FALSE)</f>
        <v>玩法说明@1.演练中心可帮助您更快的了解战斗中的各种机制\n2.每成功通关一层即可解锁下一层技巧演练。\n3.每次通关都可获得首次通关奖励。\n4.获得新的SSR角色可解锁对应的演练关卡。</v>
      </c>
    </row>
    <row r="14" spans="8:10">
      <c r="H14">
        <v>207</v>
      </c>
      <c r="I14" t="s">
        <v>49</v>
      </c>
      <c r="J14" t="str">
        <f>VLOOKUP(I14,Sheet1!C:G,5,FALSE)</f>
        <v>玩法说明@1.可在此响应协会的调查请求，探索城市荒废区域，确认灾害状况、寻找物资。\n2.每周开放四次，分别是一二、三四、五六、七。\n3.进入无人区前，需确定自己的1名领队，其中领队只能由SSR级角色担任。\n4.探索过程中可在互相连通的地图中逐步推进，触发各类随机事件，如战场增援、战斗、医疗等，进行到最终区域可获得丰厚奖励。\n5.进展不顺利时可选择重置，重置后探索进度将恢复为初始状态。</v>
      </c>
    </row>
    <row r="15" spans="8:10">
      <c r="H15">
        <v>208</v>
      </c>
      <c r="I15" t="s">
        <v>51</v>
      </c>
      <c r="J15" t="str">
        <f>VLOOKUP(I15,Sheet1!C:G,5,FALSE)</f>
        <v>玩法说明@1.可在此体验为强者准备的梦境模拟装置，挑战高难度的战斗。\n2.强者之梦分为四种级别，需要上一个级别达到完美评价才能解锁下一个级别。\n3.每一个梦境完成时都会给出评价，根据评价的高低所获得的奖励也会有所不同，共有4种评价，根据通关时我方所用回合数判定。\n4.在强者之梦中，每个角色只可出战一次。</v>
      </c>
    </row>
    <row r="16" spans="8:10">
      <c r="H16">
        <v>3</v>
      </c>
      <c r="I16" s="4" t="s">
        <v>57</v>
      </c>
      <c r="J16" t="str">
        <f>VLOOKUP(I16,Sheet1!C:G,5,FALSE)</f>
        <v>玩法说明@包含多种pvp玩法，可与其他玩家切磋竞技|道馆演武@挑战道馆，与对手预设的阵容展开对决。|武道大会@与来自世界各地的对手展开实时对决。|区域攻防@设置自己的主场，选择隐藏的对手，与不同玩家切磋竞技</v>
      </c>
    </row>
    <row r="17" spans="8:10">
      <c r="H17">
        <v>301</v>
      </c>
      <c r="I17" t="s">
        <v>53</v>
      </c>
      <c r="J17" t="str">
        <f>VLOOKUP(I17,Sheet1!C:G,5,FALSE)</f>
        <v>玩法说明@1.正义角逐的每层都由数个战斗关卡组成，需要全部挑战胜利才算通过该层。\n2.每次挑战关卡时，每个角色只能出战一次。\n3.进展不顺利时可选择重置，重置后关卡将恢复为初始状态。\n4.每天可根据前一天挑战的最高层数领取奖励。</v>
      </c>
    </row>
    <row r="18" spans="8:10">
      <c r="H18">
        <v>302</v>
      </c>
      <c r="I18" t="s">
        <v>60</v>
      </c>
      <c r="J18" t="str">
        <f>VLOOKUP(I18,Sheet1!C:G,5,FALSE)</f>
        <v>玩法说明@1.挑战道馆，可与对手预设的阵容展开对决。\n2.道馆每轮随机刷新9个对手，挑战需要消耗挑战券，挑战卷可通过通关模拟训练、怪人研究所和英雄试炼获得。\n3.每轮胜利次数到达3、6、9次时，可获得额外奖励。\n4.可以在此设置道馆防守阵容，每周会根据挑战和防守情况发放奖励。</v>
      </c>
    </row>
    <row r="19" spans="8:10">
      <c r="H19">
        <v>303</v>
      </c>
      <c r="I19" t="s">
        <v>62</v>
      </c>
      <c r="J19" t="str">
        <f>VLOOKUP(I19,Sheet1!C:G,5,FALSE)</f>
        <v>玩法说明@参加武道大会，可与来自世界各地的对手展开实时对决。|对手匹配@在玩法开放时间内，点击开始匹配，系统会开始搜索与您实力最接近的同样正在匹配的玩家。|战斗方式@1.默认手动战斗，选择使用的技能和目标。\n2.支持开启自动战斗。|胜利方式@1.将对手全部消灭即可获胜。\n2.如果选择投降，或者强退游戏会被判定战斗失败。\n3.战斗胜利获得1颗星，失败会损失1颗星。|段位星级@1.大段位从低到高依次分为青铜、白银、黄金、铂金、王者，共5个大段位。\n2.每个大段位又分成几个小段位，比如青铜I、青铜II。\n3.初始段位为青铜Ⅱ。|每日奖励@1.每日首胜和每日参战3次，都可领取奖励。\n2.奖励中的荣誉点会计入本周获得荣誉中。|荣誉@1.荣誉是武道大会产出专属货币，可以在商店中购买道具。\n2.段位越高，每周可获得的荣誉上限越高。\n3.战斗结束时是否获得荣誉，由本周获得荣誉是否达到当前段位的荣誉上限决定。\n4.段位提升时，周荣誉上限同步提升。@|周奖励@1.每周一根据当前赛季达到过的最高段位，通过邮件发放周奖励。|赛季@1.每个月1号开始新赛季。\n2.新赛季开始时，根据赛季达到过的最高段位，通过邮件发放赛季奖励。\n3.新赛季会进行段位清算，根据老赛季段位决定新赛季段位。</v>
      </c>
    </row>
    <row r="20" spans="8:10">
      <c r="H20">
        <v>304</v>
      </c>
      <c r="I20" t="s">
        <v>64</v>
      </c>
      <c r="J20" t="str">
        <f>VLOOKUP(I20,Sheet1!C:G,5,FALSE)</f>
        <v>玩法说明@参与武道大会和道馆演武活动获得的荣誉点，荣誉点可在荣誉商店兑换道具。</v>
      </c>
    </row>
    <row r="21" spans="8:10">
      <c r="H21">
        <v>305</v>
      </c>
      <c r="I21" t="s">
        <v>66</v>
      </c>
      <c r="J21" t="str">
        <f>VLOOKUP(I21,Sheet1!C:G,5,FALSE)</f>
        <v>玩法说明@1.在武道大会战斗中，根据战斗结果可获得勇者积分。\n2.勇者积分达到规定值时，具有有保星和加星效果，不同段位保星和加星所需勇者积分不同。\n1连胜 +4分\n2连胜 +5分\n3连胜 +6分\n4连胜 +7分\n5+连胜 +8分</v>
      </c>
    </row>
    <row r="22" spans="8:10">
      <c r="H22">
        <v>4</v>
      </c>
      <c r="I22" s="4" t="s">
        <v>76</v>
      </c>
      <c r="J22" t="str">
        <f>VLOOKUP(I22,Sheet1!C:G,5,FALSE)</f>
        <v>玩法说明@拜访埼玉家，可以和埼玉、杰诺斯等人互动，领取每日的招待奖励。|料理@消耗食材制作料理，食用后可以获得一定奖励。|好感度@与埼玉老师友谊的见证，好感度等级越高，在埼玉家可获得的奖励就越高。|埼玉卡片@战斗中满足一定条件后，可消耗埼玉卡片可以请埼玉老师出场助阵。</v>
      </c>
    </row>
    <row r="23" spans="8:10">
      <c r="H23">
        <v>401</v>
      </c>
      <c r="I23" t="s">
        <v>79</v>
      </c>
      <c r="J23" t="str">
        <f>VLOOKUP(I23,Sheet1!C:G,5,FALSE)</f>
        <v>玩法说明@1.为埼玉制作料理吧！可以根据解锁的食谱制作料理获得对应奖励，也可以通过自我研究解锁新的食谱。\n2.制作料理时可提升料理技巧，技巧等级越高奖励越丰厚。\n3.埼玉好感度等级决定可制作的料理星级。\n4.料理食材可通过每日任务获得。</v>
      </c>
    </row>
    <row r="24" spans="8:10">
      <c r="H24">
        <v>402</v>
      </c>
      <c r="I24" t="s">
        <v>81</v>
      </c>
      <c r="J24" t="str">
        <f>VLOOKUP(I24,Sheet1!C:G,5,FALSE)</f>
        <v>玩法说明@好感度是与埼玉老师友谊的见证。好感度可以通过埼玉锻炼、小游戏、料理等方式获得。好感度等级越高，在埼玉家可获得的奖励就越高。</v>
      </c>
    </row>
    <row r="25" spans="8:10">
      <c r="H25">
        <v>403</v>
      </c>
      <c r="I25" t="s">
        <v>83</v>
      </c>
      <c r="J25" t="str">
        <f>VLOOKUP(I25,Sheet1!C:G,5,FALSE)</f>
        <v>玩法说明@每天参与小游戏，可以获得钻石与好感度奖励。好感度等级提升，每天小游戏次数会增加。</v>
      </c>
    </row>
    <row r="26" spans="8:10">
      <c r="H26">
        <v>404</v>
      </c>
      <c r="I26" t="s">
        <v>85</v>
      </c>
      <c r="J26" t="str">
        <f>VLOOKUP(I26,Sheet1!C:G,5,FALSE)</f>
        <v>玩法说明@埼玉老师会根据您的在线时长进行锻炼，每完成一项锻炼即可领取锻炼奖励。</v>
      </c>
    </row>
    <row r="27" spans="8:10">
      <c r="H27">
        <v>5</v>
      </c>
      <c r="I27" s="4" t="s">
        <v>89</v>
      </c>
      <c r="J27" t="str">
        <f>VLOOKUP(I27,Sheet1!C:G,5,FALSE)</f>
        <v>玩法说明@社团是游戏中志同道合的玩家聚集的重要场所。\n社团内包含多种成员之间互动的玩法，如：社团任务、社团讨伐、社团捐献、工厂、情报交流等玩法，可在各种玩法种获得丰厚的独特奖励。|团长弹劾@1.当团长离线时间超过7天时，自动发起弹劾团长。\n2.弹劾期24小时，在此期间所有成员都可报名参与弹劾。\n3.弹劾期结束后，报名成员中累计声望最多的成员将自动当选为新团长。</v>
      </c>
    </row>
    <row r="28" spans="8:10">
      <c r="H28">
        <v>501</v>
      </c>
      <c r="I28" t="s">
        <v>92</v>
      </c>
      <c r="J28" t="str">
        <f>VLOOKUP(I28,Sheet1!C:G,5,FALSE)</f>
        <v>玩法说明@1.每天最多可领取6次社团任务奖励，包括自己刷新的任务和好友协作的任务。\n2.每日6次任务完成后，依然可以继续完成任务，奖励可以在第二天领取。\n3.协作任务必须两人都完成后才可领取，协作任务的奖励相对更高。</v>
      </c>
    </row>
    <row r="29" spans="8:10">
      <c r="H29">
        <v>502</v>
      </c>
      <c r="I29" t="s">
        <v>94</v>
      </c>
      <c r="J29" t="str">
        <f>VLOOKUP(I29,Sheet1!C:G,5,FALSE)</f>
        <v>玩法说明@1.所有社团成员共享BOSS血量。\n2.每个BOSS都有自己独特的战斗机制，合适的队伍配置可以提高攻略效率。\n3.对BOSS造成伤害即可获得奖励，伤害越高奖励越好，击败可获得额外奖励。\n4.当所有BOSS等级都提升之后，全体社团成员将会获得丰厚的公共奖励。</v>
      </c>
    </row>
    <row r="30" spans="8:10">
      <c r="H30">
        <v>503</v>
      </c>
      <c r="I30" t="s">
        <v>96</v>
      </c>
      <c r="J30" t="str">
        <f>VLOOKUP(I30,Sheet1!C:G,5,FALSE)</f>
        <v>玩法说明@1.工厂每天发布9个零件组装需求，完成第6、9个组装时会获得阶段奖励。\n2.每天5:00重置工厂生产线，未完成的组装需求将会清空。|零件求助@每天可求助3次，可协助10次，帮助别人也会获得奖励。</v>
      </c>
    </row>
    <row r="31" spans="8:10">
      <c r="H31">
        <v>504</v>
      </c>
      <c r="I31" t="s">
        <v>98</v>
      </c>
      <c r="J31" t="str">
        <f>VLOOKUP(I31,Sheet1!C:G,5,FALSE)</f>
        <v>玩法说明@1.社团捐献是获得社团声望、提升社团经验的快速途径。\n2.每天首次捐献免费，之后每次捐献消耗的钻石和获得的声望将会递增。\n3.随着社团等级的增加，每天可捐献次数将会递增。</v>
      </c>
    </row>
    <row r="32" spans="8:10">
      <c r="H32">
        <v>505</v>
      </c>
      <c r="I32" t="s">
        <v>100</v>
      </c>
      <c r="J32" t="str">
        <f>VLOOKUP(I32,Sheet1!C:G,5,FALSE)</f>
        <v>玩法说明@1.每天可发布一次情报交流请求，每次情报请求数量由目标角色的品质决定。\n2.当已拥有对应角色，或已拥有对应角色的情报时才可发布对应角色的交流请求。\n3.若拥有多余的角色情报，可以交流给其他社团成员。</v>
      </c>
    </row>
    <row r="33" spans="8:10">
      <c r="H33">
        <v>506</v>
      </c>
      <c r="I33" t="s">
        <v>102</v>
      </c>
      <c r="J33" t="str">
        <f>VLOOKUP(I33,Sheet1!C:G,5,FALSE)</f>
        <v>玩法说明@1.社团成员可花费钻石或声望在超市的社团卖场中购买物品。\n2.随着社团等级提升，社团卖场中将解锁更多物品。</v>
      </c>
    </row>
    <row r="34" spans="8:10">
      <c r="H34">
        <v>507</v>
      </c>
      <c r="I34" t="s">
        <v>104</v>
      </c>
      <c r="J34" t="str">
        <f>VLOOKUP(I34,Sheet1!C:G,5,FALSE)</f>
        <v>玩法说明@1.社团成员可在社团采购中购买到稀有的道具和角色情报。所有社员的商品内容一致，商品数量各自计算。\n2.当刷新社团采购时，所有社团成员的页面同步刷新。\n3.精英（含）职位以上的社团成员方可刷新社团采购。\n4.刷新时，将消耗自己的个人声望。\n5.社团采购凌晨5点自动刷新一次，并重置刷新次数。\n6.加入社团24小时后，才可进行购买。</v>
      </c>
    </row>
    <row r="35" spans="8:10">
      <c r="H35">
        <v>6</v>
      </c>
      <c r="I35" s="4" t="s">
        <v>234</v>
      </c>
      <c r="J35" t="e">
        <f>VLOOKUP(I35,Sheet1!C:G,5,FALSE)</f>
        <v>#N/A</v>
      </c>
    </row>
    <row r="36" spans="8:10">
      <c r="H36">
        <v>601</v>
      </c>
      <c r="I36" t="s">
        <v>288</v>
      </c>
      <c r="J36" t="e">
        <f>VLOOKUP(I36,Sheet1!C:G,5,FALSE)</f>
        <v>#N/A</v>
      </c>
    </row>
    <row r="37" spans="8:10">
      <c r="H37">
        <v>602</v>
      </c>
      <c r="I37" t="s">
        <v>117</v>
      </c>
      <c r="J37" t="str">
        <f>VLOOKUP(I37,Sheet1!C:G,5,FALSE)</f>
        <v>玩法说明@1.可调整阵容内出战的角色配置。\n2.可保存多套自定义阵容组合。\n3.每种战斗玩法皆有默认保存的阵容，玩家可以自行修改和保存。\n4.能量总消耗：&lt;color=#19D9FF&gt;蓝色&lt;/color&gt;数字代表首回合所需能量值充足，可添加更多使用能量的角色\n5.能量总消耗：&lt;color=#00D900&gt;绿色&lt;/color&gt;数字代表首回合所需能量值刚好，可在此范围内适当调整\n6.能量总消耗：&lt;color=#FF3333&gt;红色&lt;/color&gt;数字代表首回合所需能量值不足，需补充增加能量的角色或减少使用能量的角色</v>
      </c>
    </row>
    <row r="38" spans="8:10">
      <c r="H38">
        <v>603</v>
      </c>
      <c r="I38" t="s">
        <v>119</v>
      </c>
      <c r="J38" t="str">
        <f>VLOOKUP(I38,Sheet1!C:G,5,FALSE)</f>
        <v>玩法说明@1.玩家可与其他1到2名玩家组成队伍共同挑战副本玩法。\n2.副本难度和队伍的平均通关层数有关，掉落奖励为自己的最高通关层数奖励。|埼玉助阵@组队模式下玩家可自己开启埼玉助阵功能，战斗中会触发开启埼玉助阵玩家的最高等级效果、埼玉助阵奖励会根据各自玩家奖励独立计算。</v>
      </c>
    </row>
    <row r="39" spans="8:10">
      <c r="H39">
        <v>604</v>
      </c>
      <c r="I39" t="s">
        <v>121</v>
      </c>
      <c r="J39" t="str">
        <f>VLOOKUP(I39,Sheet1!C:G,5,FALSE)</f>
        <v>普通区@可用钞票与钻石购买日常物资，每天可用钻石刷新十次。|源核区@主要售卖各类源核，位置类型固定，购买后属性随机。指挥等级越高，可购买源核品质越好。|竞技场区@荣誉点的指定兑换处。可用荣誉点兑换各种稀有物资。|攻防商店@攻防徽记的指定兑换处。可用攻防徽记兑换各种稀有物资。|社团卖场@与社团合作的专属商店。社团等级越高，可的购买的道具品质越高。|情报商店@主要售卖珍稀源核（根据不同类型的SSR角色满星后解锁），通用情报等道具，可使用角色情报分解后的情报点购买道具，道具拥有限购次数，每周一2点刷新限购次数。</v>
      </c>
    </row>
    <row r="40" spans="8:10">
      <c r="H40">
        <v>605</v>
      </c>
      <c r="I40" t="s">
        <v>125</v>
      </c>
      <c r="J40" t="str">
        <f>VLOOKUP(I40,Sheet1!C:G,5,FALSE)</f>
        <v>玩法说明@1.如果有消耗次数的玩法未全部完成，第2天则可在这里找回部分奖励。\n2.最多可找回2天的奖励，找回的资源量会有一定折损。\n3.可免费可找回50%的奖励，花费少量钻石可找回更多奖励。</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42"/>
  <sheetViews>
    <sheetView topLeftCell="A7" workbookViewId="0">
      <selection activeCell="E24" sqref="E24"/>
    </sheetView>
  </sheetViews>
  <sheetFormatPr defaultColWidth="9" defaultRowHeight="14.25" outlineLevelCol="6"/>
  <cols>
    <col min="5" max="5" width="23.75" style="1" customWidth="1"/>
    <col min="7" max="7" width="143.75" style="2" customWidth="1"/>
  </cols>
  <sheetData>
    <row r="1" ht="42.75" customHeight="1" spans="1:7">
      <c r="A1" s="3" t="s">
        <v>18</v>
      </c>
      <c r="B1">
        <v>1</v>
      </c>
      <c r="C1" t="s">
        <v>220</v>
      </c>
      <c r="D1">
        <v>1</v>
      </c>
      <c r="E1" s="1" t="s">
        <v>20</v>
      </c>
      <c r="F1" t="s">
        <v>220</v>
      </c>
      <c r="G1" s="2" t="s">
        <v>296</v>
      </c>
    </row>
    <row r="2" ht="71.25" customHeight="1" spans="1:7">
      <c r="A2" s="3" t="s">
        <v>18</v>
      </c>
      <c r="B2">
        <v>101</v>
      </c>
      <c r="C2" t="s">
        <v>221</v>
      </c>
      <c r="D2">
        <v>2</v>
      </c>
      <c r="F2" t="s">
        <v>221</v>
      </c>
      <c r="G2" s="2" t="s">
        <v>297</v>
      </c>
    </row>
    <row r="3" ht="16.5" customHeight="1" spans="1:7">
      <c r="A3" s="3" t="s">
        <v>18</v>
      </c>
      <c r="B3">
        <v>102</v>
      </c>
      <c r="C3" t="s">
        <v>24</v>
      </c>
      <c r="D3">
        <v>2</v>
      </c>
      <c r="F3" t="s">
        <v>24</v>
      </c>
      <c r="G3" s="2" t="s">
        <v>298</v>
      </c>
    </row>
    <row r="4" ht="42.75" customHeight="1" spans="1:7">
      <c r="A4" s="3" t="s">
        <v>18</v>
      </c>
      <c r="B4">
        <v>103</v>
      </c>
      <c r="C4" t="s">
        <v>293</v>
      </c>
      <c r="D4">
        <v>2</v>
      </c>
      <c r="F4" t="s">
        <v>293</v>
      </c>
      <c r="G4" s="2" t="s">
        <v>299</v>
      </c>
    </row>
    <row r="5" ht="28.5" customHeight="1" spans="1:7">
      <c r="A5" s="3" t="s">
        <v>18</v>
      </c>
      <c r="B5">
        <v>104</v>
      </c>
      <c r="C5" t="s">
        <v>28</v>
      </c>
      <c r="D5">
        <v>2</v>
      </c>
      <c r="F5" t="s">
        <v>28</v>
      </c>
      <c r="G5" s="2" t="s">
        <v>300</v>
      </c>
    </row>
    <row r="6" ht="57" customHeight="1" spans="1:7">
      <c r="A6" s="3" t="s">
        <v>18</v>
      </c>
      <c r="B6">
        <v>105</v>
      </c>
      <c r="C6" t="s">
        <v>30</v>
      </c>
      <c r="D6">
        <v>2</v>
      </c>
      <c r="F6" t="s">
        <v>30</v>
      </c>
      <c r="G6" s="2" t="s">
        <v>301</v>
      </c>
    </row>
    <row r="7" ht="57" customHeight="1" spans="1:7">
      <c r="A7" s="3" t="s">
        <v>18</v>
      </c>
      <c r="B7">
        <v>2</v>
      </c>
      <c r="C7" t="s">
        <v>302</v>
      </c>
      <c r="D7">
        <v>1</v>
      </c>
      <c r="F7" t="s">
        <v>302</v>
      </c>
      <c r="G7" s="2" t="s">
        <v>303</v>
      </c>
    </row>
    <row r="8" ht="28.5" customHeight="1" spans="1:7">
      <c r="A8" s="3" t="s">
        <v>18</v>
      </c>
      <c r="B8">
        <v>201</v>
      </c>
      <c r="C8" t="s">
        <v>230</v>
      </c>
      <c r="D8">
        <v>2</v>
      </c>
      <c r="E8" s="1" t="s">
        <v>304</v>
      </c>
      <c r="F8" t="s">
        <v>230</v>
      </c>
      <c r="G8" s="2" t="s">
        <v>305</v>
      </c>
    </row>
    <row r="9" ht="16.5" customHeight="1" spans="1:7">
      <c r="A9" s="3" t="s">
        <v>18</v>
      </c>
      <c r="B9">
        <v>202</v>
      </c>
      <c r="C9" t="s">
        <v>290</v>
      </c>
      <c r="D9">
        <v>2</v>
      </c>
      <c r="F9" t="s">
        <v>290</v>
      </c>
      <c r="G9" s="2" t="s">
        <v>306</v>
      </c>
    </row>
    <row r="10" ht="18" customHeight="1" spans="1:7">
      <c r="A10" s="3" t="s">
        <v>18</v>
      </c>
      <c r="B10">
        <v>203</v>
      </c>
      <c r="C10" t="s">
        <v>39</v>
      </c>
      <c r="D10">
        <v>2</v>
      </c>
      <c r="E10" s="2"/>
      <c r="F10" t="s">
        <v>39</v>
      </c>
      <c r="G10" s="2" t="s">
        <v>307</v>
      </c>
    </row>
    <row r="11" ht="16.5" customHeight="1" spans="1:7">
      <c r="A11" s="3" t="s">
        <v>18</v>
      </c>
      <c r="B11">
        <v>204</v>
      </c>
      <c r="C11" t="s">
        <v>232</v>
      </c>
      <c r="D11">
        <v>2</v>
      </c>
      <c r="F11" t="s">
        <v>232</v>
      </c>
      <c r="G11" s="2" t="s">
        <v>308</v>
      </c>
    </row>
    <row r="12" ht="28.5" customHeight="1" spans="1:7">
      <c r="A12" s="3" t="s">
        <v>18</v>
      </c>
      <c r="B12">
        <v>205</v>
      </c>
      <c r="C12" t="s">
        <v>43</v>
      </c>
      <c r="D12">
        <v>2</v>
      </c>
      <c r="F12" t="s">
        <v>43</v>
      </c>
      <c r="G12" s="2" t="s">
        <v>309</v>
      </c>
    </row>
    <row r="13" ht="28.5" customHeight="1" spans="1:7">
      <c r="A13" s="3" t="s">
        <v>18</v>
      </c>
      <c r="B13">
        <v>206</v>
      </c>
      <c r="C13" t="s">
        <v>45</v>
      </c>
      <c r="D13">
        <v>2</v>
      </c>
      <c r="F13" t="s">
        <v>45</v>
      </c>
      <c r="G13" s="2" t="s">
        <v>310</v>
      </c>
    </row>
    <row r="14" ht="16.5" customHeight="1" spans="1:7">
      <c r="A14" s="3" t="s">
        <v>18</v>
      </c>
      <c r="B14">
        <v>207</v>
      </c>
      <c r="C14" t="s">
        <v>47</v>
      </c>
      <c r="D14">
        <v>2</v>
      </c>
      <c r="F14" t="s">
        <v>47</v>
      </c>
      <c r="G14" s="2" t="s">
        <v>311</v>
      </c>
    </row>
    <row r="15" ht="42.75" customHeight="1" spans="1:7">
      <c r="A15" s="3" t="s">
        <v>18</v>
      </c>
      <c r="B15">
        <v>208</v>
      </c>
      <c r="C15" t="s">
        <v>49</v>
      </c>
      <c r="D15">
        <v>2</v>
      </c>
      <c r="F15" t="s">
        <v>49</v>
      </c>
      <c r="G15" s="2" t="s">
        <v>312</v>
      </c>
    </row>
    <row r="16" ht="28.5" customHeight="1" spans="1:7">
      <c r="A16" s="3" t="s">
        <v>18</v>
      </c>
      <c r="B16">
        <v>209</v>
      </c>
      <c r="C16" t="s">
        <v>51</v>
      </c>
      <c r="D16">
        <v>2</v>
      </c>
      <c r="F16" t="s">
        <v>51</v>
      </c>
      <c r="G16" s="2" t="s">
        <v>313</v>
      </c>
    </row>
    <row r="17" ht="28.5" customHeight="1" spans="1:7">
      <c r="A17" s="3" t="s">
        <v>18</v>
      </c>
      <c r="B17">
        <v>3</v>
      </c>
      <c r="C17" t="s">
        <v>57</v>
      </c>
      <c r="D17">
        <v>1</v>
      </c>
      <c r="E17" s="1" t="s">
        <v>314</v>
      </c>
      <c r="F17" t="s">
        <v>57</v>
      </c>
      <c r="G17" s="2" t="s">
        <v>315</v>
      </c>
    </row>
    <row r="18" ht="42.75" customHeight="1" spans="1:7">
      <c r="A18" s="3" t="s">
        <v>18</v>
      </c>
      <c r="B18">
        <v>301</v>
      </c>
      <c r="C18" t="s">
        <v>53</v>
      </c>
      <c r="D18">
        <v>2</v>
      </c>
      <c r="F18" t="s">
        <v>53</v>
      </c>
      <c r="G18" s="2" t="s">
        <v>316</v>
      </c>
    </row>
    <row r="19" ht="28.5" customHeight="1" spans="1:7">
      <c r="A19" s="3" t="s">
        <v>18</v>
      </c>
      <c r="B19">
        <v>302</v>
      </c>
      <c r="C19" t="s">
        <v>60</v>
      </c>
      <c r="D19">
        <v>2</v>
      </c>
      <c r="F19" t="s">
        <v>60</v>
      </c>
      <c r="G19" s="2" t="s">
        <v>317</v>
      </c>
    </row>
    <row r="20" ht="99.75" customHeight="1" spans="1:7">
      <c r="A20" s="3" t="s">
        <v>18</v>
      </c>
      <c r="B20">
        <v>303</v>
      </c>
      <c r="C20" t="s">
        <v>62</v>
      </c>
      <c r="D20">
        <v>2</v>
      </c>
      <c r="F20" t="s">
        <v>62</v>
      </c>
      <c r="G20" s="2" t="s">
        <v>63</v>
      </c>
    </row>
    <row r="21" ht="16.5" customHeight="1" spans="1:7">
      <c r="A21" s="3" t="s">
        <v>18</v>
      </c>
      <c r="B21">
        <v>304</v>
      </c>
      <c r="C21" t="s">
        <v>64</v>
      </c>
      <c r="D21">
        <v>2</v>
      </c>
      <c r="F21" t="s">
        <v>64</v>
      </c>
      <c r="G21" s="2" t="s">
        <v>65</v>
      </c>
    </row>
    <row r="22" ht="28.5" customHeight="1" spans="1:7">
      <c r="A22" s="3" t="s">
        <v>18</v>
      </c>
      <c r="B22">
        <v>305</v>
      </c>
      <c r="C22" t="s">
        <v>66</v>
      </c>
      <c r="D22">
        <v>2</v>
      </c>
      <c r="F22" t="s">
        <v>66</v>
      </c>
      <c r="G22" s="2" t="s">
        <v>67</v>
      </c>
    </row>
    <row r="23" ht="28.5" customHeight="1" spans="1:7">
      <c r="A23" s="3" t="s">
        <v>18</v>
      </c>
      <c r="B23">
        <v>4</v>
      </c>
      <c r="C23" t="s">
        <v>76</v>
      </c>
      <c r="D23">
        <v>1</v>
      </c>
      <c r="E23" s="1" t="s">
        <v>318</v>
      </c>
      <c r="F23" t="s">
        <v>76</v>
      </c>
      <c r="G23" s="2" t="s">
        <v>319</v>
      </c>
    </row>
    <row r="24" ht="16.5" customHeight="1" spans="1:7">
      <c r="A24" s="3" t="s">
        <v>18</v>
      </c>
      <c r="B24">
        <v>401</v>
      </c>
      <c r="C24" t="s">
        <v>79</v>
      </c>
      <c r="D24">
        <v>2</v>
      </c>
      <c r="F24" t="s">
        <v>79</v>
      </c>
      <c r="G24" s="2" t="s">
        <v>320</v>
      </c>
    </row>
    <row r="25" ht="16.5" customHeight="1" spans="1:7">
      <c r="A25" s="3" t="s">
        <v>18</v>
      </c>
      <c r="B25">
        <v>402</v>
      </c>
      <c r="C25" t="s">
        <v>81</v>
      </c>
      <c r="D25">
        <v>2</v>
      </c>
      <c r="F25" t="s">
        <v>81</v>
      </c>
      <c r="G25" s="2" t="s">
        <v>321</v>
      </c>
    </row>
    <row r="26" ht="16.5" customHeight="1" spans="1:7">
      <c r="A26" s="3" t="s">
        <v>18</v>
      </c>
      <c r="B26">
        <v>403</v>
      </c>
      <c r="C26" t="s">
        <v>83</v>
      </c>
      <c r="D26">
        <v>2</v>
      </c>
      <c r="F26" t="s">
        <v>83</v>
      </c>
      <c r="G26" s="2" t="s">
        <v>84</v>
      </c>
    </row>
    <row r="27" ht="16.5" customHeight="1" spans="1:7">
      <c r="A27" s="3" t="s">
        <v>18</v>
      </c>
      <c r="B27">
        <v>404</v>
      </c>
      <c r="C27" t="s">
        <v>85</v>
      </c>
      <c r="D27">
        <v>2</v>
      </c>
      <c r="F27" t="s">
        <v>85</v>
      </c>
      <c r="G27" s="2" t="s">
        <v>322</v>
      </c>
    </row>
    <row r="28" ht="42.75" customHeight="1" spans="1:7">
      <c r="A28" s="3" t="s">
        <v>18</v>
      </c>
      <c r="B28">
        <v>5</v>
      </c>
      <c r="C28" t="s">
        <v>89</v>
      </c>
      <c r="D28">
        <v>1</v>
      </c>
      <c r="E28" s="1" t="s">
        <v>323</v>
      </c>
      <c r="F28" t="s">
        <v>89</v>
      </c>
      <c r="G28" s="2" t="s">
        <v>324</v>
      </c>
    </row>
    <row r="29" ht="28.5" customHeight="1" spans="1:7">
      <c r="A29" s="3" t="s">
        <v>18</v>
      </c>
      <c r="B29">
        <v>501</v>
      </c>
      <c r="C29" t="s">
        <v>92</v>
      </c>
      <c r="D29">
        <v>2</v>
      </c>
      <c r="F29" t="s">
        <v>92</v>
      </c>
      <c r="G29" s="2" t="s">
        <v>93</v>
      </c>
    </row>
    <row r="30" ht="28.5" customHeight="1" spans="1:7">
      <c r="A30" s="3" t="s">
        <v>18</v>
      </c>
      <c r="B30">
        <v>502</v>
      </c>
      <c r="C30" t="s">
        <v>94</v>
      </c>
      <c r="D30">
        <v>2</v>
      </c>
      <c r="F30" t="s">
        <v>94</v>
      </c>
      <c r="G30" s="2" t="s">
        <v>325</v>
      </c>
    </row>
    <row r="31" ht="28.5" customHeight="1" spans="1:7">
      <c r="A31" s="3" t="s">
        <v>18</v>
      </c>
      <c r="B31">
        <v>503</v>
      </c>
      <c r="C31" t="s">
        <v>96</v>
      </c>
      <c r="D31">
        <v>2</v>
      </c>
      <c r="F31" t="s">
        <v>96</v>
      </c>
      <c r="G31" s="2" t="s">
        <v>326</v>
      </c>
    </row>
    <row r="32" ht="28.5" customHeight="1" spans="1:7">
      <c r="A32" s="3" t="s">
        <v>18</v>
      </c>
      <c r="B32">
        <v>504</v>
      </c>
      <c r="C32" t="s">
        <v>98</v>
      </c>
      <c r="D32">
        <v>2</v>
      </c>
      <c r="F32" t="s">
        <v>98</v>
      </c>
      <c r="G32" s="2" t="s">
        <v>99</v>
      </c>
    </row>
    <row r="33" ht="28.5" customHeight="1" spans="1:7">
      <c r="A33" s="3" t="s">
        <v>18</v>
      </c>
      <c r="B33">
        <v>505</v>
      </c>
      <c r="C33" t="s">
        <v>100</v>
      </c>
      <c r="D33">
        <v>2</v>
      </c>
      <c r="F33" t="s">
        <v>100</v>
      </c>
      <c r="G33" s="2" t="s">
        <v>327</v>
      </c>
    </row>
    <row r="34" ht="16.5" customHeight="1" spans="1:7">
      <c r="A34" s="3" t="s">
        <v>18</v>
      </c>
      <c r="B34">
        <v>506</v>
      </c>
      <c r="C34" t="s">
        <v>102</v>
      </c>
      <c r="D34">
        <v>2</v>
      </c>
      <c r="F34" t="s">
        <v>102</v>
      </c>
      <c r="G34" s="2" t="s">
        <v>103</v>
      </c>
    </row>
    <row r="35" ht="28.5" customHeight="1" spans="1:7">
      <c r="A35" s="3" t="s">
        <v>18</v>
      </c>
      <c r="B35">
        <v>507</v>
      </c>
      <c r="C35" t="s">
        <v>104</v>
      </c>
      <c r="D35">
        <v>2</v>
      </c>
      <c r="F35" t="s">
        <v>104</v>
      </c>
      <c r="G35" s="2" t="s">
        <v>328</v>
      </c>
    </row>
    <row r="36" ht="42.75" customHeight="1" spans="1:7">
      <c r="A36" s="3" t="s">
        <v>18</v>
      </c>
      <c r="B36">
        <v>6</v>
      </c>
      <c r="C36" t="s">
        <v>112</v>
      </c>
      <c r="D36">
        <v>1</v>
      </c>
      <c r="E36" s="1" t="s">
        <v>329</v>
      </c>
      <c r="F36" t="s">
        <v>112</v>
      </c>
      <c r="G36" s="2" t="s">
        <v>330</v>
      </c>
    </row>
    <row r="37" ht="42.75" customHeight="1" spans="1:7">
      <c r="A37" s="3" t="s">
        <v>18</v>
      </c>
      <c r="B37">
        <v>601</v>
      </c>
      <c r="C37" t="s">
        <v>288</v>
      </c>
      <c r="D37">
        <v>2</v>
      </c>
      <c r="F37" t="s">
        <v>288</v>
      </c>
      <c r="G37" s="2" t="s">
        <v>331</v>
      </c>
    </row>
    <row r="38" ht="16.5" customHeight="1" spans="1:7">
      <c r="A38" s="3" t="s">
        <v>18</v>
      </c>
      <c r="B38">
        <v>602</v>
      </c>
      <c r="C38" t="s">
        <v>117</v>
      </c>
      <c r="D38">
        <v>2</v>
      </c>
      <c r="F38" t="s">
        <v>117</v>
      </c>
      <c r="G38" s="2" t="s">
        <v>332</v>
      </c>
    </row>
    <row r="39" ht="28.5" customHeight="1" spans="1:7">
      <c r="A39" s="3" t="s">
        <v>18</v>
      </c>
      <c r="B39">
        <v>603</v>
      </c>
      <c r="C39" t="s">
        <v>119</v>
      </c>
      <c r="D39">
        <v>2</v>
      </c>
      <c r="F39" t="s">
        <v>119</v>
      </c>
      <c r="G39" s="2" t="s">
        <v>333</v>
      </c>
    </row>
    <row r="40" ht="42.75" customHeight="1" spans="1:7">
      <c r="A40" s="3" t="s">
        <v>18</v>
      </c>
      <c r="B40">
        <v>604</v>
      </c>
      <c r="C40" t="s">
        <v>121</v>
      </c>
      <c r="D40">
        <v>2</v>
      </c>
      <c r="F40" t="s">
        <v>121</v>
      </c>
      <c r="G40" s="2" t="s">
        <v>334</v>
      </c>
    </row>
    <row r="41" ht="28.5" customHeight="1" spans="1:7">
      <c r="A41" s="3" t="s">
        <v>18</v>
      </c>
      <c r="B41">
        <v>605</v>
      </c>
      <c r="C41" t="s">
        <v>123</v>
      </c>
      <c r="D41">
        <v>2</v>
      </c>
      <c r="F41" t="s">
        <v>123</v>
      </c>
      <c r="G41" s="2" t="s">
        <v>335</v>
      </c>
    </row>
    <row r="42" ht="28.5" customHeight="1" spans="1:7">
      <c r="A42" s="3" t="s">
        <v>18</v>
      </c>
      <c r="B42">
        <v>606</v>
      </c>
      <c r="C42" t="s">
        <v>125</v>
      </c>
      <c r="D42">
        <v>2</v>
      </c>
      <c r="F42" t="s">
        <v>125</v>
      </c>
      <c r="G42" s="2" t="s">
        <v>126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user-20210811</cp:lastModifiedBy>
  <dcterms:created xsi:type="dcterms:W3CDTF">2015-06-05T18:19:00Z</dcterms:created>
  <dcterms:modified xsi:type="dcterms:W3CDTF">2022-11-08T07:37:55Z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FD1E98191545408994B3D0CC82423297</vt:lpwstr>
  </property>
  <property fmtid="{D5CDD505-2E9C-101B-9397-08002B2CF9AE}" pid="3" name="KSOProductBuildVer">
    <vt:lpwstr>2052-11.1.0.12763</vt:lpwstr>
  </property>
</Properties>
</file>