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L7" i="2" l="1"/>
  <c r="M7" i="2" s="1"/>
  <c r="N7" i="2" s="1"/>
  <c r="O7" i="2" s="1"/>
  <c r="P7" i="2" s="1"/>
  <c r="Q7" i="2" s="1"/>
  <c r="R7" i="2" s="1"/>
  <c r="S7" i="2" s="1"/>
  <c r="T7" i="2" s="1"/>
  <c r="U7" i="2" s="1"/>
  <c r="D7" i="2"/>
  <c r="E7" i="2" s="1"/>
  <c r="F7" i="2" s="1"/>
  <c r="G7" i="2" s="1"/>
  <c r="H7" i="2" s="1"/>
  <c r="I7" i="2" s="1"/>
  <c r="J7" i="2" s="1"/>
  <c r="K7" i="2" s="1"/>
  <c r="C7" i="2"/>
  <c r="L6" i="2"/>
  <c r="M6" i="2" s="1"/>
  <c r="C6" i="2"/>
  <c r="D6" i="2" s="1"/>
  <c r="E6" i="2" s="1"/>
  <c r="F6" i="2" s="1"/>
  <c r="G6" i="2" s="1"/>
  <c r="H6" i="2" s="1"/>
  <c r="I6" i="2" s="1"/>
  <c r="J6" i="2" s="1"/>
  <c r="K6" i="2" s="1"/>
  <c r="L5" i="2"/>
  <c r="M5" i="2" s="1"/>
  <c r="N5" i="2" s="1"/>
  <c r="O5" i="2" s="1"/>
  <c r="P5" i="2" s="1"/>
  <c r="Q5" i="2" s="1"/>
  <c r="R5" i="2" s="1"/>
  <c r="S5" i="2" s="1"/>
  <c r="T5" i="2" s="1"/>
  <c r="U5" i="2" s="1"/>
  <c r="D5" i="2"/>
  <c r="E5" i="2" s="1"/>
  <c r="F5" i="2" s="1"/>
  <c r="G5" i="2" s="1"/>
  <c r="H5" i="2" s="1"/>
  <c r="I5" i="2" s="1"/>
  <c r="J5" i="2" s="1"/>
  <c r="K5" i="2" s="1"/>
  <c r="C5" i="2"/>
  <c r="L4" i="2"/>
  <c r="C4" i="2"/>
  <c r="M4" i="2" s="1"/>
  <c r="L3" i="2"/>
  <c r="M3" i="2" s="1"/>
  <c r="N3" i="2" s="1"/>
  <c r="D3" i="2"/>
  <c r="E3" i="2" s="1"/>
  <c r="F3" i="2" s="1"/>
  <c r="G3" i="2" s="1"/>
  <c r="H3" i="2" s="1"/>
  <c r="I3" i="2" s="1"/>
  <c r="J3" i="2" s="1"/>
  <c r="K3" i="2" s="1"/>
  <c r="C3" i="2"/>
  <c r="M2" i="2"/>
  <c r="N2" i="2" s="1"/>
  <c r="O2" i="2" s="1"/>
  <c r="P2" i="2" s="1"/>
  <c r="Q2" i="2" s="1"/>
  <c r="R2" i="2" s="1"/>
  <c r="S2" i="2" s="1"/>
  <c r="T2" i="2" s="1"/>
  <c r="U2" i="2" s="1"/>
  <c r="L2" i="2"/>
  <c r="N6" i="2" l="1"/>
  <c r="O6" i="2" s="1"/>
  <c r="P6" i="2" s="1"/>
  <c r="Q6" i="2" s="1"/>
  <c r="R6" i="2" s="1"/>
  <c r="S6" i="2" s="1"/>
  <c r="T6" i="2" s="1"/>
  <c r="U6" i="2" s="1"/>
  <c r="O3" i="2"/>
  <c r="P3" i="2" s="1"/>
  <c r="Q3" i="2" s="1"/>
  <c r="R3" i="2" s="1"/>
  <c r="S3" i="2" s="1"/>
  <c r="T3" i="2" s="1"/>
  <c r="U3" i="2" s="1"/>
  <c r="D4" i="2"/>
  <c r="E4" i="2" s="1"/>
  <c r="F4" i="2" s="1"/>
  <c r="G4" i="2" s="1"/>
  <c r="H4" i="2" s="1"/>
  <c r="I4" i="2" s="1"/>
  <c r="J4" i="2" s="1"/>
  <c r="K4" i="2" s="1"/>
  <c r="N4" i="2" l="1"/>
  <c r="O4" i="2" s="1"/>
  <c r="P4" i="2" s="1"/>
  <c r="Q4" i="2" s="1"/>
  <c r="R4" i="2" s="1"/>
  <c r="S4" i="2" s="1"/>
  <c r="T4" i="2" s="1"/>
  <c r="U4" i="2" s="1"/>
</calcChain>
</file>

<file path=xl/comments1.xml><?xml version="1.0" encoding="utf-8"?>
<comments xmlns="http://schemas.openxmlformats.org/spreadsheetml/2006/main">
  <authors>
    <author>user-20210811</author>
    <author>user-20201222</author>
  </authors>
  <commentList>
    <comment ref="B4" authorId="0" shapeId="0">
      <text>
        <r>
          <rPr>
            <b/>
            <sz val="9"/>
            <rFont val="宋体"/>
            <family val="3"/>
            <charset val="134"/>
          </rPr>
          <t xml:space="preserve">user-20210811:
</t>
        </r>
        <r>
          <rPr>
            <sz val="9"/>
            <rFont val="宋体"/>
            <family val="3"/>
            <charset val="134"/>
          </rPr>
          <t>1星+0
2星+1
3星+2
4星+3
5星+4
6星+5
7星+6
8星+7
9星+8</t>
        </r>
      </text>
    </comment>
    <comment ref="G4" authorId="1" shapeId="0">
      <text>
        <r>
          <rPr>
            <b/>
            <sz val="9"/>
            <rFont val="宋体"/>
            <family val="3"/>
            <charset val="134"/>
          </rPr>
          <t>user-20201222:</t>
        </r>
        <r>
          <rPr>
            <sz val="9"/>
            <rFont val="宋体"/>
            <family val="3"/>
            <charset val="134"/>
          </rPr>
          <t xml:space="preserve">
不显示拥有数量</t>
        </r>
      </text>
    </comment>
    <comment ref="L4" authorId="1" shapeId="0">
      <text>
        <r>
          <rPr>
            <sz val="11"/>
            <color rgb="FF000000"/>
            <rFont val="宋体"/>
            <family val="3"/>
            <charset val="134"/>
            <scheme val="minor"/>
          </rPr>
          <t>1对应α
2对应β
3对应γ
4对应Ω</t>
        </r>
      </text>
    </comment>
  </commentList>
</comments>
</file>

<file path=xl/sharedStrings.xml><?xml version="1.0" encoding="utf-8"?>
<sst xmlns="http://schemas.openxmlformats.org/spreadsheetml/2006/main" count="146" uniqueCount="82">
  <si>
    <t>_flag</t>
  </si>
  <si>
    <t>star</t>
  </si>
  <si>
    <t>modelId</t>
  </si>
  <si>
    <t>maxLevel</t>
  </si>
  <si>
    <t>starItem</t>
  </si>
  <si>
    <t>starItem2</t>
  </si>
  <si>
    <t>retainItem</t>
  </si>
  <si>
    <t>currencyType</t>
  </si>
  <si>
    <t>currencyNum</t>
  </si>
  <si>
    <t>item</t>
  </si>
  <si>
    <t>circuitSlot</t>
  </si>
  <si>
    <t>STRING</t>
  </si>
  <si>
    <t>INT</t>
  </si>
  <si>
    <t>转表标记</t>
  </si>
  <si>
    <t>星级</t>
  </si>
  <si>
    <t>模板id</t>
  </si>
  <si>
    <t>等级上限</t>
  </si>
  <si>
    <t>升星道具1</t>
  </si>
  <si>
    <t>升星道具2</t>
  </si>
  <si>
    <t>分解返还道具</t>
  </si>
  <si>
    <t>分解消耗货币类型</t>
  </si>
  <si>
    <t>分解消耗货币数量</t>
  </si>
  <si>
    <t>分解消耗物品</t>
  </si>
  <si>
    <t>源核对应星级锁</t>
  </si>
  <si>
    <t>0</t>
  </si>
  <si>
    <t>110</t>
  </si>
  <si>
    <t>#</t>
  </si>
  <si>
    <t>1120001,50000</t>
  </si>
  <si>
    <t>1,0|2,0|3,0|4,0|5,0|6,0|7,0|8,0|9,0|10,0</t>
  </si>
  <si>
    <t>0,0</t>
  </si>
  <si>
    <r>
      <rPr>
        <sz val="11"/>
        <color theme="1"/>
        <rFont val="宋体"/>
        <family val="3"/>
        <charset val="134"/>
        <scheme val="minor"/>
      </rPr>
      <t>1120001,10</t>
    </r>
    <r>
      <rPr>
        <sz val="11"/>
        <color theme="1"/>
        <rFont val="宋体"/>
        <family val="3"/>
        <charset val="134"/>
        <scheme val="minor"/>
      </rPr>
      <t>0000</t>
    </r>
  </si>
  <si>
    <t>1,2</t>
  </si>
  <si>
    <r>
      <rPr>
        <sz val="11"/>
        <color theme="1"/>
        <rFont val="宋体"/>
        <family val="3"/>
        <charset val="134"/>
        <scheme val="minor"/>
      </rPr>
      <t>1120001,5</t>
    </r>
    <r>
      <rPr>
        <sz val="11"/>
        <color theme="1"/>
        <rFont val="宋体"/>
        <family val="3"/>
        <charset val="134"/>
        <scheme val="minor"/>
      </rPr>
      <t>00000</t>
    </r>
  </si>
  <si>
    <t>1,100|2,100|3,100|4,100|5,100|6,100|7,100|8,100|9,100|10,100</t>
  </si>
  <si>
    <t>1,2,3</t>
  </si>
  <si>
    <t>1120001,500000</t>
  </si>
  <si>
    <t>1,200|2,200|3,200|4,200|5,200|6,200|7,200|8,200|9,200|10,200</t>
  </si>
  <si>
    <t>1,2,3,4</t>
  </si>
  <si>
    <r>
      <rPr>
        <sz val="11"/>
        <color theme="1"/>
        <rFont val="宋体"/>
        <family val="3"/>
        <charset val="134"/>
        <scheme val="minor"/>
      </rPr>
      <t>1120001,10</t>
    </r>
    <r>
      <rPr>
        <sz val="11"/>
        <color theme="1"/>
        <rFont val="宋体"/>
        <family val="3"/>
        <charset val="134"/>
        <scheme val="minor"/>
      </rPr>
      <t>00000</t>
    </r>
  </si>
  <si>
    <t>1,300|2,300|3,300|4,300|5,300|6,300|7,300|8,300|9,300|10,300</t>
  </si>
  <si>
    <t>1,400|2,400|3,400|4,400|5,400|6,400|7,400|8,400|9,400|10,400</t>
  </si>
  <si>
    <t>1120001,3000000</t>
  </si>
  <si>
    <t>1,500|2,500|3,500|4,500|5,500|6,500|7,500|8,500|9,500|10,500</t>
  </si>
  <si>
    <t>1,1000|2,1000|3,1000|4,1000|5,1000|6,1000|7,1000|8,1000|9,1000|10,1000</t>
  </si>
  <si>
    <t>1次还原</t>
  </si>
  <si>
    <t>2次还原</t>
  </si>
  <si>
    <t>3次还原</t>
  </si>
  <si>
    <t>4次还原</t>
  </si>
  <si>
    <t>5次还原</t>
  </si>
  <si>
    <t>6次还原</t>
  </si>
  <si>
    <t>7次还原</t>
  </si>
  <si>
    <t>8次还原</t>
  </si>
  <si>
    <t>9次还原</t>
  </si>
  <si>
    <t>10次还原</t>
  </si>
  <si>
    <t>1230003,150</t>
    <phoneticPr fontId="6" type="noConversion"/>
  </si>
  <si>
    <t>1230004,200</t>
    <phoneticPr fontId="6" type="noConversion"/>
  </si>
  <si>
    <t>1230005,250</t>
    <phoneticPr fontId="6" type="noConversion"/>
  </si>
  <si>
    <t>1230006,300</t>
    <phoneticPr fontId="6" type="noConversion"/>
  </si>
  <si>
    <t>1230007,350</t>
    <phoneticPr fontId="6" type="noConversion"/>
  </si>
  <si>
    <t>1230008,400</t>
    <phoneticPr fontId="6" type="noConversion"/>
  </si>
  <si>
    <t>1230009,500</t>
    <phoneticPr fontId="6" type="noConversion"/>
  </si>
  <si>
    <t>1230002,50</t>
    <phoneticPr fontId="6" type="noConversion"/>
  </si>
  <si>
    <t>1230002,50</t>
    <phoneticPr fontId="6" type="noConversion"/>
  </si>
  <si>
    <r>
      <t>1230002,50</t>
    </r>
    <r>
      <rPr>
        <sz val="11"/>
        <color theme="1"/>
        <rFont val="宋体"/>
        <family val="3"/>
        <charset val="134"/>
        <scheme val="minor"/>
      </rPr>
      <t>|123000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,150</t>
    </r>
    <phoneticPr fontId="6" type="noConversion"/>
  </si>
  <si>
    <r>
      <t>1230002,50</t>
    </r>
    <r>
      <rPr>
        <sz val="11"/>
        <color theme="1"/>
        <rFont val="宋体"/>
        <family val="3"/>
        <charset val="134"/>
        <scheme val="minor"/>
      </rPr>
      <t>|123000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,150|123000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,200</t>
    </r>
    <phoneticPr fontId="6" type="noConversion"/>
  </si>
  <si>
    <r>
      <t>1230002,50</t>
    </r>
    <r>
      <rPr>
        <sz val="11"/>
        <color theme="1"/>
        <rFont val="宋体"/>
        <family val="3"/>
        <charset val="134"/>
        <scheme val="minor"/>
      </rPr>
      <t>|123000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,150|123000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,200|123000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,250</t>
    </r>
    <phoneticPr fontId="6" type="noConversion"/>
  </si>
  <si>
    <r>
      <t>1230002,50</t>
    </r>
    <r>
      <rPr>
        <sz val="11"/>
        <color theme="1"/>
        <rFont val="宋体"/>
        <family val="3"/>
        <charset val="134"/>
        <scheme val="minor"/>
      </rPr>
      <t>|123000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,150|123000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,200|123000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,250|123000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,300</t>
    </r>
    <phoneticPr fontId="6" type="noConversion"/>
  </si>
  <si>
    <r>
      <t>1230002,50</t>
    </r>
    <r>
      <rPr>
        <sz val="11"/>
        <color theme="1"/>
        <rFont val="宋体"/>
        <family val="3"/>
        <charset val="134"/>
        <scheme val="minor"/>
      </rPr>
      <t>|123000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,150|123000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,200|123000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,250|123000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,300|123000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,350</t>
    </r>
    <phoneticPr fontId="6" type="noConversion"/>
  </si>
  <si>
    <r>
      <t>1230002,50</t>
    </r>
    <r>
      <rPr>
        <sz val="11"/>
        <color theme="1"/>
        <rFont val="宋体"/>
        <family val="3"/>
        <charset val="134"/>
        <scheme val="minor"/>
      </rPr>
      <t>|123000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,150|123000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,200|123000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,250|123000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,300|123000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,350|123000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,400</t>
    </r>
    <phoneticPr fontId="6" type="noConversion"/>
  </si>
  <si>
    <r>
      <t>1230002,50</t>
    </r>
    <r>
      <rPr>
        <sz val="11"/>
        <color theme="1"/>
        <rFont val="宋体"/>
        <family val="3"/>
        <charset val="134"/>
        <scheme val="minor"/>
      </rPr>
      <t>|123000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,150|123000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,200|123000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,250|123000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,300|123000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,350|123000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,400|123000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,500</t>
    </r>
    <phoneticPr fontId="6" type="noConversion"/>
  </si>
  <si>
    <t>觉醒上限</t>
    <phoneticPr fontId="6" type="noConversion"/>
  </si>
  <si>
    <t>awakenLevel</t>
    <phoneticPr fontId="6" type="noConversion"/>
  </si>
  <si>
    <t>是否显示后续觉醒</t>
    <phoneticPr fontId="6" type="noConversion"/>
  </si>
  <si>
    <t>followAwaken</t>
    <phoneticPr fontId="6" type="noConversion"/>
  </si>
  <si>
    <r>
      <t>1120001,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000000</t>
    </r>
    <phoneticPr fontId="6" type="noConversion"/>
  </si>
  <si>
    <r>
      <t>1120001,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3"/>
        <charset val="134"/>
        <scheme val="minor"/>
      </rPr>
      <t>000000</t>
    </r>
    <phoneticPr fontId="6" type="noConversion"/>
  </si>
  <si>
    <t>1,1500|2,1500|3,1500|4,1500|5,1500|6,1500|7,1500|8,1500|9,1500|10,1500</t>
  </si>
  <si>
    <t>1,2000|2,2000|3,2000|4,2000|5,2000|6,2000|7,2000|8,2000|9,2000|10,2000</t>
  </si>
  <si>
    <t>1230010,700</t>
    <phoneticPr fontId="6" type="noConversion"/>
  </si>
  <si>
    <t>1230011,1000</t>
    <phoneticPr fontId="6" type="noConversion"/>
  </si>
  <si>
    <t>1230002,50|1230003,150|1230004,200|1230005,250|1230006,300|1230007,350|1230008,400|1230009,500|1230010,700</t>
    <phoneticPr fontId="6" type="noConversion"/>
  </si>
  <si>
    <t>1230002,50|1230003,150|1230004,200|1230005,250|1230006,300|1230007,350|1230008,400|1230009,500|1230010,700|1230011,1000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</si>
</sst>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charset val="134"/>
      <scheme val="minor"/>
    </font>
    <font>
      <sz val="10"/>
      <color theme="1"/>
      <name val="Microsoft YaHei Light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ont="1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49" fontId="0" fillId="2" borderId="0" xfId="0" applyNumberFormat="1" applyFont="1" applyFill="1"/>
    <xf numFmtId="49" fontId="0" fillId="0" borderId="0" xfId="0" applyNumberFormat="1" applyFont="1"/>
    <xf numFmtId="0" fontId="1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49" fontId="2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workbookViewId="0">
      <selection activeCell="H19" sqref="H19"/>
    </sheetView>
  </sheetViews>
  <sheetFormatPr defaultColWidth="9" defaultRowHeight="13.5"/>
  <cols>
    <col min="1" max="1" width="9" customWidth="1"/>
    <col min="5" max="5" width="10.875" bestFit="1" customWidth="1"/>
    <col min="6" max="6" width="27.125" customWidth="1"/>
    <col min="7" max="7" width="29.375" customWidth="1"/>
    <col min="8" max="8" width="59.5" customWidth="1"/>
    <col min="9" max="9" width="15" customWidth="1"/>
    <col min="10" max="10" width="50.75" customWidth="1"/>
    <col min="11" max="11" width="11.375" customWidth="1"/>
    <col min="12" max="12" width="15" customWidth="1"/>
    <col min="13" max="13" width="15" bestFit="1" customWidth="1"/>
  </cols>
  <sheetData>
    <row r="1" spans="1:13" ht="16.5" customHeight="1">
      <c r="A1" s="1" t="s">
        <v>0</v>
      </c>
      <c r="B1" s="5" t="s">
        <v>1</v>
      </c>
      <c r="C1" s="5" t="s">
        <v>2</v>
      </c>
      <c r="D1" s="5" t="s">
        <v>3</v>
      </c>
      <c r="E1" s="5" t="s">
        <v>71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73</v>
      </c>
    </row>
    <row r="2" spans="1:13" ht="16.5" customHeight="1">
      <c r="A2" s="1" t="s">
        <v>0</v>
      </c>
      <c r="B2" s="5" t="s">
        <v>1</v>
      </c>
      <c r="C2" s="5" t="s">
        <v>2</v>
      </c>
      <c r="D2" s="5" t="s">
        <v>3</v>
      </c>
      <c r="E2" s="5" t="s">
        <v>71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73</v>
      </c>
    </row>
    <row r="3" spans="1:13" ht="16.5" customHeight="1">
      <c r="A3" s="1" t="s">
        <v>11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11</v>
      </c>
      <c r="G3" s="1" t="s">
        <v>11</v>
      </c>
      <c r="H3" s="1" t="s">
        <v>11</v>
      </c>
      <c r="I3" s="1" t="s">
        <v>12</v>
      </c>
      <c r="J3" s="1" t="s">
        <v>11</v>
      </c>
      <c r="K3" s="1" t="s">
        <v>11</v>
      </c>
      <c r="L3" s="1" t="s">
        <v>11</v>
      </c>
      <c r="M3" s="1" t="s">
        <v>12</v>
      </c>
    </row>
    <row r="4" spans="1:13" ht="16.5" customHeight="1">
      <c r="A4" s="1" t="s">
        <v>13</v>
      </c>
      <c r="B4" s="1" t="s">
        <v>14</v>
      </c>
      <c r="C4" s="1" t="s">
        <v>15</v>
      </c>
      <c r="D4" s="1" t="s">
        <v>16</v>
      </c>
      <c r="E4" s="1" t="s">
        <v>70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72</v>
      </c>
    </row>
    <row r="5" spans="1:13" s="3" customFormat="1" ht="16.5" customHeight="1">
      <c r="A5" s="6" t="s">
        <v>24</v>
      </c>
      <c r="B5" s="6" t="s">
        <v>25</v>
      </c>
      <c r="C5" s="6" t="s">
        <v>25</v>
      </c>
      <c r="D5" s="6" t="s">
        <v>25</v>
      </c>
      <c r="E5" s="6">
        <v>110</v>
      </c>
      <c r="F5" s="6" t="s">
        <v>25</v>
      </c>
      <c r="G5" s="6" t="s">
        <v>25</v>
      </c>
      <c r="H5" s="6" t="s">
        <v>25</v>
      </c>
      <c r="I5" s="6" t="s">
        <v>25</v>
      </c>
      <c r="J5" s="6" t="s">
        <v>25</v>
      </c>
      <c r="K5" s="6" t="s">
        <v>25</v>
      </c>
      <c r="L5" s="6" t="s">
        <v>25</v>
      </c>
      <c r="M5" s="6">
        <v>100</v>
      </c>
    </row>
    <row r="6" spans="1:13" ht="16.5" customHeight="1">
      <c r="A6" s="7" t="s">
        <v>26</v>
      </c>
      <c r="B6">
        <v>1</v>
      </c>
      <c r="C6">
        <v>1</v>
      </c>
      <c r="D6">
        <v>20</v>
      </c>
      <c r="E6" s="4">
        <v>7</v>
      </c>
      <c r="F6" s="15" t="s">
        <v>61</v>
      </c>
      <c r="G6" s="9" t="s">
        <v>27</v>
      </c>
      <c r="H6" s="8"/>
      <c r="I6" s="7">
        <v>1120005</v>
      </c>
      <c r="J6" s="13" t="s">
        <v>28</v>
      </c>
      <c r="K6" s="7" t="s">
        <v>29</v>
      </c>
      <c r="L6" s="7">
        <v>0</v>
      </c>
      <c r="M6" s="4">
        <v>1</v>
      </c>
    </row>
    <row r="7" spans="1:13" s="4" customFormat="1" ht="16.5" customHeight="1">
      <c r="A7" s="10" t="s">
        <v>26</v>
      </c>
      <c r="B7" s="4">
        <v>2</v>
      </c>
      <c r="C7" s="4">
        <v>1</v>
      </c>
      <c r="D7" s="4">
        <v>30</v>
      </c>
      <c r="E7" s="4">
        <v>7</v>
      </c>
      <c r="F7" s="15" t="s">
        <v>54</v>
      </c>
      <c r="G7" s="11" t="s">
        <v>30</v>
      </c>
      <c r="H7" s="15" t="s">
        <v>62</v>
      </c>
      <c r="I7" s="7">
        <v>1120005</v>
      </c>
      <c r="J7" s="13" t="s">
        <v>28</v>
      </c>
      <c r="K7" s="7" t="s">
        <v>29</v>
      </c>
      <c r="L7" s="14">
        <v>1</v>
      </c>
      <c r="M7" s="4">
        <v>1</v>
      </c>
    </row>
    <row r="8" spans="1:13" ht="16.5" customHeight="1">
      <c r="A8" s="1" t="s">
        <v>26</v>
      </c>
      <c r="B8">
        <v>3</v>
      </c>
      <c r="C8">
        <v>1</v>
      </c>
      <c r="D8">
        <v>40</v>
      </c>
      <c r="E8" s="4">
        <v>7</v>
      </c>
      <c r="F8" s="15" t="s">
        <v>55</v>
      </c>
      <c r="G8" s="12" t="s">
        <v>30</v>
      </c>
      <c r="H8" s="15" t="s">
        <v>63</v>
      </c>
      <c r="I8" s="7">
        <v>1120005</v>
      </c>
      <c r="J8" s="13" t="s">
        <v>28</v>
      </c>
      <c r="K8" s="1" t="s">
        <v>29</v>
      </c>
      <c r="L8" s="7" t="s">
        <v>31</v>
      </c>
      <c r="M8" s="4">
        <v>1</v>
      </c>
    </row>
    <row r="9" spans="1:13" s="4" customFormat="1" ht="16.5" customHeight="1">
      <c r="A9" s="10" t="s">
        <v>26</v>
      </c>
      <c r="B9" s="4">
        <v>4</v>
      </c>
      <c r="C9" s="4">
        <v>1</v>
      </c>
      <c r="D9" s="4">
        <v>50</v>
      </c>
      <c r="E9" s="4">
        <v>7</v>
      </c>
      <c r="F9" s="15" t="s">
        <v>56</v>
      </c>
      <c r="G9" s="11" t="s">
        <v>32</v>
      </c>
      <c r="H9" s="15" t="s">
        <v>64</v>
      </c>
      <c r="I9" s="7">
        <v>1120005</v>
      </c>
      <c r="J9" s="13" t="s">
        <v>33</v>
      </c>
      <c r="K9" s="7" t="s">
        <v>29</v>
      </c>
      <c r="L9" s="7" t="s">
        <v>34</v>
      </c>
      <c r="M9" s="4">
        <v>1</v>
      </c>
    </row>
    <row r="10" spans="1:13" ht="16.5" customHeight="1">
      <c r="A10" s="1" t="s">
        <v>26</v>
      </c>
      <c r="B10">
        <v>5</v>
      </c>
      <c r="C10">
        <v>1</v>
      </c>
      <c r="D10">
        <v>60</v>
      </c>
      <c r="E10" s="4">
        <v>7</v>
      </c>
      <c r="F10" s="15" t="s">
        <v>57</v>
      </c>
      <c r="G10" s="12" t="s">
        <v>35</v>
      </c>
      <c r="H10" s="15" t="s">
        <v>65</v>
      </c>
      <c r="I10" s="7">
        <v>1120005</v>
      </c>
      <c r="J10" s="13" t="s">
        <v>36</v>
      </c>
      <c r="K10" s="1" t="s">
        <v>29</v>
      </c>
      <c r="L10" s="7" t="s">
        <v>37</v>
      </c>
      <c r="M10" s="4">
        <v>1</v>
      </c>
    </row>
    <row r="11" spans="1:13" s="4" customFormat="1" ht="16.5" customHeight="1">
      <c r="A11" s="10" t="s">
        <v>26</v>
      </c>
      <c r="B11" s="4">
        <v>6</v>
      </c>
      <c r="C11" s="4">
        <v>1</v>
      </c>
      <c r="D11" s="4">
        <v>70</v>
      </c>
      <c r="E11" s="4">
        <v>14</v>
      </c>
      <c r="F11" s="15" t="s">
        <v>58</v>
      </c>
      <c r="G11" s="11" t="s">
        <v>38</v>
      </c>
      <c r="H11" s="15" t="s">
        <v>66</v>
      </c>
      <c r="I11" s="7">
        <v>1120005</v>
      </c>
      <c r="J11" s="13" t="s">
        <v>39</v>
      </c>
      <c r="K11" s="7" t="s">
        <v>29</v>
      </c>
      <c r="L11" s="7" t="s">
        <v>37</v>
      </c>
      <c r="M11" s="4">
        <v>1</v>
      </c>
    </row>
    <row r="12" spans="1:13" ht="16.5" customHeight="1">
      <c r="A12" s="1" t="s">
        <v>26</v>
      </c>
      <c r="B12">
        <v>7</v>
      </c>
      <c r="C12">
        <v>1</v>
      </c>
      <c r="D12">
        <v>80</v>
      </c>
      <c r="E12" s="4">
        <v>21</v>
      </c>
      <c r="F12" s="15" t="s">
        <v>59</v>
      </c>
      <c r="G12" s="12" t="s">
        <v>38</v>
      </c>
      <c r="H12" s="15" t="s">
        <v>67</v>
      </c>
      <c r="I12" s="7">
        <v>1120005</v>
      </c>
      <c r="J12" s="13" t="s">
        <v>40</v>
      </c>
      <c r="K12" s="1" t="s">
        <v>29</v>
      </c>
      <c r="L12" s="7" t="s">
        <v>37</v>
      </c>
      <c r="M12" s="4">
        <v>1</v>
      </c>
    </row>
    <row r="13" spans="1:13" ht="16.5" customHeight="1">
      <c r="A13" s="1" t="s">
        <v>26</v>
      </c>
      <c r="B13">
        <v>8</v>
      </c>
      <c r="C13">
        <v>1</v>
      </c>
      <c r="D13">
        <v>90</v>
      </c>
      <c r="E13" s="4">
        <v>28</v>
      </c>
      <c r="F13" s="15" t="s">
        <v>60</v>
      </c>
      <c r="G13" s="9" t="s">
        <v>41</v>
      </c>
      <c r="H13" s="15" t="s">
        <v>68</v>
      </c>
      <c r="I13" s="7">
        <v>1120005</v>
      </c>
      <c r="J13" s="13" t="s">
        <v>42</v>
      </c>
      <c r="K13" s="1" t="s">
        <v>29</v>
      </c>
      <c r="L13" s="7" t="s">
        <v>37</v>
      </c>
      <c r="M13" s="4">
        <v>1</v>
      </c>
    </row>
    <row r="14" spans="1:13" ht="16.5" customHeight="1">
      <c r="A14" s="1" t="s">
        <v>26</v>
      </c>
      <c r="B14">
        <v>9</v>
      </c>
      <c r="C14">
        <v>1</v>
      </c>
      <c r="D14">
        <v>100</v>
      </c>
      <c r="E14" s="4">
        <v>28</v>
      </c>
      <c r="F14" s="15" t="s">
        <v>78</v>
      </c>
      <c r="G14" s="15" t="s">
        <v>74</v>
      </c>
      <c r="H14" s="15" t="s">
        <v>69</v>
      </c>
      <c r="I14" s="7">
        <v>1120005</v>
      </c>
      <c r="J14" s="13" t="s">
        <v>43</v>
      </c>
      <c r="K14" s="1" t="s">
        <v>29</v>
      </c>
      <c r="L14" s="7" t="s">
        <v>37</v>
      </c>
      <c r="M14" s="4">
        <v>1</v>
      </c>
    </row>
    <row r="15" spans="1:13" ht="16.5" customHeight="1">
      <c r="A15" s="1" t="s">
        <v>26</v>
      </c>
      <c r="B15">
        <v>10</v>
      </c>
      <c r="C15">
        <v>1</v>
      </c>
      <c r="D15">
        <v>110</v>
      </c>
      <c r="E15" s="4">
        <v>28</v>
      </c>
      <c r="F15" s="15" t="s">
        <v>79</v>
      </c>
      <c r="G15" s="15" t="s">
        <v>75</v>
      </c>
      <c r="H15" s="15" t="s">
        <v>80</v>
      </c>
      <c r="I15" s="7">
        <v>1120005</v>
      </c>
      <c r="J15" s="13" t="s">
        <v>76</v>
      </c>
      <c r="K15" s="1" t="s">
        <v>29</v>
      </c>
      <c r="L15" s="7" t="s">
        <v>37</v>
      </c>
      <c r="M15" s="4">
        <v>1</v>
      </c>
    </row>
    <row r="16" spans="1:13" ht="16.5" customHeight="1">
      <c r="A16" s="1" t="s">
        <v>26</v>
      </c>
      <c r="B16">
        <v>11</v>
      </c>
      <c r="C16">
        <v>1</v>
      </c>
      <c r="D16">
        <v>120</v>
      </c>
      <c r="E16" s="4">
        <v>28</v>
      </c>
      <c r="H16" s="15" t="s">
        <v>81</v>
      </c>
      <c r="I16" s="7">
        <v>1120005</v>
      </c>
      <c r="J16" s="13" t="s">
        <v>77</v>
      </c>
      <c r="K16" s="1" t="s">
        <v>29</v>
      </c>
      <c r="L16" s="7" t="s">
        <v>37</v>
      </c>
      <c r="M16" s="4">
        <v>1</v>
      </c>
    </row>
  </sheetData>
  <phoneticPr fontId="6" type="noConversion"/>
  <pageMargins left="0.69930555555555596" right="0.69930555555555596" top="0.75" bottom="0.75" header="0.3" footer="0.3"/>
  <pageSetup paperSize="9" orientation="portrait" r:id="rId1"/>
  <ignoredErrors>
    <ignoredError sqref="G6 G13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"/>
  <sheetViews>
    <sheetView topLeftCell="B1" workbookViewId="0">
      <selection activeCell="M7" sqref="M7"/>
    </sheetView>
  </sheetViews>
  <sheetFormatPr defaultColWidth="9" defaultRowHeight="13.5"/>
  <cols>
    <col min="4" max="4" width="10.5" customWidth="1"/>
  </cols>
  <sheetData>
    <row r="1" spans="1:21" ht="16.5" customHeight="1">
      <c r="A1" s="1" t="s">
        <v>14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</row>
    <row r="2" spans="1:21" ht="16.5" customHeight="1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tr">
        <f t="shared" ref="L2:L7" si="0">LEFT(B$1,LEN(B$1)-3)&amp;","&amp;B2</f>
        <v>1,0</v>
      </c>
      <c r="M2" t="str">
        <f t="shared" ref="M2:M7" si="1">L2&amp;"|"&amp;LEFT(C$1,LEN(C$1)-3)&amp;","&amp;C2</f>
        <v>1,0|2,0</v>
      </c>
      <c r="N2" t="str">
        <f t="shared" ref="N2:U2" si="2">M2&amp;"|"&amp;LEFT(D1,LEN(D1)-3)&amp;","&amp;D2</f>
        <v>1,0|2,0|3,0</v>
      </c>
      <c r="O2" t="str">
        <f t="shared" si="2"/>
        <v>1,0|2,0|3,0|4,0</v>
      </c>
      <c r="P2" t="str">
        <f t="shared" si="2"/>
        <v>1,0|2,0|3,0|4,0|5,0</v>
      </c>
      <c r="Q2" t="str">
        <f t="shared" si="2"/>
        <v>1,0|2,0|3,0|4,0|5,0|6,0</v>
      </c>
      <c r="R2" t="str">
        <f t="shared" si="2"/>
        <v>1,0|2,0|3,0|4,0|5,0|6,0|7,0</v>
      </c>
      <c r="S2" t="str">
        <f t="shared" si="2"/>
        <v>1,0|2,0|3,0|4,0|5,0|6,0|7,0|8,0</v>
      </c>
      <c r="T2" t="str">
        <f t="shared" si="2"/>
        <v>1,0|2,0|3,0|4,0|5,0|6,0|7,0|8,0|9,0</v>
      </c>
      <c r="U2" t="str">
        <f t="shared" si="2"/>
        <v>1,0|2,0|3,0|4,0|5,0|6,0|7,0|8,0|9,0|10,0</v>
      </c>
    </row>
    <row r="3" spans="1:21" ht="16.5" customHeight="1">
      <c r="A3" s="1">
        <v>2</v>
      </c>
      <c r="B3">
        <v>15</v>
      </c>
      <c r="C3">
        <f t="shared" ref="C3:D7" si="3">FLOOR(B3*1.5,1)</f>
        <v>22</v>
      </c>
      <c r="D3">
        <f t="shared" si="3"/>
        <v>33</v>
      </c>
      <c r="E3">
        <f>FLOOR(D3*1.4,1)</f>
        <v>46</v>
      </c>
      <c r="F3">
        <f t="shared" ref="F3:K7" si="4">FLOOR(E3*1.2,10)</f>
        <v>50</v>
      </c>
      <c r="G3">
        <f t="shared" si="4"/>
        <v>60</v>
      </c>
      <c r="H3">
        <f t="shared" si="4"/>
        <v>70</v>
      </c>
      <c r="I3">
        <f t="shared" si="4"/>
        <v>80</v>
      </c>
      <c r="J3">
        <f t="shared" si="4"/>
        <v>90</v>
      </c>
      <c r="K3">
        <f t="shared" si="4"/>
        <v>100</v>
      </c>
      <c r="L3" t="str">
        <f t="shared" si="0"/>
        <v>1,15</v>
      </c>
      <c r="M3" t="str">
        <f t="shared" si="1"/>
        <v>1,15|2,22</v>
      </c>
      <c r="N3" t="str">
        <f t="shared" ref="N3:U7" si="5">M3&amp;"|"&amp;LEFT(D$1,LEN(D$1)-3)&amp;","&amp;D3</f>
        <v>1,15|2,22|3,33</v>
      </c>
      <c r="O3" t="str">
        <f t="shared" si="5"/>
        <v>1,15|2,22|3,33|4,46</v>
      </c>
      <c r="P3" t="str">
        <f t="shared" si="5"/>
        <v>1,15|2,22|3,33|4,46|5,50</v>
      </c>
      <c r="Q3" t="str">
        <f t="shared" si="5"/>
        <v>1,15|2,22|3,33|4,46|5,50|6,60</v>
      </c>
      <c r="R3" t="str">
        <f t="shared" si="5"/>
        <v>1,15|2,22|3,33|4,46|5,50|6,60|7,70</v>
      </c>
      <c r="S3" t="str">
        <f t="shared" si="5"/>
        <v>1,15|2,22|3,33|4,46|5,50|6,60|7,70|8,80</v>
      </c>
      <c r="T3" t="str">
        <f t="shared" si="5"/>
        <v>1,15|2,22|3,33|4,46|5,50|6,60|7,70|8,80|9,90</v>
      </c>
      <c r="U3" t="str">
        <f t="shared" si="5"/>
        <v>1,15|2,22|3,33|4,46|5,50|6,60|7,70|8,80|9,90|10,100</v>
      </c>
    </row>
    <row r="4" spans="1:21" ht="16.5" customHeight="1">
      <c r="A4" s="1">
        <v>3</v>
      </c>
      <c r="B4">
        <v>30</v>
      </c>
      <c r="C4">
        <f t="shared" si="3"/>
        <v>45</v>
      </c>
      <c r="D4">
        <f t="shared" si="3"/>
        <v>67</v>
      </c>
      <c r="E4">
        <f>FLOOR(D4*1.4,1)</f>
        <v>93</v>
      </c>
      <c r="F4">
        <f t="shared" si="4"/>
        <v>110</v>
      </c>
      <c r="G4">
        <f t="shared" si="4"/>
        <v>130</v>
      </c>
      <c r="H4">
        <f t="shared" si="4"/>
        <v>150</v>
      </c>
      <c r="I4">
        <f t="shared" si="4"/>
        <v>180</v>
      </c>
      <c r="J4">
        <f t="shared" si="4"/>
        <v>210</v>
      </c>
      <c r="K4">
        <f t="shared" si="4"/>
        <v>250</v>
      </c>
      <c r="L4" t="str">
        <f t="shared" si="0"/>
        <v>1,30</v>
      </c>
      <c r="M4" t="str">
        <f t="shared" si="1"/>
        <v>1,30|2,45</v>
      </c>
      <c r="N4" t="str">
        <f t="shared" si="5"/>
        <v>1,30|2,45|3,67</v>
      </c>
      <c r="O4" t="str">
        <f t="shared" si="5"/>
        <v>1,30|2,45|3,67|4,93</v>
      </c>
      <c r="P4" t="str">
        <f t="shared" si="5"/>
        <v>1,30|2,45|3,67|4,93|5,110</v>
      </c>
      <c r="Q4" t="str">
        <f t="shared" si="5"/>
        <v>1,30|2,45|3,67|4,93|5,110|6,130</v>
      </c>
      <c r="R4" t="str">
        <f t="shared" si="5"/>
        <v>1,30|2,45|3,67|4,93|5,110|6,130|7,150</v>
      </c>
      <c r="S4" t="str">
        <f t="shared" si="5"/>
        <v>1,30|2,45|3,67|4,93|5,110|6,130|7,150|8,180</v>
      </c>
      <c r="T4" t="str">
        <f t="shared" si="5"/>
        <v>1,30|2,45|3,67|4,93|5,110|6,130|7,150|8,180|9,210</v>
      </c>
      <c r="U4" t="str">
        <f t="shared" si="5"/>
        <v>1,30|2,45|3,67|4,93|5,110|6,130|7,150|8,180|9,210|10,250</v>
      </c>
    </row>
    <row r="5" spans="1:21" ht="16.5" customHeight="1">
      <c r="A5" s="1">
        <v>4</v>
      </c>
      <c r="B5">
        <v>150</v>
      </c>
      <c r="C5">
        <f t="shared" si="3"/>
        <v>225</v>
      </c>
      <c r="D5">
        <f t="shared" si="3"/>
        <v>337</v>
      </c>
      <c r="E5">
        <f>FLOOR(D5*1.4,1)</f>
        <v>471</v>
      </c>
      <c r="F5">
        <f t="shared" si="4"/>
        <v>560</v>
      </c>
      <c r="G5">
        <f t="shared" si="4"/>
        <v>670</v>
      </c>
      <c r="H5">
        <f t="shared" si="4"/>
        <v>800</v>
      </c>
      <c r="I5">
        <f t="shared" si="4"/>
        <v>960</v>
      </c>
      <c r="J5">
        <f t="shared" si="4"/>
        <v>1150</v>
      </c>
      <c r="K5">
        <f t="shared" si="4"/>
        <v>1380</v>
      </c>
      <c r="L5" t="str">
        <f t="shared" si="0"/>
        <v>1,150</v>
      </c>
      <c r="M5" t="str">
        <f t="shared" si="1"/>
        <v>1,150|2,225</v>
      </c>
      <c r="N5" t="str">
        <f t="shared" si="5"/>
        <v>1,150|2,225|3,337</v>
      </c>
      <c r="O5" t="str">
        <f t="shared" si="5"/>
        <v>1,150|2,225|3,337|4,471</v>
      </c>
      <c r="P5" t="str">
        <f t="shared" si="5"/>
        <v>1,150|2,225|3,337|4,471|5,560</v>
      </c>
      <c r="Q5" t="str">
        <f t="shared" si="5"/>
        <v>1,150|2,225|3,337|4,471|5,560|6,670</v>
      </c>
      <c r="R5" t="str">
        <f t="shared" si="5"/>
        <v>1,150|2,225|3,337|4,471|5,560|6,670|7,800</v>
      </c>
      <c r="S5" t="str">
        <f t="shared" si="5"/>
        <v>1,150|2,225|3,337|4,471|5,560|6,670|7,800|8,960</v>
      </c>
      <c r="T5" t="str">
        <f t="shared" si="5"/>
        <v>1,150|2,225|3,337|4,471|5,560|6,670|7,800|8,960|9,1150</v>
      </c>
      <c r="U5" t="str">
        <f t="shared" si="5"/>
        <v>1,150|2,225|3,337|4,471|5,560|6,670|7,800|8,960|9,1150|10,1380</v>
      </c>
    </row>
    <row r="6" spans="1:21" ht="16.5" customHeight="1">
      <c r="A6" s="1">
        <v>5</v>
      </c>
      <c r="B6">
        <v>500</v>
      </c>
      <c r="C6">
        <f t="shared" si="3"/>
        <v>750</v>
      </c>
      <c r="D6">
        <f t="shared" si="3"/>
        <v>1125</v>
      </c>
      <c r="E6">
        <f>FLOOR(D6*1.4,1)</f>
        <v>1575</v>
      </c>
      <c r="F6">
        <f t="shared" si="4"/>
        <v>1890</v>
      </c>
      <c r="G6">
        <f t="shared" si="4"/>
        <v>2260</v>
      </c>
      <c r="H6">
        <f t="shared" si="4"/>
        <v>2710</v>
      </c>
      <c r="I6">
        <f t="shared" si="4"/>
        <v>3250</v>
      </c>
      <c r="J6">
        <f t="shared" si="4"/>
        <v>3900</v>
      </c>
      <c r="K6">
        <f t="shared" si="4"/>
        <v>4680</v>
      </c>
      <c r="L6" t="str">
        <f t="shared" si="0"/>
        <v>1,500</v>
      </c>
      <c r="M6" t="str">
        <f t="shared" si="1"/>
        <v>1,500|2,750</v>
      </c>
      <c r="N6" t="str">
        <f t="shared" si="5"/>
        <v>1,500|2,750|3,1125</v>
      </c>
      <c r="O6" t="str">
        <f t="shared" si="5"/>
        <v>1,500|2,750|3,1125|4,1575</v>
      </c>
      <c r="P6" t="str">
        <f t="shared" si="5"/>
        <v>1,500|2,750|3,1125|4,1575|5,1890</v>
      </c>
      <c r="Q6" t="str">
        <f t="shared" si="5"/>
        <v>1,500|2,750|3,1125|4,1575|5,1890|6,2260</v>
      </c>
      <c r="R6" t="str">
        <f t="shared" si="5"/>
        <v>1,500|2,750|3,1125|4,1575|5,1890|6,2260|7,2710</v>
      </c>
      <c r="S6" t="str">
        <f t="shared" si="5"/>
        <v>1,500|2,750|3,1125|4,1575|5,1890|6,2260|7,2710|8,3250</v>
      </c>
      <c r="T6" t="str">
        <f t="shared" si="5"/>
        <v>1,500|2,750|3,1125|4,1575|5,1890|6,2260|7,2710|8,3250|9,3900</v>
      </c>
      <c r="U6" t="str">
        <f t="shared" si="5"/>
        <v>1,500|2,750|3,1125|4,1575|5,1890|6,2260|7,2710|8,3250|9,3900|10,4680</v>
      </c>
    </row>
    <row r="7" spans="1:21" ht="16.5" customHeight="1">
      <c r="A7" s="2">
        <v>6</v>
      </c>
      <c r="B7">
        <v>1000</v>
      </c>
      <c r="C7">
        <f t="shared" si="3"/>
        <v>1500</v>
      </c>
      <c r="D7">
        <f t="shared" si="3"/>
        <v>2250</v>
      </c>
      <c r="E7">
        <f>FLOOR(D7*1.4,1)</f>
        <v>3150</v>
      </c>
      <c r="F7">
        <f t="shared" si="4"/>
        <v>3780</v>
      </c>
      <c r="G7">
        <f t="shared" si="4"/>
        <v>4530</v>
      </c>
      <c r="H7">
        <f t="shared" si="4"/>
        <v>5430</v>
      </c>
      <c r="I7">
        <f t="shared" si="4"/>
        <v>6510</v>
      </c>
      <c r="J7">
        <f t="shared" si="4"/>
        <v>7810</v>
      </c>
      <c r="K7">
        <f t="shared" si="4"/>
        <v>9370</v>
      </c>
      <c r="L7" t="str">
        <f t="shared" si="0"/>
        <v>1,1000</v>
      </c>
      <c r="M7" t="str">
        <f t="shared" si="1"/>
        <v>1,1000|2,1500</v>
      </c>
      <c r="N7" t="str">
        <f t="shared" si="5"/>
        <v>1,1000|2,1500|3,2250</v>
      </c>
      <c r="O7" t="str">
        <f t="shared" si="5"/>
        <v>1,1000|2,1500|3,2250|4,3150</v>
      </c>
      <c r="P7" t="str">
        <f t="shared" si="5"/>
        <v>1,1000|2,1500|3,2250|4,3150|5,3780</v>
      </c>
      <c r="Q7" t="str">
        <f t="shared" si="5"/>
        <v>1,1000|2,1500|3,2250|4,3150|5,3780|6,4530</v>
      </c>
      <c r="R7" t="str">
        <f t="shared" si="5"/>
        <v>1,1000|2,1500|3,2250|4,3150|5,3780|6,4530|7,5430</v>
      </c>
      <c r="S7" t="str">
        <f t="shared" si="5"/>
        <v>1,1000|2,1500|3,2250|4,3150|5,3780|6,4530|7,5430|8,6510</v>
      </c>
      <c r="T7" t="str">
        <f t="shared" si="5"/>
        <v>1,1000|2,1500|3,2250|4,3150|5,3780|6,4530|7,5430|8,6510|9,7810</v>
      </c>
      <c r="U7" t="str">
        <f t="shared" si="5"/>
        <v>1,1000|2,1500|3,2250|4,3150|5,3780|6,4530|7,5430|8,6510|9,7810|10,9370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2019-12-17T08:37:00Z</dcterms:created>
  <dcterms:modified xsi:type="dcterms:W3CDTF">2023-01-13T06:08:00Z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799EFE5786EF46EBB0411CAD4090273F</vt:lpwstr>
  </property>
  <property fmtid="{D5CDD505-2E9C-101B-9397-08002B2CF9AE}" pid="3" name="KSOProductBuildVer">
    <vt:lpwstr>2052-11.1.0.11365</vt:lpwstr>
  </property>
</Properties>
</file>