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源核任务备份" sheetId="4" r:id="rId2"/>
    <sheet name="图列样式" sheetId="2" r:id="rId3"/>
    <sheet name="Sheet3" sheetId="3" r:id="rId4"/>
  </sheets>
  <definedNames>
    <definedName name="_xlnm._FilterDatabase" localSheetId="0" hidden="1">Sheet1!$A$1:$H$90</definedName>
    <definedName name="_xlnm._FilterDatabase" localSheetId="1" hidden="1">源核任务备份!$A$1:$H$93</definedName>
  </definedNames>
  <calcPr calcId="144525"/>
</workbook>
</file>

<file path=xl/comments1.xml><?xml version="1.0" encoding="utf-8"?>
<comments xmlns="http://schemas.openxmlformats.org/spreadsheetml/2006/main">
  <authors>
    <author>xuzhe</author>
  </authors>
  <commentList>
    <comment ref="F4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0即无折点
1为1折点
2为2折点
3为3折点 </t>
        </r>
      </text>
    </comment>
  </commentList>
</comments>
</file>

<file path=xl/comments2.xml><?xml version="1.0" encoding="utf-8"?>
<comments xmlns="http://schemas.openxmlformats.org/spreadsheetml/2006/main">
  <authors>
    <author>xuzhe</author>
  </authors>
  <commentList>
    <comment ref="F4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0即无折点
1为1折点
2为2折点
3为3折点 </t>
        </r>
      </text>
    </comment>
  </commentList>
</comments>
</file>

<file path=xl/sharedStrings.xml><?xml version="1.0" encoding="utf-8"?>
<sst xmlns="http://schemas.openxmlformats.org/spreadsheetml/2006/main" count="519" uniqueCount="90">
  <si>
    <t>_flag</t>
  </si>
  <si>
    <t>id</t>
  </si>
  <si>
    <t>taskId</t>
  </si>
  <si>
    <t>front</t>
  </si>
  <si>
    <t>oriPos</t>
  </si>
  <si>
    <t>type</t>
  </si>
  <si>
    <t>redirectionIdDes</t>
  </si>
  <si>
    <t>redirectionId</t>
  </si>
  <si>
    <t>STRING</t>
  </si>
  <si>
    <t>INT</t>
  </si>
  <si>
    <t>LIST&lt;INT&gt;</t>
  </si>
  <si>
    <t>转表标记</t>
  </si>
  <si>
    <t>编号</t>
  </si>
  <si>
    <t>任务ID</t>
  </si>
  <si>
    <t>前置档位</t>
  </si>
  <si>
    <t>任务坐标</t>
  </si>
  <si>
    <t>折点样式</t>
  </si>
  <si>
    <t>跳转描述</t>
  </si>
  <si>
    <t>跳转</t>
  </si>
  <si>
    <t>折点数</t>
  </si>
  <si>
    <t>列</t>
  </si>
  <si>
    <t>行</t>
  </si>
  <si>
    <t>X坐标</t>
  </si>
  <si>
    <t>Y坐标</t>
  </si>
  <si>
    <t>处于X列</t>
  </si>
  <si>
    <t>处于Y行</t>
  </si>
  <si>
    <t>列间隔</t>
  </si>
  <si>
    <t>0</t>
  </si>
  <si>
    <t>110</t>
  </si>
  <si>
    <t>100</t>
  </si>
  <si>
    <t>行间隔</t>
  </si>
  <si>
    <t>#</t>
  </si>
  <si>
    <t>&lt;color=#e46b12&gt;可通过全息调查获得突破道具</t>
  </si>
  <si>
    <t>&lt;color=#e46b12&gt;可通过英雄试炼获得</t>
  </si>
  <si>
    <t>&lt;color=#e46b12&gt;可通过英雄试炼（攻击）获得</t>
  </si>
  <si>
    <t>&lt;color=#e46b12&gt;可通过英雄试炼（辅助）获得</t>
  </si>
  <si>
    <t>&lt;color=#e46b12&gt;可通过正义角逐获得源核构件强化源核</t>
  </si>
  <si>
    <t>20,21,22</t>
  </si>
  <si>
    <t>3,0,3</t>
  </si>
  <si>
    <t>&lt;color=#e46b12&gt;可通过强者之梦获得</t>
  </si>
  <si>
    <t>54,55,56</t>
  </si>
  <si>
    <t>&lt;color=#e46b12&gt;可通过英雄试炼（防御）获得</t>
  </si>
  <si>
    <t>82,83,84</t>
  </si>
  <si>
    <t>1</t>
  </si>
  <si>
    <t>5,6,7</t>
  </si>
  <si>
    <t>1,0,1</t>
  </si>
  <si>
    <t>8</t>
  </si>
  <si>
    <t>9</t>
  </si>
  <si>
    <t>&lt;color=#e46b12&gt;可通过任意英雄试炼2层以上获得</t>
  </si>
  <si>
    <t>16,17,18</t>
  </si>
  <si>
    <t>19</t>
  </si>
  <si>
    <t>23,24</t>
  </si>
  <si>
    <t>1,1</t>
  </si>
  <si>
    <t>&lt;color=#e46b12&gt;可通过任意英雄试炼5层以上获得</t>
  </si>
  <si>
    <t>25</t>
  </si>
  <si>
    <t>26</t>
  </si>
  <si>
    <t>30,31,32</t>
  </si>
  <si>
    <t>33</t>
  </si>
  <si>
    <t>34</t>
  </si>
  <si>
    <t>35</t>
  </si>
  <si>
    <t>36</t>
  </si>
  <si>
    <t>37,38</t>
  </si>
  <si>
    <t>39</t>
  </si>
  <si>
    <t>40</t>
  </si>
  <si>
    <t>44</t>
  </si>
  <si>
    <t>46</t>
  </si>
  <si>
    <t>47,45,48</t>
  </si>
  <si>
    <t>49</t>
  </si>
  <si>
    <t>50</t>
  </si>
  <si>
    <t>&lt;color=#e46b12&gt;可通过英雄试炼（攻击）9层以上获得</t>
  </si>
  <si>
    <t>&lt;color=#e46b12&gt;可通过英雄试炼（辅助）9层以上获得</t>
  </si>
  <si>
    <t>&lt;color=#e46b12&gt;可通过英雄试炼（防御）9层以上获得</t>
  </si>
  <si>
    <t>57</t>
  </si>
  <si>
    <t>58</t>
  </si>
  <si>
    <t>&lt;color=#e46b12&gt;可通过英雄试炼9层以上获得</t>
  </si>
  <si>
    <t>65,66,67</t>
  </si>
  <si>
    <t>68</t>
  </si>
  <si>
    <t>69</t>
  </si>
  <si>
    <t>72,73</t>
  </si>
  <si>
    <t>&lt;color=#e46b12&gt;可通过任意英雄试炼9层以上获得</t>
  </si>
  <si>
    <t>74</t>
  </si>
  <si>
    <t>75</t>
  </si>
  <si>
    <t>&lt;color=#e46b12&gt;可通过英雄试炼（攻击）15层以上获得</t>
  </si>
  <si>
    <t>&lt;color=#e46b12&gt;可通过英雄试炼（辅助）15层以上获得</t>
  </si>
  <si>
    <t>&lt;color=#e46b12&gt;可通过英雄试炼（防御）15层以上获得</t>
  </si>
  <si>
    <t>79,80,81</t>
  </si>
  <si>
    <t>82</t>
  </si>
  <si>
    <t>83</t>
  </si>
  <si>
    <t>86,87</t>
  </si>
  <si>
    <t/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</si>
</sst>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0"/>
  <sheetViews>
    <sheetView tabSelected="1" topLeftCell="A58" workbookViewId="0">
      <selection activeCell="H91" sqref="H91"/>
    </sheetView>
  </sheetViews>
  <sheetFormatPr defaultColWidth="9" defaultRowHeight="13.5"/>
  <cols>
    <col min="1" max="1" width="9" style="4" customWidth="1"/>
    <col min="2" max="3" width="8.5" style="4" customWidth="1"/>
    <col min="4" max="4" width="12" style="5" customWidth="1"/>
    <col min="5" max="6" width="12.375" customWidth="1"/>
    <col min="7" max="7" width="55.125" customWidth="1"/>
    <col min="8" max="8" width="16" customWidth="1"/>
    <col min="9" max="14" width="12.375" customWidth="1"/>
    <col min="15" max="15" width="11.75" customWidth="1"/>
    <col min="16" max="16" width="12" customWidth="1"/>
    <col min="17" max="17" width="10" customWidth="1"/>
    <col min="24" max="24" width="12.625"/>
  </cols>
  <sheetData>
    <row r="1" s="3" customFormat="1" ht="16.5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/>
      <c r="K1" s="6"/>
      <c r="L1" s="6"/>
      <c r="M1" s="6"/>
      <c r="N1" s="6"/>
    </row>
    <row r="2" s="3" customFormat="1" ht="16.5" spans="1:14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/>
      <c r="J2" s="6"/>
      <c r="K2" s="6"/>
      <c r="L2" s="6"/>
      <c r="M2" s="6"/>
      <c r="N2" s="6"/>
    </row>
    <row r="3" s="3" customFormat="1" ht="16.5" spans="1:14">
      <c r="A3" s="6" t="s">
        <v>8</v>
      </c>
      <c r="B3" s="6" t="s">
        <v>9</v>
      </c>
      <c r="C3" s="6" t="s">
        <v>9</v>
      </c>
      <c r="D3" s="6" t="s">
        <v>8</v>
      </c>
      <c r="E3" s="6" t="s">
        <v>10</v>
      </c>
      <c r="F3" s="6" t="s">
        <v>10</v>
      </c>
      <c r="G3" s="6" t="s">
        <v>8</v>
      </c>
      <c r="H3" s="6" t="s">
        <v>9</v>
      </c>
      <c r="I3" s="6"/>
      <c r="J3" s="6"/>
      <c r="K3" s="6"/>
      <c r="L3" s="6"/>
      <c r="M3" s="6"/>
      <c r="N3" s="6"/>
    </row>
    <row r="4" s="3" customFormat="1" ht="16.5" spans="1:24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/>
      <c r="J4" s="6" t="s">
        <v>19</v>
      </c>
      <c r="K4" s="6" t="s">
        <v>20</v>
      </c>
      <c r="L4" s="6" t="s">
        <v>21</v>
      </c>
      <c r="M4" s="6" t="s">
        <v>22</v>
      </c>
      <c r="N4" s="6" t="s">
        <v>23</v>
      </c>
      <c r="R4" s="3" t="s">
        <v>24</v>
      </c>
      <c r="S4" s="3" t="s">
        <v>25</v>
      </c>
      <c r="T4" s="3" t="s">
        <v>19</v>
      </c>
      <c r="W4" s="3" t="s">
        <v>26</v>
      </c>
      <c r="X4" s="3">
        <v>100</v>
      </c>
    </row>
    <row r="5" ht="16.5" spans="1:24">
      <c r="A5" s="6" t="s">
        <v>27</v>
      </c>
      <c r="B5" s="6" t="s">
        <v>28</v>
      </c>
      <c r="C5" s="6">
        <v>110</v>
      </c>
      <c r="D5" s="6" t="s">
        <v>28</v>
      </c>
      <c r="E5" s="6">
        <v>100</v>
      </c>
      <c r="F5" s="6">
        <v>100</v>
      </c>
      <c r="G5" s="6">
        <v>101</v>
      </c>
      <c r="H5" s="6" t="s">
        <v>29</v>
      </c>
      <c r="I5" s="6"/>
      <c r="J5" s="6"/>
      <c r="K5" s="6"/>
      <c r="L5" s="6"/>
      <c r="M5" s="6"/>
      <c r="N5" s="6"/>
      <c r="W5" t="s">
        <v>30</v>
      </c>
      <c r="X5">
        <v>200</v>
      </c>
    </row>
    <row r="6" ht="16.5" spans="1:14">
      <c r="A6" s="6" t="s">
        <v>31</v>
      </c>
      <c r="B6" s="6">
        <v>1</v>
      </c>
      <c r="C6" s="6">
        <v>1001</v>
      </c>
      <c r="D6" s="15"/>
      <c r="E6" s="6" t="str">
        <f>M6&amp;","&amp;N6</f>
        <v>0,0</v>
      </c>
      <c r="F6" s="15">
        <v>0</v>
      </c>
      <c r="G6" t="s">
        <v>32</v>
      </c>
      <c r="H6">
        <v>12</v>
      </c>
      <c r="I6" s="6"/>
      <c r="J6" s="9" t="s">
        <v>27</v>
      </c>
      <c r="K6" s="15">
        <v>1</v>
      </c>
      <c r="L6" s="15">
        <v>3</v>
      </c>
      <c r="M6" s="10">
        <f>VLOOKUP(K6,$W$25:$X$65,2,FALSE)</f>
        <v>0</v>
      </c>
      <c r="N6" s="10">
        <f>VLOOKUP(L6,$W$17:$X$21,2,FALSE)</f>
        <v>0</v>
      </c>
    </row>
    <row r="7" ht="16.5" spans="1:17">
      <c r="A7" s="6" t="s">
        <v>31</v>
      </c>
      <c r="B7" s="6">
        <v>2</v>
      </c>
      <c r="C7" s="6">
        <v>1002</v>
      </c>
      <c r="D7" s="15">
        <v>1</v>
      </c>
      <c r="E7" s="6" t="str">
        <f t="shared" ref="E7:E14" si="0">M7&amp;","&amp;N7</f>
        <v>350,270</v>
      </c>
      <c r="F7" s="15">
        <v>1</v>
      </c>
      <c r="H7" s="6"/>
      <c r="I7" s="6"/>
      <c r="J7" s="10">
        <v>1</v>
      </c>
      <c r="K7" s="15">
        <v>2</v>
      </c>
      <c r="L7" s="15">
        <v>1</v>
      </c>
      <c r="M7" s="10">
        <f>VLOOKUP(K7,$W$25:$X$92,2,FALSE)</f>
        <v>350</v>
      </c>
      <c r="N7" s="10">
        <f t="shared" ref="N7:N14" si="1">VLOOKUP(L7,$W$17:$X$21,2,FALSE)</f>
        <v>270</v>
      </c>
      <c r="O7" s="11"/>
      <c r="P7" s="11"/>
      <c r="Q7" s="9"/>
    </row>
    <row r="8" ht="16.5" spans="1:24">
      <c r="A8" s="6" t="s">
        <v>31</v>
      </c>
      <c r="B8" s="6">
        <v>3</v>
      </c>
      <c r="C8" s="6">
        <v>1003</v>
      </c>
      <c r="D8" s="15">
        <v>1</v>
      </c>
      <c r="E8" s="6" t="str">
        <f t="shared" si="0"/>
        <v>350,0</v>
      </c>
      <c r="F8" s="15">
        <v>0</v>
      </c>
      <c r="G8" s="6" t="s">
        <v>33</v>
      </c>
      <c r="H8" s="6">
        <v>18</v>
      </c>
      <c r="I8" s="6"/>
      <c r="J8" s="10">
        <v>1</v>
      </c>
      <c r="K8" s="15">
        <v>2</v>
      </c>
      <c r="L8" s="15">
        <v>3</v>
      </c>
      <c r="M8" s="10">
        <f t="shared" ref="M8:M39" si="2">VLOOKUP(K8,$W$25:$X$92,2,FALSE)</f>
        <v>350</v>
      </c>
      <c r="N8" s="10">
        <f t="shared" si="1"/>
        <v>0</v>
      </c>
      <c r="O8" s="11"/>
      <c r="P8" s="11"/>
      <c r="Q8" s="9"/>
      <c r="W8">
        <v>1920</v>
      </c>
      <c r="X8">
        <f>W8/8</f>
        <v>240</v>
      </c>
    </row>
    <row r="9" ht="16.5" spans="1:24">
      <c r="A9" s="6" t="s">
        <v>31</v>
      </c>
      <c r="B9" s="6">
        <v>4</v>
      </c>
      <c r="C9" s="6">
        <v>1004</v>
      </c>
      <c r="D9" s="15">
        <v>1</v>
      </c>
      <c r="E9" s="6" t="str">
        <f t="shared" si="0"/>
        <v>350,-270</v>
      </c>
      <c r="F9" s="15">
        <v>1</v>
      </c>
      <c r="G9" s="6"/>
      <c r="H9" s="6"/>
      <c r="I9" s="6"/>
      <c r="J9" s="10">
        <v>0</v>
      </c>
      <c r="K9" s="15">
        <v>2</v>
      </c>
      <c r="L9" s="15">
        <v>5</v>
      </c>
      <c r="M9" s="10">
        <f t="shared" si="2"/>
        <v>350</v>
      </c>
      <c r="N9" s="10">
        <f t="shared" si="1"/>
        <v>-270</v>
      </c>
      <c r="O9" s="11"/>
      <c r="P9" s="11"/>
      <c r="Q9" s="9"/>
      <c r="W9">
        <v>1080</v>
      </c>
      <c r="X9">
        <f>W9/4</f>
        <v>270</v>
      </c>
    </row>
    <row r="10" ht="16.5" spans="1:19">
      <c r="A10" s="6" t="s">
        <v>31</v>
      </c>
      <c r="B10" s="6">
        <v>5</v>
      </c>
      <c r="C10" s="6">
        <v>1005</v>
      </c>
      <c r="D10" s="15">
        <v>2</v>
      </c>
      <c r="E10" s="6" t="str">
        <f t="shared" si="0"/>
        <v>700,270</v>
      </c>
      <c r="F10" s="15">
        <v>0</v>
      </c>
      <c r="G10" s="6"/>
      <c r="H10" s="6"/>
      <c r="I10" s="6"/>
      <c r="J10" s="10">
        <v>2</v>
      </c>
      <c r="K10" s="15">
        <v>3</v>
      </c>
      <c r="L10" s="15">
        <v>1</v>
      </c>
      <c r="M10" s="10">
        <f t="shared" si="2"/>
        <v>700</v>
      </c>
      <c r="N10" s="10">
        <f t="shared" si="1"/>
        <v>270</v>
      </c>
      <c r="O10" s="11"/>
      <c r="P10" s="11"/>
      <c r="Q10" s="9"/>
      <c r="S10">
        <v>150</v>
      </c>
    </row>
    <row r="11" ht="16.5" spans="1:17">
      <c r="A11" s="6" t="s">
        <v>31</v>
      </c>
      <c r="B11" s="6">
        <v>6</v>
      </c>
      <c r="C11" s="6">
        <v>1006</v>
      </c>
      <c r="D11" s="15">
        <v>3</v>
      </c>
      <c r="E11" s="6" t="str">
        <f t="shared" si="0"/>
        <v>700,0</v>
      </c>
      <c r="F11" s="15">
        <v>0</v>
      </c>
      <c r="G11" s="6" t="s">
        <v>34</v>
      </c>
      <c r="H11" s="6">
        <v>72</v>
      </c>
      <c r="I11" s="6"/>
      <c r="J11" s="10">
        <v>2</v>
      </c>
      <c r="K11" s="15">
        <v>3</v>
      </c>
      <c r="L11" s="15">
        <v>3</v>
      </c>
      <c r="M11" s="10">
        <f t="shared" si="2"/>
        <v>700</v>
      </c>
      <c r="N11" s="10">
        <f t="shared" si="1"/>
        <v>0</v>
      </c>
      <c r="O11" s="11"/>
      <c r="P11" s="11"/>
      <c r="Q11" s="9"/>
    </row>
    <row r="12" ht="16.5" spans="1:17">
      <c r="A12" s="6" t="s">
        <v>31</v>
      </c>
      <c r="B12" s="6">
        <v>7</v>
      </c>
      <c r="C12" s="6">
        <v>1007</v>
      </c>
      <c r="D12" s="15">
        <v>4</v>
      </c>
      <c r="E12" s="6" t="str">
        <f t="shared" si="0"/>
        <v>700,-270</v>
      </c>
      <c r="F12" s="15">
        <v>0</v>
      </c>
      <c r="G12" s="6"/>
      <c r="H12" s="6"/>
      <c r="I12" s="6"/>
      <c r="J12" s="10">
        <v>3</v>
      </c>
      <c r="K12" s="15">
        <v>3</v>
      </c>
      <c r="L12" s="15">
        <v>5</v>
      </c>
      <c r="M12" s="10">
        <f t="shared" si="2"/>
        <v>700</v>
      </c>
      <c r="N12" s="10">
        <f t="shared" si="1"/>
        <v>-270</v>
      </c>
      <c r="O12" s="11"/>
      <c r="P12" s="11"/>
      <c r="Q12" s="9"/>
    </row>
    <row r="13" ht="16.5" spans="1:17">
      <c r="A13" s="6" t="s">
        <v>31</v>
      </c>
      <c r="B13" s="6">
        <v>8</v>
      </c>
      <c r="C13" s="6">
        <v>1008</v>
      </c>
      <c r="D13" s="15">
        <v>5</v>
      </c>
      <c r="E13" s="6" t="str">
        <f t="shared" si="0"/>
        <v>1050,270</v>
      </c>
      <c r="F13" s="15">
        <v>0</v>
      </c>
      <c r="G13" s="6"/>
      <c r="H13" s="6"/>
      <c r="I13" s="6"/>
      <c r="J13" s="10">
        <v>3</v>
      </c>
      <c r="K13" s="15">
        <v>4</v>
      </c>
      <c r="L13" s="15">
        <v>1</v>
      </c>
      <c r="M13" s="10">
        <f t="shared" si="2"/>
        <v>1050</v>
      </c>
      <c r="N13" s="10">
        <f t="shared" si="1"/>
        <v>270</v>
      </c>
      <c r="O13" s="11"/>
      <c r="P13" s="11"/>
      <c r="Q13" s="9"/>
    </row>
    <row r="14" ht="16.5" spans="1:17">
      <c r="A14" s="6" t="s">
        <v>31</v>
      </c>
      <c r="B14" s="6">
        <v>9</v>
      </c>
      <c r="C14" s="6">
        <v>1009</v>
      </c>
      <c r="D14" s="15">
        <v>6</v>
      </c>
      <c r="E14" s="6" t="str">
        <f t="shared" si="0"/>
        <v>1050,0</v>
      </c>
      <c r="F14" s="15">
        <v>0</v>
      </c>
      <c r="G14" s="6" t="s">
        <v>35</v>
      </c>
      <c r="H14" s="6">
        <v>74</v>
      </c>
      <c r="I14" s="6"/>
      <c r="J14" s="10"/>
      <c r="K14" s="15">
        <v>4</v>
      </c>
      <c r="L14" s="15">
        <v>3</v>
      </c>
      <c r="M14" s="10">
        <f t="shared" si="2"/>
        <v>1050</v>
      </c>
      <c r="N14" s="10">
        <f t="shared" si="1"/>
        <v>0</v>
      </c>
      <c r="O14" s="11"/>
      <c r="P14" s="11"/>
      <c r="Q14" s="9"/>
    </row>
    <row r="15" ht="16.5" spans="1:17">
      <c r="A15" s="6" t="s">
        <v>31</v>
      </c>
      <c r="B15" s="6">
        <v>10</v>
      </c>
      <c r="C15" s="6">
        <v>1010</v>
      </c>
      <c r="D15" s="15">
        <v>7</v>
      </c>
      <c r="E15" s="6" t="str">
        <f t="shared" ref="E15:E46" si="3">M15&amp;","&amp;N15</f>
        <v>1050,-270</v>
      </c>
      <c r="F15" s="15">
        <v>0</v>
      </c>
      <c r="G15" s="6"/>
      <c r="H15" s="6"/>
      <c r="I15" s="6"/>
      <c r="J15" s="10"/>
      <c r="K15" s="15">
        <v>4</v>
      </c>
      <c r="L15" s="15">
        <v>5</v>
      </c>
      <c r="M15" s="10">
        <f t="shared" si="2"/>
        <v>1050</v>
      </c>
      <c r="N15" s="10">
        <f t="shared" ref="N15:N46" si="4">VLOOKUP(L15,$W$17:$X$21,2,FALSE)</f>
        <v>-270</v>
      </c>
      <c r="O15" s="11"/>
      <c r="P15" s="11"/>
      <c r="Q15" s="9"/>
    </row>
    <row r="16" ht="16.5" spans="1:23">
      <c r="A16" s="6" t="s">
        <v>31</v>
      </c>
      <c r="B16" s="6">
        <v>11</v>
      </c>
      <c r="C16" s="6">
        <v>1011</v>
      </c>
      <c r="D16" s="15">
        <v>8</v>
      </c>
      <c r="E16" s="6" t="str">
        <f t="shared" si="3"/>
        <v>1400,270</v>
      </c>
      <c r="F16" s="15">
        <v>0</v>
      </c>
      <c r="G16" s="6"/>
      <c r="H16" s="6"/>
      <c r="I16" s="6"/>
      <c r="J16" s="10"/>
      <c r="K16" s="15">
        <v>5</v>
      </c>
      <c r="L16" s="15">
        <v>1</v>
      </c>
      <c r="M16" s="10">
        <f t="shared" si="2"/>
        <v>1400</v>
      </c>
      <c r="N16" s="10">
        <f t="shared" si="4"/>
        <v>270</v>
      </c>
      <c r="O16" s="11"/>
      <c r="P16" s="11"/>
      <c r="Q16" s="9"/>
      <c r="W16" t="s">
        <v>23</v>
      </c>
    </row>
    <row r="17" ht="16.5" spans="1:27">
      <c r="A17" s="6" t="s">
        <v>31</v>
      </c>
      <c r="B17" s="6">
        <v>12</v>
      </c>
      <c r="C17" s="6">
        <v>1012</v>
      </c>
      <c r="D17" s="15">
        <v>9</v>
      </c>
      <c r="E17" s="6" t="str">
        <f t="shared" si="3"/>
        <v>1400,0</v>
      </c>
      <c r="F17" s="15">
        <v>0</v>
      </c>
      <c r="G17" s="6" t="s">
        <v>35</v>
      </c>
      <c r="H17" s="6">
        <v>74</v>
      </c>
      <c r="I17" s="6"/>
      <c r="K17" s="15">
        <v>5</v>
      </c>
      <c r="L17" s="15">
        <v>3</v>
      </c>
      <c r="M17" s="10">
        <f t="shared" si="2"/>
        <v>1400</v>
      </c>
      <c r="N17" s="10">
        <f t="shared" si="4"/>
        <v>0</v>
      </c>
      <c r="O17" s="11"/>
      <c r="P17" s="11"/>
      <c r="Q17" s="9"/>
      <c r="W17">
        <v>1</v>
      </c>
      <c r="X17">
        <v>270</v>
      </c>
      <c r="AA17" s="14"/>
    </row>
    <row r="18" ht="16.5" spans="1:27">
      <c r="A18" s="6" t="s">
        <v>31</v>
      </c>
      <c r="B18" s="6">
        <v>13</v>
      </c>
      <c r="C18" s="6">
        <v>1013</v>
      </c>
      <c r="D18" s="15">
        <v>10</v>
      </c>
      <c r="E18" s="6" t="str">
        <f t="shared" si="3"/>
        <v>1400,-270</v>
      </c>
      <c r="F18" s="15">
        <v>0</v>
      </c>
      <c r="G18" s="6"/>
      <c r="H18" s="6"/>
      <c r="I18" s="6"/>
      <c r="J18" s="10"/>
      <c r="K18" s="15">
        <v>5</v>
      </c>
      <c r="L18" s="15">
        <v>5</v>
      </c>
      <c r="M18" s="10">
        <f t="shared" si="2"/>
        <v>1400</v>
      </c>
      <c r="N18" s="10">
        <f t="shared" si="4"/>
        <v>-270</v>
      </c>
      <c r="O18" s="11"/>
      <c r="P18" s="11"/>
      <c r="Q18" s="9"/>
      <c r="W18">
        <v>2</v>
      </c>
      <c r="X18">
        <v>220</v>
      </c>
      <c r="AA18" s="14"/>
    </row>
    <row r="19" ht="16.5" spans="1:27">
      <c r="A19" s="6" t="s">
        <v>31</v>
      </c>
      <c r="B19" s="6">
        <v>14</v>
      </c>
      <c r="C19" s="6">
        <v>1014</v>
      </c>
      <c r="D19" s="15">
        <v>11</v>
      </c>
      <c r="E19" s="6" t="str">
        <f t="shared" si="3"/>
        <v>1750,270</v>
      </c>
      <c r="F19" s="15">
        <v>0</v>
      </c>
      <c r="G19" s="6"/>
      <c r="H19" s="6"/>
      <c r="I19" s="6"/>
      <c r="J19" s="10"/>
      <c r="K19" s="15">
        <v>6</v>
      </c>
      <c r="L19" s="15">
        <v>1</v>
      </c>
      <c r="M19" s="10">
        <f t="shared" si="2"/>
        <v>1750</v>
      </c>
      <c r="N19" s="10">
        <f t="shared" si="4"/>
        <v>270</v>
      </c>
      <c r="O19" s="11"/>
      <c r="P19" s="11"/>
      <c r="Q19" s="9"/>
      <c r="W19">
        <v>3</v>
      </c>
      <c r="X19">
        <v>0</v>
      </c>
      <c r="AA19" s="14"/>
    </row>
    <row r="20" ht="16.5" spans="1:27">
      <c r="A20" s="6" t="s">
        <v>31</v>
      </c>
      <c r="B20" s="6">
        <v>15</v>
      </c>
      <c r="C20" s="6">
        <v>1015</v>
      </c>
      <c r="D20" s="15">
        <v>12</v>
      </c>
      <c r="E20" s="6" t="str">
        <f t="shared" si="3"/>
        <v>1750,0</v>
      </c>
      <c r="F20" s="15">
        <v>0</v>
      </c>
      <c r="G20" s="6" t="s">
        <v>36</v>
      </c>
      <c r="H20" s="6">
        <v>10</v>
      </c>
      <c r="I20" s="6"/>
      <c r="J20" s="10"/>
      <c r="K20" s="15">
        <v>6</v>
      </c>
      <c r="L20" s="15">
        <v>3</v>
      </c>
      <c r="M20" s="10">
        <f t="shared" si="2"/>
        <v>1750</v>
      </c>
      <c r="N20" s="10">
        <f t="shared" si="4"/>
        <v>0</v>
      </c>
      <c r="O20" s="11"/>
      <c r="P20" s="11"/>
      <c r="Q20" s="9"/>
      <c r="W20">
        <v>4</v>
      </c>
      <c r="X20">
        <v>-220</v>
      </c>
      <c r="AA20" s="14"/>
    </row>
    <row r="21" ht="16.5" spans="1:27">
      <c r="A21" s="6" t="s">
        <v>31</v>
      </c>
      <c r="B21" s="6">
        <v>16</v>
      </c>
      <c r="C21" s="6">
        <v>1016</v>
      </c>
      <c r="D21" s="15">
        <v>13</v>
      </c>
      <c r="E21" s="6" t="str">
        <f t="shared" si="3"/>
        <v>1750,-270</v>
      </c>
      <c r="F21" s="15">
        <v>0</v>
      </c>
      <c r="G21" s="6"/>
      <c r="H21" s="6"/>
      <c r="I21" s="6"/>
      <c r="J21" s="10"/>
      <c r="K21" s="15">
        <v>6</v>
      </c>
      <c r="L21" s="15">
        <v>5</v>
      </c>
      <c r="M21" s="10">
        <f t="shared" si="2"/>
        <v>1750</v>
      </c>
      <c r="N21" s="10">
        <f t="shared" si="4"/>
        <v>-270</v>
      </c>
      <c r="O21" s="11"/>
      <c r="P21" s="11"/>
      <c r="Q21" s="9"/>
      <c r="W21">
        <v>5</v>
      </c>
      <c r="X21">
        <v>-270</v>
      </c>
      <c r="AA21" s="14"/>
    </row>
    <row r="22" ht="16.5" spans="1:17">
      <c r="A22" s="6" t="s">
        <v>31</v>
      </c>
      <c r="B22" s="6">
        <v>17</v>
      </c>
      <c r="C22" s="6">
        <v>1017</v>
      </c>
      <c r="D22" s="15">
        <v>14</v>
      </c>
      <c r="E22" s="6" t="str">
        <f t="shared" si="3"/>
        <v>2100,270</v>
      </c>
      <c r="F22" s="15">
        <v>0</v>
      </c>
      <c r="G22" s="6"/>
      <c r="H22" s="6"/>
      <c r="I22" s="6"/>
      <c r="K22" s="15">
        <v>7</v>
      </c>
      <c r="L22" s="15">
        <v>1</v>
      </c>
      <c r="M22" s="10">
        <f t="shared" si="2"/>
        <v>2100</v>
      </c>
      <c r="N22" s="10">
        <f t="shared" si="4"/>
        <v>270</v>
      </c>
      <c r="O22" s="11"/>
      <c r="P22" s="11"/>
      <c r="Q22" s="9"/>
    </row>
    <row r="23" ht="16.5" spans="1:17">
      <c r="A23" s="6" t="s">
        <v>31</v>
      </c>
      <c r="B23" s="6">
        <v>18</v>
      </c>
      <c r="C23" s="6">
        <v>1018</v>
      </c>
      <c r="D23" s="15">
        <v>15</v>
      </c>
      <c r="E23" s="6" t="str">
        <f t="shared" si="3"/>
        <v>2100,0</v>
      </c>
      <c r="F23" s="15">
        <v>0</v>
      </c>
      <c r="G23" s="6" t="s">
        <v>36</v>
      </c>
      <c r="H23" s="6">
        <v>10</v>
      </c>
      <c r="I23" s="10"/>
      <c r="J23" s="10"/>
      <c r="K23" s="15">
        <v>7</v>
      </c>
      <c r="L23" s="15">
        <v>3</v>
      </c>
      <c r="M23" s="10">
        <f t="shared" si="2"/>
        <v>2100</v>
      </c>
      <c r="N23" s="10">
        <f t="shared" si="4"/>
        <v>0</v>
      </c>
      <c r="O23" s="11"/>
      <c r="P23" s="11"/>
      <c r="Q23" s="9"/>
    </row>
    <row r="24" ht="16.5" spans="1:23">
      <c r="A24" s="6" t="s">
        <v>31</v>
      </c>
      <c r="B24" s="6">
        <v>19</v>
      </c>
      <c r="C24" s="6">
        <v>1019</v>
      </c>
      <c r="D24" s="15">
        <v>16</v>
      </c>
      <c r="E24" s="6" t="str">
        <f t="shared" si="3"/>
        <v>2100,-270</v>
      </c>
      <c r="F24" s="15">
        <v>0</v>
      </c>
      <c r="G24" s="6"/>
      <c r="H24" s="6"/>
      <c r="I24" s="10"/>
      <c r="J24" s="10"/>
      <c r="K24" s="15">
        <v>7</v>
      </c>
      <c r="L24" s="15">
        <v>5</v>
      </c>
      <c r="M24" s="10">
        <f t="shared" si="2"/>
        <v>2100</v>
      </c>
      <c r="N24" s="10">
        <f t="shared" si="4"/>
        <v>-270</v>
      </c>
      <c r="O24" s="11"/>
      <c r="P24" s="11"/>
      <c r="Q24" s="9"/>
      <c r="W24" t="s">
        <v>22</v>
      </c>
    </row>
    <row r="25" ht="16.5" spans="1:24">
      <c r="A25" s="6" t="s">
        <v>31</v>
      </c>
      <c r="B25" s="6">
        <v>20</v>
      </c>
      <c r="C25" s="6">
        <v>1020</v>
      </c>
      <c r="D25" s="15">
        <v>17</v>
      </c>
      <c r="E25" s="6" t="str">
        <f t="shared" si="3"/>
        <v>2450,270</v>
      </c>
      <c r="F25" s="15">
        <v>0</v>
      </c>
      <c r="G25" s="6"/>
      <c r="H25" s="6"/>
      <c r="I25" s="10"/>
      <c r="J25" s="10"/>
      <c r="K25" s="15">
        <v>8</v>
      </c>
      <c r="L25" s="15">
        <v>1</v>
      </c>
      <c r="M25" s="10">
        <f t="shared" si="2"/>
        <v>2450</v>
      </c>
      <c r="N25" s="10">
        <f t="shared" si="4"/>
        <v>270</v>
      </c>
      <c r="O25" s="11"/>
      <c r="P25" s="11"/>
      <c r="Q25" s="9"/>
      <c r="W25">
        <v>1</v>
      </c>
      <c r="X25">
        <v>0</v>
      </c>
    </row>
    <row r="26" ht="16.5" spans="1:24">
      <c r="A26" s="6" t="s">
        <v>31</v>
      </c>
      <c r="B26" s="6">
        <v>21</v>
      </c>
      <c r="C26" s="6">
        <v>1021</v>
      </c>
      <c r="D26" s="15">
        <v>18</v>
      </c>
      <c r="E26" s="6" t="str">
        <f t="shared" si="3"/>
        <v>2450,0</v>
      </c>
      <c r="F26" s="15">
        <v>0</v>
      </c>
      <c r="G26" s="6" t="s">
        <v>34</v>
      </c>
      <c r="H26" s="6">
        <v>72</v>
      </c>
      <c r="I26" s="10"/>
      <c r="J26" s="10"/>
      <c r="K26" s="15">
        <v>8</v>
      </c>
      <c r="L26" s="15">
        <v>3</v>
      </c>
      <c r="M26" s="10">
        <f t="shared" si="2"/>
        <v>2450</v>
      </c>
      <c r="N26" s="10">
        <f t="shared" si="4"/>
        <v>0</v>
      </c>
      <c r="O26" s="11"/>
      <c r="P26" s="11"/>
      <c r="Q26" s="9"/>
      <c r="W26">
        <v>2</v>
      </c>
      <c r="X26">
        <f>X25+350</f>
        <v>350</v>
      </c>
    </row>
    <row r="27" ht="16.5" spans="1:24">
      <c r="A27" s="6" t="s">
        <v>31</v>
      </c>
      <c r="B27" s="6">
        <v>22</v>
      </c>
      <c r="C27" s="6">
        <v>1022</v>
      </c>
      <c r="D27" s="15">
        <v>19</v>
      </c>
      <c r="E27" s="6" t="str">
        <f t="shared" si="3"/>
        <v>2450,-270</v>
      </c>
      <c r="F27" s="15">
        <v>0</v>
      </c>
      <c r="G27" s="6"/>
      <c r="H27" s="6"/>
      <c r="I27" s="10"/>
      <c r="J27" s="10"/>
      <c r="K27" s="15">
        <v>8</v>
      </c>
      <c r="L27" s="15">
        <v>5</v>
      </c>
      <c r="M27" s="10">
        <f t="shared" si="2"/>
        <v>2450</v>
      </c>
      <c r="N27" s="10">
        <f t="shared" si="4"/>
        <v>-270</v>
      </c>
      <c r="O27" s="11"/>
      <c r="P27" s="11"/>
      <c r="Q27" s="9"/>
      <c r="W27">
        <v>3</v>
      </c>
      <c r="X27">
        <f t="shared" ref="X27:X58" si="5">X26+350</f>
        <v>700</v>
      </c>
    </row>
    <row r="28" ht="16.5" spans="1:24">
      <c r="A28" s="6" t="s">
        <v>31</v>
      </c>
      <c r="B28" s="6">
        <v>23</v>
      </c>
      <c r="C28" s="6">
        <v>1023</v>
      </c>
      <c r="D28" s="15">
        <v>20</v>
      </c>
      <c r="E28" s="6" t="str">
        <f t="shared" si="3"/>
        <v>2800,270</v>
      </c>
      <c r="F28" s="15">
        <v>0</v>
      </c>
      <c r="G28" s="6"/>
      <c r="H28" s="6"/>
      <c r="I28" s="10"/>
      <c r="J28" s="10"/>
      <c r="K28" s="15">
        <v>9</v>
      </c>
      <c r="L28" s="15">
        <v>1</v>
      </c>
      <c r="M28" s="10">
        <f t="shared" si="2"/>
        <v>2800</v>
      </c>
      <c r="N28" s="10">
        <f t="shared" si="4"/>
        <v>270</v>
      </c>
      <c r="O28" s="11"/>
      <c r="P28" s="11"/>
      <c r="Q28" s="9"/>
      <c r="W28">
        <v>4</v>
      </c>
      <c r="X28">
        <f t="shared" si="5"/>
        <v>1050</v>
      </c>
    </row>
    <row r="29" ht="16.5" spans="1:24">
      <c r="A29" s="6" t="s">
        <v>31</v>
      </c>
      <c r="B29" s="6">
        <v>24</v>
      </c>
      <c r="C29" s="6">
        <v>1024</v>
      </c>
      <c r="D29" s="15">
        <v>21</v>
      </c>
      <c r="E29" s="6" t="str">
        <f t="shared" si="3"/>
        <v>2800,0</v>
      </c>
      <c r="F29" s="15">
        <v>0</v>
      </c>
      <c r="G29" s="6" t="s">
        <v>35</v>
      </c>
      <c r="H29" s="6">
        <v>74</v>
      </c>
      <c r="I29" s="10"/>
      <c r="J29" s="10"/>
      <c r="K29" s="15">
        <v>9</v>
      </c>
      <c r="L29" s="15">
        <v>3</v>
      </c>
      <c r="M29" s="10">
        <f t="shared" si="2"/>
        <v>2800</v>
      </c>
      <c r="N29" s="10">
        <f t="shared" si="4"/>
        <v>0</v>
      </c>
      <c r="O29" s="11"/>
      <c r="P29" s="11"/>
      <c r="Q29" s="9"/>
      <c r="W29">
        <v>5</v>
      </c>
      <c r="X29">
        <f t="shared" si="5"/>
        <v>1400</v>
      </c>
    </row>
    <row r="30" ht="16.5" spans="1:24">
      <c r="A30" s="6" t="s">
        <v>31</v>
      </c>
      <c r="B30" s="6">
        <v>25</v>
      </c>
      <c r="C30" s="6">
        <v>1025</v>
      </c>
      <c r="D30" s="15">
        <v>22</v>
      </c>
      <c r="E30" s="6" t="str">
        <f t="shared" si="3"/>
        <v>2800,-270</v>
      </c>
      <c r="F30" s="15">
        <v>0</v>
      </c>
      <c r="G30" s="6"/>
      <c r="H30" s="6"/>
      <c r="I30" s="10"/>
      <c r="J30" s="10"/>
      <c r="K30" s="15">
        <v>9</v>
      </c>
      <c r="L30" s="15">
        <v>5</v>
      </c>
      <c r="M30" s="10">
        <f t="shared" si="2"/>
        <v>2800</v>
      </c>
      <c r="N30" s="10">
        <f t="shared" si="4"/>
        <v>-270</v>
      </c>
      <c r="O30" s="11"/>
      <c r="P30" s="11"/>
      <c r="Q30" s="9"/>
      <c r="W30">
        <v>6</v>
      </c>
      <c r="X30">
        <f t="shared" si="5"/>
        <v>1750</v>
      </c>
    </row>
    <row r="31" ht="16.5" spans="1:24">
      <c r="A31" s="6" t="s">
        <v>31</v>
      </c>
      <c r="B31" s="6">
        <v>26</v>
      </c>
      <c r="C31" s="6">
        <v>1026</v>
      </c>
      <c r="D31" s="16" t="s">
        <v>37</v>
      </c>
      <c r="E31" s="6" t="str">
        <f t="shared" si="3"/>
        <v>3150,0</v>
      </c>
      <c r="F31" s="15" t="s">
        <v>38</v>
      </c>
      <c r="G31" t="s">
        <v>32</v>
      </c>
      <c r="H31" s="6">
        <v>12</v>
      </c>
      <c r="I31" s="10"/>
      <c r="J31" s="10"/>
      <c r="K31" s="15">
        <v>10</v>
      </c>
      <c r="L31" s="15">
        <v>3</v>
      </c>
      <c r="M31" s="10">
        <f t="shared" si="2"/>
        <v>3150</v>
      </c>
      <c r="N31" s="10">
        <f t="shared" si="4"/>
        <v>0</v>
      </c>
      <c r="O31" s="11"/>
      <c r="P31" s="11"/>
      <c r="Q31" s="9"/>
      <c r="W31">
        <v>7</v>
      </c>
      <c r="X31">
        <f t="shared" si="5"/>
        <v>2100</v>
      </c>
    </row>
    <row r="32" ht="16.5" spans="1:24">
      <c r="A32" s="6" t="s">
        <v>31</v>
      </c>
      <c r="B32" s="6">
        <v>27</v>
      </c>
      <c r="C32" s="6">
        <v>1027</v>
      </c>
      <c r="D32" s="15">
        <v>26</v>
      </c>
      <c r="E32" s="6" t="str">
        <f t="shared" si="3"/>
        <v>3500,270</v>
      </c>
      <c r="F32" s="15">
        <v>3</v>
      </c>
      <c r="G32" s="6"/>
      <c r="H32" s="6"/>
      <c r="I32" s="10"/>
      <c r="J32" s="10"/>
      <c r="K32" s="15">
        <v>11</v>
      </c>
      <c r="L32" s="15">
        <v>1</v>
      </c>
      <c r="M32" s="10">
        <f t="shared" si="2"/>
        <v>3500</v>
      </c>
      <c r="N32" s="10">
        <f t="shared" si="4"/>
        <v>270</v>
      </c>
      <c r="O32" s="11"/>
      <c r="P32" s="11"/>
      <c r="Q32" s="9"/>
      <c r="W32">
        <v>8</v>
      </c>
      <c r="X32">
        <f t="shared" si="5"/>
        <v>2450</v>
      </c>
    </row>
    <row r="33" ht="16.5" spans="1:24">
      <c r="A33" s="6" t="s">
        <v>31</v>
      </c>
      <c r="B33" s="6">
        <v>28</v>
      </c>
      <c r="C33" s="6">
        <v>1028</v>
      </c>
      <c r="D33" s="15">
        <v>26</v>
      </c>
      <c r="E33" s="6" t="str">
        <f t="shared" si="3"/>
        <v>3500,0</v>
      </c>
      <c r="F33" s="15">
        <v>0</v>
      </c>
      <c r="G33" s="6"/>
      <c r="H33" s="6"/>
      <c r="I33" s="10"/>
      <c r="J33" s="10"/>
      <c r="K33" s="15">
        <v>11</v>
      </c>
      <c r="L33" s="15">
        <v>3</v>
      </c>
      <c r="M33" s="10">
        <f t="shared" si="2"/>
        <v>3500</v>
      </c>
      <c r="N33" s="10">
        <f t="shared" si="4"/>
        <v>0</v>
      </c>
      <c r="O33" s="11"/>
      <c r="P33" s="11"/>
      <c r="Q33" s="9"/>
      <c r="W33">
        <v>9</v>
      </c>
      <c r="X33">
        <f t="shared" si="5"/>
        <v>2800</v>
      </c>
    </row>
    <row r="34" ht="16.5" spans="1:24">
      <c r="A34" s="6" t="s">
        <v>31</v>
      </c>
      <c r="B34" s="6">
        <v>29</v>
      </c>
      <c r="C34" s="6">
        <v>1029</v>
      </c>
      <c r="D34" s="15">
        <v>26</v>
      </c>
      <c r="E34" s="6" t="str">
        <f t="shared" si="3"/>
        <v>3500,-270</v>
      </c>
      <c r="F34" s="15">
        <v>3</v>
      </c>
      <c r="G34" s="6"/>
      <c r="H34" s="6"/>
      <c r="I34" s="10"/>
      <c r="J34" s="10"/>
      <c r="K34" s="15">
        <v>11</v>
      </c>
      <c r="L34" s="15">
        <v>5</v>
      </c>
      <c r="M34" s="10">
        <f t="shared" si="2"/>
        <v>3500</v>
      </c>
      <c r="N34" s="10">
        <f t="shared" si="4"/>
        <v>-270</v>
      </c>
      <c r="O34" s="11"/>
      <c r="P34" s="11"/>
      <c r="Q34" s="9"/>
      <c r="W34">
        <v>10</v>
      </c>
      <c r="X34">
        <f t="shared" si="5"/>
        <v>3150</v>
      </c>
    </row>
    <row r="35" ht="16.5" spans="1:24">
      <c r="A35" s="6" t="s">
        <v>31</v>
      </c>
      <c r="B35" s="6">
        <v>30</v>
      </c>
      <c r="C35" s="6">
        <v>1030</v>
      </c>
      <c r="D35" s="15">
        <v>27</v>
      </c>
      <c r="E35" s="6" t="str">
        <f t="shared" si="3"/>
        <v>3850,270</v>
      </c>
      <c r="F35" s="15">
        <v>0</v>
      </c>
      <c r="G35" s="6"/>
      <c r="H35" s="6"/>
      <c r="I35" s="10"/>
      <c r="J35" s="10"/>
      <c r="K35" s="15">
        <v>12</v>
      </c>
      <c r="L35" s="15">
        <v>1</v>
      </c>
      <c r="M35" s="10">
        <f t="shared" si="2"/>
        <v>3850</v>
      </c>
      <c r="N35" s="10">
        <f t="shared" si="4"/>
        <v>270</v>
      </c>
      <c r="O35" s="11"/>
      <c r="P35" s="11"/>
      <c r="Q35" s="9"/>
      <c r="W35">
        <v>11</v>
      </c>
      <c r="X35">
        <f t="shared" si="5"/>
        <v>3500</v>
      </c>
    </row>
    <row r="36" ht="16.5" spans="1:24">
      <c r="A36" s="6" t="s">
        <v>31</v>
      </c>
      <c r="B36" s="6">
        <v>31</v>
      </c>
      <c r="C36" s="6">
        <v>1031</v>
      </c>
      <c r="D36" s="15">
        <v>28</v>
      </c>
      <c r="E36" s="6" t="str">
        <f t="shared" si="3"/>
        <v>3850,0</v>
      </c>
      <c r="F36" s="15">
        <v>0</v>
      </c>
      <c r="G36" s="6" t="s">
        <v>36</v>
      </c>
      <c r="H36" s="6">
        <v>10</v>
      </c>
      <c r="I36" s="10"/>
      <c r="J36" s="10"/>
      <c r="K36" s="15">
        <v>12</v>
      </c>
      <c r="L36" s="15">
        <v>3</v>
      </c>
      <c r="M36" s="10">
        <f t="shared" si="2"/>
        <v>3850</v>
      </c>
      <c r="N36" s="10">
        <f t="shared" si="4"/>
        <v>0</v>
      </c>
      <c r="O36" s="11"/>
      <c r="P36" s="11"/>
      <c r="Q36" s="9"/>
      <c r="W36">
        <v>12</v>
      </c>
      <c r="X36">
        <f t="shared" si="5"/>
        <v>3850</v>
      </c>
    </row>
    <row r="37" ht="16.5" spans="1:24">
      <c r="A37" s="6" t="s">
        <v>31</v>
      </c>
      <c r="B37" s="6">
        <v>32</v>
      </c>
      <c r="C37" s="6">
        <v>1032</v>
      </c>
      <c r="D37" s="15">
        <v>29</v>
      </c>
      <c r="E37" s="6" t="str">
        <f t="shared" si="3"/>
        <v>3850,-270</v>
      </c>
      <c r="F37" s="15">
        <v>0</v>
      </c>
      <c r="G37" s="6"/>
      <c r="H37" s="6"/>
      <c r="I37" s="10"/>
      <c r="J37" s="10"/>
      <c r="K37" s="15">
        <v>12</v>
      </c>
      <c r="L37" s="15">
        <v>5</v>
      </c>
      <c r="M37" s="10">
        <f t="shared" si="2"/>
        <v>3850</v>
      </c>
      <c r="N37" s="10">
        <f t="shared" si="4"/>
        <v>-270</v>
      </c>
      <c r="O37" s="11"/>
      <c r="P37" s="11"/>
      <c r="Q37" s="9"/>
      <c r="W37">
        <v>13</v>
      </c>
      <c r="X37">
        <f t="shared" si="5"/>
        <v>4200</v>
      </c>
    </row>
    <row r="38" ht="16.5" spans="1:24">
      <c r="A38" s="6" t="s">
        <v>31</v>
      </c>
      <c r="B38" s="6">
        <v>33</v>
      </c>
      <c r="C38" s="6">
        <v>1033</v>
      </c>
      <c r="D38" s="15">
        <v>30</v>
      </c>
      <c r="E38" s="6" t="str">
        <f t="shared" si="3"/>
        <v>4200,270</v>
      </c>
      <c r="F38" s="15">
        <v>0</v>
      </c>
      <c r="G38" s="6"/>
      <c r="H38" s="6"/>
      <c r="I38" s="10"/>
      <c r="J38" s="10"/>
      <c r="K38" s="15">
        <v>13</v>
      </c>
      <c r="L38" s="15">
        <v>1</v>
      </c>
      <c r="M38" s="10">
        <f t="shared" si="2"/>
        <v>4200</v>
      </c>
      <c r="N38" s="10">
        <f t="shared" si="4"/>
        <v>270</v>
      </c>
      <c r="O38" s="11"/>
      <c r="P38" s="11"/>
      <c r="Q38" s="9"/>
      <c r="W38">
        <v>14</v>
      </c>
      <c r="X38">
        <f t="shared" si="5"/>
        <v>4550</v>
      </c>
    </row>
    <row r="39" ht="16.5" spans="1:24">
      <c r="A39" s="6" t="s">
        <v>31</v>
      </c>
      <c r="B39" s="6">
        <v>34</v>
      </c>
      <c r="C39" s="6">
        <v>1034</v>
      </c>
      <c r="D39" s="15">
        <v>31</v>
      </c>
      <c r="E39" s="6" t="str">
        <f t="shared" si="3"/>
        <v>4200,0</v>
      </c>
      <c r="F39" s="15">
        <v>0</v>
      </c>
      <c r="G39" s="6" t="s">
        <v>36</v>
      </c>
      <c r="H39" s="6">
        <v>10</v>
      </c>
      <c r="I39" s="10"/>
      <c r="J39" s="10"/>
      <c r="K39" s="15">
        <v>13</v>
      </c>
      <c r="L39" s="15">
        <v>3</v>
      </c>
      <c r="M39" s="10">
        <f t="shared" si="2"/>
        <v>4200</v>
      </c>
      <c r="N39" s="10">
        <f t="shared" si="4"/>
        <v>0</v>
      </c>
      <c r="O39" s="11"/>
      <c r="P39" s="11"/>
      <c r="Q39" s="9"/>
      <c r="W39">
        <v>15</v>
      </c>
      <c r="X39">
        <f t="shared" si="5"/>
        <v>4900</v>
      </c>
    </row>
    <row r="40" ht="16.5" spans="1:24">
      <c r="A40" s="6" t="s">
        <v>31</v>
      </c>
      <c r="B40" s="6">
        <v>35</v>
      </c>
      <c r="C40" s="6">
        <v>1035</v>
      </c>
      <c r="D40" s="15">
        <v>32</v>
      </c>
      <c r="E40" s="6" t="str">
        <f t="shared" si="3"/>
        <v>4200,-270</v>
      </c>
      <c r="F40" s="15">
        <v>0</v>
      </c>
      <c r="G40" s="6"/>
      <c r="H40" s="6"/>
      <c r="I40" s="10"/>
      <c r="J40" s="10"/>
      <c r="K40" s="15">
        <v>13</v>
      </c>
      <c r="L40" s="15">
        <v>5</v>
      </c>
      <c r="M40" s="10">
        <f t="shared" ref="M40:M71" si="6">VLOOKUP(K40,$W$25:$X$92,2,FALSE)</f>
        <v>4200</v>
      </c>
      <c r="N40" s="10">
        <f t="shared" si="4"/>
        <v>-270</v>
      </c>
      <c r="O40" s="11"/>
      <c r="P40" s="11"/>
      <c r="Q40" s="9"/>
      <c r="W40">
        <v>16</v>
      </c>
      <c r="X40">
        <f t="shared" si="5"/>
        <v>5250</v>
      </c>
    </row>
    <row r="41" ht="16.5" spans="1:24">
      <c r="A41" s="6" t="s">
        <v>31</v>
      </c>
      <c r="B41" s="6">
        <v>36</v>
      </c>
      <c r="C41" s="6">
        <v>1036</v>
      </c>
      <c r="D41" s="15">
        <v>33</v>
      </c>
      <c r="E41" s="6" t="str">
        <f t="shared" si="3"/>
        <v>4550,270</v>
      </c>
      <c r="F41" s="15">
        <v>0</v>
      </c>
      <c r="G41" s="6"/>
      <c r="H41" s="6"/>
      <c r="I41" s="10"/>
      <c r="J41" s="10"/>
      <c r="K41" s="15">
        <v>14</v>
      </c>
      <c r="L41" s="15">
        <v>1</v>
      </c>
      <c r="M41" s="10">
        <f t="shared" si="6"/>
        <v>4550</v>
      </c>
      <c r="N41" s="10">
        <f t="shared" si="4"/>
        <v>270</v>
      </c>
      <c r="O41" s="11"/>
      <c r="P41" s="11"/>
      <c r="Q41" s="9"/>
      <c r="W41">
        <v>17</v>
      </c>
      <c r="X41">
        <f t="shared" si="5"/>
        <v>5600</v>
      </c>
    </row>
    <row r="42" ht="16.5" spans="1:24">
      <c r="A42" s="6" t="s">
        <v>31</v>
      </c>
      <c r="B42" s="6">
        <v>37</v>
      </c>
      <c r="C42" s="6">
        <v>1037</v>
      </c>
      <c r="D42" s="15">
        <v>34</v>
      </c>
      <c r="E42" s="6" t="str">
        <f t="shared" si="3"/>
        <v>4550,0</v>
      </c>
      <c r="F42" s="15">
        <v>0</v>
      </c>
      <c r="G42" s="6" t="s">
        <v>36</v>
      </c>
      <c r="H42" s="6">
        <v>10</v>
      </c>
      <c r="I42" s="10"/>
      <c r="J42" s="10"/>
      <c r="K42" s="15">
        <v>14</v>
      </c>
      <c r="L42" s="15">
        <v>3</v>
      </c>
      <c r="M42" s="10">
        <f t="shared" si="6"/>
        <v>4550</v>
      </c>
      <c r="N42" s="10">
        <f t="shared" si="4"/>
        <v>0</v>
      </c>
      <c r="O42" s="11"/>
      <c r="P42" s="11"/>
      <c r="Q42" s="9"/>
      <c r="W42">
        <v>18</v>
      </c>
      <c r="X42">
        <f t="shared" si="5"/>
        <v>5950</v>
      </c>
    </row>
    <row r="43" ht="16.5" spans="1:24">
      <c r="A43" s="6" t="s">
        <v>31</v>
      </c>
      <c r="B43" s="6">
        <v>38</v>
      </c>
      <c r="C43" s="6">
        <v>1038</v>
      </c>
      <c r="D43" s="15">
        <v>35</v>
      </c>
      <c r="E43" s="6" t="str">
        <f t="shared" si="3"/>
        <v>4550,-270</v>
      </c>
      <c r="F43" s="15">
        <v>0</v>
      </c>
      <c r="G43" s="6"/>
      <c r="H43" s="6"/>
      <c r="I43" s="10"/>
      <c r="J43" s="10"/>
      <c r="K43" s="15">
        <v>14</v>
      </c>
      <c r="L43" s="15">
        <v>5</v>
      </c>
      <c r="M43" s="10">
        <f t="shared" si="6"/>
        <v>4550</v>
      </c>
      <c r="N43" s="10">
        <f t="shared" si="4"/>
        <v>-270</v>
      </c>
      <c r="O43" s="11"/>
      <c r="P43" s="11"/>
      <c r="Q43" s="9"/>
      <c r="W43">
        <v>19</v>
      </c>
      <c r="X43">
        <f t="shared" si="5"/>
        <v>6300</v>
      </c>
    </row>
    <row r="44" ht="16.5" spans="1:24">
      <c r="A44" s="6" t="s">
        <v>31</v>
      </c>
      <c r="B44" s="6">
        <v>39</v>
      </c>
      <c r="C44" s="6">
        <v>1039</v>
      </c>
      <c r="D44" s="15">
        <v>36</v>
      </c>
      <c r="E44" s="6" t="str">
        <f t="shared" si="3"/>
        <v>4900,270</v>
      </c>
      <c r="F44" s="15">
        <v>0</v>
      </c>
      <c r="G44" s="6"/>
      <c r="H44" s="6"/>
      <c r="I44" s="10"/>
      <c r="J44" s="10"/>
      <c r="K44" s="15">
        <v>15</v>
      </c>
      <c r="L44" s="15">
        <v>1</v>
      </c>
      <c r="M44" s="10">
        <f t="shared" si="6"/>
        <v>4900</v>
      </c>
      <c r="N44" s="10">
        <f t="shared" si="4"/>
        <v>270</v>
      </c>
      <c r="O44" s="11"/>
      <c r="P44" s="11"/>
      <c r="Q44" s="9"/>
      <c r="W44">
        <v>20</v>
      </c>
      <c r="X44">
        <f t="shared" si="5"/>
        <v>6650</v>
      </c>
    </row>
    <row r="45" ht="16.5" spans="1:24">
      <c r="A45" s="6" t="s">
        <v>31</v>
      </c>
      <c r="B45" s="6">
        <v>40</v>
      </c>
      <c r="C45" s="6">
        <v>1040</v>
      </c>
      <c r="D45" s="15">
        <v>37</v>
      </c>
      <c r="E45" s="6" t="str">
        <f t="shared" si="3"/>
        <v>4900,0</v>
      </c>
      <c r="F45" s="15">
        <v>0</v>
      </c>
      <c r="G45" s="6" t="s">
        <v>33</v>
      </c>
      <c r="H45" s="6">
        <v>18</v>
      </c>
      <c r="I45" s="10"/>
      <c r="J45" s="10"/>
      <c r="K45" s="15">
        <v>15</v>
      </c>
      <c r="L45" s="15">
        <v>3</v>
      </c>
      <c r="M45" s="10">
        <f t="shared" si="6"/>
        <v>4900</v>
      </c>
      <c r="N45" s="10">
        <f t="shared" si="4"/>
        <v>0</v>
      </c>
      <c r="O45" s="11"/>
      <c r="P45" s="11"/>
      <c r="Q45" s="9"/>
      <c r="W45">
        <v>21</v>
      </c>
      <c r="X45">
        <f t="shared" si="5"/>
        <v>7000</v>
      </c>
    </row>
    <row r="46" ht="16.5" spans="1:24">
      <c r="A46" s="6" t="s">
        <v>31</v>
      </c>
      <c r="B46" s="6">
        <v>41</v>
      </c>
      <c r="C46" s="6">
        <v>1041</v>
      </c>
      <c r="D46" s="15">
        <v>38</v>
      </c>
      <c r="E46" s="6" t="str">
        <f t="shared" si="3"/>
        <v>4900,-270</v>
      </c>
      <c r="F46" s="15">
        <v>0</v>
      </c>
      <c r="G46" s="6"/>
      <c r="H46" s="6"/>
      <c r="I46" s="10"/>
      <c r="J46" s="10"/>
      <c r="K46" s="15">
        <v>15</v>
      </c>
      <c r="L46" s="15">
        <v>5</v>
      </c>
      <c r="M46" s="10">
        <f t="shared" si="6"/>
        <v>4900</v>
      </c>
      <c r="N46" s="10">
        <f t="shared" si="4"/>
        <v>-270</v>
      </c>
      <c r="O46" s="11"/>
      <c r="P46" s="11"/>
      <c r="Q46" s="9"/>
      <c r="W46">
        <v>22</v>
      </c>
      <c r="X46">
        <f t="shared" si="5"/>
        <v>7350</v>
      </c>
    </row>
    <row r="47" ht="16.5" spans="1:24">
      <c r="A47" s="6" t="s">
        <v>31</v>
      </c>
      <c r="B47" s="6">
        <v>42</v>
      </c>
      <c r="C47" s="6">
        <v>1042</v>
      </c>
      <c r="D47" s="15">
        <v>39</v>
      </c>
      <c r="E47" s="6" t="str">
        <f t="shared" ref="E47:E83" si="7">M47&amp;","&amp;N47</f>
        <v>5250,270</v>
      </c>
      <c r="F47" s="15">
        <v>0</v>
      </c>
      <c r="G47" s="6"/>
      <c r="H47" s="6"/>
      <c r="I47" s="10"/>
      <c r="J47" s="10"/>
      <c r="K47" s="15">
        <v>16</v>
      </c>
      <c r="L47" s="15">
        <v>1</v>
      </c>
      <c r="M47" s="10">
        <f t="shared" si="6"/>
        <v>5250</v>
      </c>
      <c r="N47" s="10">
        <f t="shared" ref="N47:N83" si="8">VLOOKUP(L47,$W$17:$X$21,2,FALSE)</f>
        <v>270</v>
      </c>
      <c r="O47" s="11"/>
      <c r="P47" s="11"/>
      <c r="Q47" s="9"/>
      <c r="W47">
        <v>23</v>
      </c>
      <c r="X47">
        <f t="shared" si="5"/>
        <v>7700</v>
      </c>
    </row>
    <row r="48" ht="16.5" spans="1:24">
      <c r="A48" s="6" t="s">
        <v>31</v>
      </c>
      <c r="B48" s="6">
        <v>43</v>
      </c>
      <c r="C48" s="6">
        <v>1043</v>
      </c>
      <c r="D48" s="15">
        <v>40</v>
      </c>
      <c r="E48" s="6" t="str">
        <f t="shared" si="7"/>
        <v>5250,0</v>
      </c>
      <c r="F48" s="15">
        <v>0</v>
      </c>
      <c r="G48" s="6" t="s">
        <v>36</v>
      </c>
      <c r="H48" s="6">
        <v>10</v>
      </c>
      <c r="I48" s="10"/>
      <c r="J48" s="10"/>
      <c r="K48" s="15">
        <v>16</v>
      </c>
      <c r="L48" s="15">
        <v>3</v>
      </c>
      <c r="M48" s="10">
        <f t="shared" si="6"/>
        <v>5250</v>
      </c>
      <c r="N48" s="10">
        <f t="shared" si="8"/>
        <v>0</v>
      </c>
      <c r="O48" s="11"/>
      <c r="P48" s="11"/>
      <c r="Q48" s="9"/>
      <c r="W48">
        <v>24</v>
      </c>
      <c r="X48">
        <f t="shared" si="5"/>
        <v>8050</v>
      </c>
    </row>
    <row r="49" ht="16.5" spans="1:24">
      <c r="A49" s="6" t="s">
        <v>31</v>
      </c>
      <c r="B49" s="6">
        <v>44</v>
      </c>
      <c r="C49" s="6">
        <v>1044</v>
      </c>
      <c r="D49" s="15">
        <v>41</v>
      </c>
      <c r="E49" s="6" t="str">
        <f t="shared" si="7"/>
        <v>5250,-270</v>
      </c>
      <c r="F49" s="15">
        <v>0</v>
      </c>
      <c r="G49" s="6"/>
      <c r="H49" s="6"/>
      <c r="I49" s="10"/>
      <c r="J49" s="10"/>
      <c r="K49" s="15">
        <v>16</v>
      </c>
      <c r="L49" s="15">
        <v>5</v>
      </c>
      <c r="M49" s="10">
        <f t="shared" si="6"/>
        <v>5250</v>
      </c>
      <c r="N49" s="10">
        <f t="shared" si="8"/>
        <v>-270</v>
      </c>
      <c r="O49" s="11"/>
      <c r="P49" s="11"/>
      <c r="Q49" s="9"/>
      <c r="W49">
        <v>25</v>
      </c>
      <c r="X49">
        <f t="shared" si="5"/>
        <v>8400</v>
      </c>
    </row>
    <row r="50" ht="16.5" spans="1:24">
      <c r="A50" s="6" t="s">
        <v>31</v>
      </c>
      <c r="B50" s="6">
        <v>45</v>
      </c>
      <c r="C50" s="6">
        <v>1045</v>
      </c>
      <c r="D50" s="15">
        <v>42</v>
      </c>
      <c r="E50" s="6" t="str">
        <f t="shared" si="7"/>
        <v>5600,270</v>
      </c>
      <c r="F50" s="15">
        <v>0</v>
      </c>
      <c r="G50" s="6"/>
      <c r="H50" s="6"/>
      <c r="I50" s="10"/>
      <c r="J50" s="10"/>
      <c r="K50" s="15">
        <v>17</v>
      </c>
      <c r="L50" s="15">
        <v>1</v>
      </c>
      <c r="M50" s="10">
        <f t="shared" si="6"/>
        <v>5600</v>
      </c>
      <c r="N50" s="10">
        <f t="shared" si="8"/>
        <v>270</v>
      </c>
      <c r="O50" s="11"/>
      <c r="P50" s="11"/>
      <c r="Q50" s="9"/>
      <c r="W50">
        <v>26</v>
      </c>
      <c r="X50">
        <f t="shared" si="5"/>
        <v>8750</v>
      </c>
    </row>
    <row r="51" ht="16.5" spans="1:24">
      <c r="A51" s="6" t="s">
        <v>31</v>
      </c>
      <c r="B51" s="6">
        <v>46</v>
      </c>
      <c r="C51" s="6">
        <v>1046</v>
      </c>
      <c r="D51" s="15">
        <v>43</v>
      </c>
      <c r="E51" s="6" t="str">
        <f t="shared" si="7"/>
        <v>5600,0</v>
      </c>
      <c r="F51" s="15">
        <v>0</v>
      </c>
      <c r="G51" s="6"/>
      <c r="H51" s="6"/>
      <c r="I51" s="10"/>
      <c r="J51" s="10"/>
      <c r="K51" s="15">
        <v>17</v>
      </c>
      <c r="L51" s="15">
        <v>3</v>
      </c>
      <c r="M51" s="10">
        <f t="shared" si="6"/>
        <v>5600</v>
      </c>
      <c r="N51" s="10">
        <f t="shared" si="8"/>
        <v>0</v>
      </c>
      <c r="O51" s="11"/>
      <c r="P51" s="11"/>
      <c r="Q51" s="9"/>
      <c r="W51">
        <v>27</v>
      </c>
      <c r="X51">
        <f t="shared" si="5"/>
        <v>9100</v>
      </c>
    </row>
    <row r="52" ht="16.5" spans="1:24">
      <c r="A52" s="6" t="s">
        <v>31</v>
      </c>
      <c r="B52" s="6">
        <v>47</v>
      </c>
      <c r="C52" s="6">
        <v>1047</v>
      </c>
      <c r="D52" s="15">
        <v>44</v>
      </c>
      <c r="E52" s="6" t="str">
        <f t="shared" si="7"/>
        <v>5600,-270</v>
      </c>
      <c r="F52" s="15">
        <v>0</v>
      </c>
      <c r="G52" s="6"/>
      <c r="H52" s="6"/>
      <c r="I52" s="10"/>
      <c r="J52" s="10"/>
      <c r="K52" s="15">
        <v>17</v>
      </c>
      <c r="L52" s="15">
        <v>5</v>
      </c>
      <c r="M52" s="10">
        <f t="shared" si="6"/>
        <v>5600</v>
      </c>
      <c r="N52" s="10">
        <f t="shared" si="8"/>
        <v>-270</v>
      </c>
      <c r="O52" s="11"/>
      <c r="P52" s="11"/>
      <c r="Q52" s="9"/>
      <c r="W52">
        <v>28</v>
      </c>
      <c r="X52">
        <f t="shared" si="5"/>
        <v>9450</v>
      </c>
    </row>
    <row r="53" ht="16.5" spans="1:24">
      <c r="A53" s="6" t="s">
        <v>31</v>
      </c>
      <c r="B53" s="6">
        <v>48</v>
      </c>
      <c r="C53" s="6">
        <v>1048</v>
      </c>
      <c r="D53" s="15">
        <v>45</v>
      </c>
      <c r="E53" s="6" t="str">
        <f t="shared" si="7"/>
        <v>5950,270</v>
      </c>
      <c r="F53" s="15">
        <v>0</v>
      </c>
      <c r="G53" s="6"/>
      <c r="H53" s="6"/>
      <c r="I53" s="13"/>
      <c r="J53" s="13"/>
      <c r="K53" s="15">
        <v>18</v>
      </c>
      <c r="L53" s="15">
        <v>1</v>
      </c>
      <c r="M53" s="10">
        <f t="shared" si="6"/>
        <v>5950</v>
      </c>
      <c r="N53" s="10">
        <f t="shared" si="8"/>
        <v>270</v>
      </c>
      <c r="O53" s="9"/>
      <c r="P53" s="9"/>
      <c r="Q53" s="9"/>
      <c r="W53">
        <v>29</v>
      </c>
      <c r="X53">
        <f t="shared" si="5"/>
        <v>9800</v>
      </c>
    </row>
    <row r="54" ht="16.5" spans="1:24">
      <c r="A54" s="6" t="s">
        <v>31</v>
      </c>
      <c r="B54" s="6">
        <v>49</v>
      </c>
      <c r="C54" s="6">
        <v>1049</v>
      </c>
      <c r="D54" s="15">
        <v>46</v>
      </c>
      <c r="E54" s="6" t="str">
        <f t="shared" si="7"/>
        <v>5950,0</v>
      </c>
      <c r="F54" s="15">
        <v>0</v>
      </c>
      <c r="G54" s="6" t="s">
        <v>36</v>
      </c>
      <c r="H54" s="6">
        <v>10</v>
      </c>
      <c r="I54" s="13"/>
      <c r="J54" s="13"/>
      <c r="K54" s="15">
        <v>18</v>
      </c>
      <c r="L54" s="15">
        <v>3</v>
      </c>
      <c r="M54" s="10">
        <f t="shared" si="6"/>
        <v>5950</v>
      </c>
      <c r="N54" s="10">
        <f t="shared" si="8"/>
        <v>0</v>
      </c>
      <c r="O54" s="9"/>
      <c r="P54" s="9"/>
      <c r="Q54" s="9"/>
      <c r="W54">
        <v>30</v>
      </c>
      <c r="X54">
        <f t="shared" si="5"/>
        <v>10150</v>
      </c>
    </row>
    <row r="55" ht="16.5" spans="1:24">
      <c r="A55" s="6" t="s">
        <v>31</v>
      </c>
      <c r="B55" s="6">
        <v>50</v>
      </c>
      <c r="C55" s="6">
        <v>1050</v>
      </c>
      <c r="D55" s="15">
        <v>47</v>
      </c>
      <c r="E55" s="6" t="str">
        <f t="shared" si="7"/>
        <v>5950,-270</v>
      </c>
      <c r="F55" s="15">
        <v>0</v>
      </c>
      <c r="G55" s="6"/>
      <c r="H55" s="6"/>
      <c r="I55" s="13"/>
      <c r="J55" s="13"/>
      <c r="K55" s="15">
        <v>18</v>
      </c>
      <c r="L55" s="15">
        <v>5</v>
      </c>
      <c r="M55" s="10">
        <f t="shared" si="6"/>
        <v>5950</v>
      </c>
      <c r="N55" s="10">
        <f t="shared" si="8"/>
        <v>-270</v>
      </c>
      <c r="O55" s="9"/>
      <c r="P55" s="9"/>
      <c r="Q55" s="9"/>
      <c r="W55">
        <v>31</v>
      </c>
      <c r="X55">
        <f t="shared" si="5"/>
        <v>10500</v>
      </c>
    </row>
    <row r="56" ht="16.5" spans="1:24">
      <c r="A56" s="6" t="s">
        <v>31</v>
      </c>
      <c r="B56" s="6">
        <v>51</v>
      </c>
      <c r="C56" s="6">
        <v>1051</v>
      </c>
      <c r="D56" s="15">
        <v>48</v>
      </c>
      <c r="E56" s="6" t="str">
        <f t="shared" si="7"/>
        <v>6300,270</v>
      </c>
      <c r="F56" s="15">
        <v>0</v>
      </c>
      <c r="G56" s="6"/>
      <c r="H56" s="6"/>
      <c r="I56" s="13"/>
      <c r="J56" s="13"/>
      <c r="K56" s="15">
        <v>19</v>
      </c>
      <c r="L56" s="15">
        <v>1</v>
      </c>
      <c r="M56" s="10">
        <f t="shared" si="6"/>
        <v>6300</v>
      </c>
      <c r="N56" s="10">
        <f t="shared" si="8"/>
        <v>270</v>
      </c>
      <c r="O56" s="9"/>
      <c r="P56" s="9"/>
      <c r="Q56" s="9"/>
      <c r="W56">
        <v>32</v>
      </c>
      <c r="X56">
        <f t="shared" si="5"/>
        <v>10850</v>
      </c>
    </row>
    <row r="57" ht="16.5" spans="1:24">
      <c r="A57" s="6" t="s">
        <v>31</v>
      </c>
      <c r="B57" s="6">
        <v>52</v>
      </c>
      <c r="C57" s="6">
        <v>1052</v>
      </c>
      <c r="D57" s="15">
        <v>49</v>
      </c>
      <c r="E57" s="6" t="str">
        <f t="shared" si="7"/>
        <v>6300,0</v>
      </c>
      <c r="F57" s="15">
        <v>0</v>
      </c>
      <c r="G57" s="6" t="s">
        <v>39</v>
      </c>
      <c r="H57" s="6">
        <v>20</v>
      </c>
      <c r="I57" s="13"/>
      <c r="J57" s="13"/>
      <c r="K57" s="15">
        <v>19</v>
      </c>
      <c r="L57" s="15">
        <v>3</v>
      </c>
      <c r="M57" s="10">
        <f t="shared" si="6"/>
        <v>6300</v>
      </c>
      <c r="N57" s="10">
        <f t="shared" si="8"/>
        <v>0</v>
      </c>
      <c r="O57" s="9"/>
      <c r="P57" s="9"/>
      <c r="Q57" s="9"/>
      <c r="W57">
        <v>33</v>
      </c>
      <c r="X57">
        <f t="shared" si="5"/>
        <v>11200</v>
      </c>
    </row>
    <row r="58" ht="16.5" spans="1:24">
      <c r="A58" s="6" t="s">
        <v>31</v>
      </c>
      <c r="B58" s="6">
        <v>53</v>
      </c>
      <c r="C58" s="6">
        <v>1053</v>
      </c>
      <c r="D58" s="15">
        <v>50</v>
      </c>
      <c r="E58" s="6" t="str">
        <f t="shared" si="7"/>
        <v>6300,-270</v>
      </c>
      <c r="F58" s="15">
        <v>0</v>
      </c>
      <c r="G58" s="6"/>
      <c r="H58" s="6"/>
      <c r="I58" s="13"/>
      <c r="J58" s="13"/>
      <c r="K58" s="15">
        <v>19</v>
      </c>
      <c r="L58" s="15">
        <v>5</v>
      </c>
      <c r="M58" s="10">
        <f t="shared" si="6"/>
        <v>6300</v>
      </c>
      <c r="N58" s="10">
        <f t="shared" si="8"/>
        <v>-270</v>
      </c>
      <c r="O58" s="9"/>
      <c r="P58" s="9"/>
      <c r="Q58" s="9"/>
      <c r="W58">
        <v>34</v>
      </c>
      <c r="X58">
        <f t="shared" si="5"/>
        <v>11550</v>
      </c>
    </row>
    <row r="59" ht="16.5" spans="1:24">
      <c r="A59" s="6" t="s">
        <v>31</v>
      </c>
      <c r="B59" s="6">
        <v>54</v>
      </c>
      <c r="C59" s="6">
        <v>1054</v>
      </c>
      <c r="D59" s="15">
        <v>51</v>
      </c>
      <c r="E59" s="6" t="str">
        <f t="shared" si="7"/>
        <v>6650,270</v>
      </c>
      <c r="F59" s="15">
        <v>0</v>
      </c>
      <c r="G59" s="6"/>
      <c r="H59" s="6"/>
      <c r="I59" s="13"/>
      <c r="J59" s="13"/>
      <c r="K59" s="15">
        <v>20</v>
      </c>
      <c r="L59" s="15">
        <v>1</v>
      </c>
      <c r="M59" s="10">
        <f t="shared" si="6"/>
        <v>6650</v>
      </c>
      <c r="N59" s="10">
        <f t="shared" si="8"/>
        <v>270</v>
      </c>
      <c r="O59" s="9"/>
      <c r="P59" s="9"/>
      <c r="Q59" s="9"/>
      <c r="W59">
        <v>35</v>
      </c>
      <c r="X59">
        <f t="shared" ref="X59:X97" si="9">X58+350</f>
        <v>11900</v>
      </c>
    </row>
    <row r="60" ht="16.5" spans="1:24">
      <c r="A60" s="6" t="s">
        <v>31</v>
      </c>
      <c r="B60" s="6">
        <v>55</v>
      </c>
      <c r="C60" s="6">
        <v>1055</v>
      </c>
      <c r="D60" s="15">
        <v>52</v>
      </c>
      <c r="E60" s="6" t="str">
        <f t="shared" si="7"/>
        <v>6650,0</v>
      </c>
      <c r="F60" s="15">
        <v>0</v>
      </c>
      <c r="G60" s="6" t="s">
        <v>33</v>
      </c>
      <c r="H60" s="6">
        <v>18</v>
      </c>
      <c r="I60" s="13"/>
      <c r="J60" s="13"/>
      <c r="K60" s="15">
        <v>20</v>
      </c>
      <c r="L60" s="15">
        <v>3</v>
      </c>
      <c r="M60" s="10">
        <f t="shared" si="6"/>
        <v>6650</v>
      </c>
      <c r="N60" s="10">
        <f t="shared" si="8"/>
        <v>0</v>
      </c>
      <c r="O60" s="9"/>
      <c r="P60" s="9"/>
      <c r="Q60" s="9"/>
      <c r="W60">
        <v>36</v>
      </c>
      <c r="X60">
        <f t="shared" si="9"/>
        <v>12250</v>
      </c>
    </row>
    <row r="61" ht="16.5" spans="1:24">
      <c r="A61" s="6" t="s">
        <v>31</v>
      </c>
      <c r="B61" s="6">
        <v>56</v>
      </c>
      <c r="C61" s="6">
        <v>1056</v>
      </c>
      <c r="D61" s="15">
        <v>53</v>
      </c>
      <c r="E61" s="6" t="str">
        <f t="shared" si="7"/>
        <v>6650,-270</v>
      </c>
      <c r="F61" s="15">
        <v>0</v>
      </c>
      <c r="G61" s="6"/>
      <c r="H61" s="6"/>
      <c r="I61" s="13"/>
      <c r="J61" s="13"/>
      <c r="K61" s="15">
        <v>20</v>
      </c>
      <c r="L61" s="15">
        <v>5</v>
      </c>
      <c r="M61" s="10">
        <f t="shared" si="6"/>
        <v>6650</v>
      </c>
      <c r="N61" s="10">
        <f t="shared" si="8"/>
        <v>-270</v>
      </c>
      <c r="O61" s="9"/>
      <c r="P61" s="9"/>
      <c r="Q61" s="9"/>
      <c r="W61">
        <v>37</v>
      </c>
      <c r="X61">
        <f t="shared" si="9"/>
        <v>12600</v>
      </c>
    </row>
    <row r="62" ht="16.5" spans="1:24">
      <c r="A62" s="6" t="s">
        <v>31</v>
      </c>
      <c r="B62" s="6">
        <v>57</v>
      </c>
      <c r="C62" s="6">
        <v>1057</v>
      </c>
      <c r="D62" s="15" t="s">
        <v>40</v>
      </c>
      <c r="E62" s="6" t="str">
        <f t="shared" si="7"/>
        <v>7000,0</v>
      </c>
      <c r="F62" s="15" t="s">
        <v>38</v>
      </c>
      <c r="G62" t="s">
        <v>32</v>
      </c>
      <c r="H62" s="6"/>
      <c r="I62" s="13"/>
      <c r="J62" s="13"/>
      <c r="K62" s="15">
        <v>21</v>
      </c>
      <c r="L62" s="15">
        <v>3</v>
      </c>
      <c r="M62" s="10">
        <f t="shared" si="6"/>
        <v>7000</v>
      </c>
      <c r="N62" s="10">
        <f t="shared" si="8"/>
        <v>0</v>
      </c>
      <c r="O62" s="9"/>
      <c r="P62" s="9"/>
      <c r="Q62" s="9"/>
      <c r="W62">
        <v>38</v>
      </c>
      <c r="X62">
        <f t="shared" si="9"/>
        <v>12950</v>
      </c>
    </row>
    <row r="63" ht="16.5" spans="1:24">
      <c r="A63" s="6" t="s">
        <v>31</v>
      </c>
      <c r="B63" s="6">
        <v>58</v>
      </c>
      <c r="C63" s="6">
        <v>1058</v>
      </c>
      <c r="D63" s="15">
        <v>57</v>
      </c>
      <c r="E63" s="6" t="str">
        <f t="shared" si="7"/>
        <v>7350,270</v>
      </c>
      <c r="F63" s="15">
        <v>3</v>
      </c>
      <c r="G63" s="6"/>
      <c r="H63" s="6"/>
      <c r="I63" s="13"/>
      <c r="J63" s="13"/>
      <c r="K63" s="15">
        <v>22</v>
      </c>
      <c r="L63" s="15">
        <v>1</v>
      </c>
      <c r="M63" s="10">
        <f t="shared" si="6"/>
        <v>7350</v>
      </c>
      <c r="N63" s="10">
        <f t="shared" si="8"/>
        <v>270</v>
      </c>
      <c r="O63" s="9"/>
      <c r="P63" s="9"/>
      <c r="Q63" s="9"/>
      <c r="W63">
        <v>39</v>
      </c>
      <c r="X63">
        <f t="shared" si="9"/>
        <v>13300</v>
      </c>
    </row>
    <row r="64" ht="16.5" spans="1:24">
      <c r="A64" s="6" t="s">
        <v>31</v>
      </c>
      <c r="B64" s="6">
        <v>59</v>
      </c>
      <c r="C64" s="6">
        <v>1059</v>
      </c>
      <c r="D64" s="15">
        <v>57</v>
      </c>
      <c r="E64" s="6" t="str">
        <f t="shared" si="7"/>
        <v>7350,0</v>
      </c>
      <c r="F64" s="15">
        <v>0</v>
      </c>
      <c r="G64" s="6" t="s">
        <v>33</v>
      </c>
      <c r="H64" s="6">
        <v>18</v>
      </c>
      <c r="I64" s="13"/>
      <c r="J64" s="13"/>
      <c r="K64" s="15">
        <v>22</v>
      </c>
      <c r="L64" s="15">
        <v>3</v>
      </c>
      <c r="M64" s="10">
        <f t="shared" si="6"/>
        <v>7350</v>
      </c>
      <c r="N64" s="10">
        <f t="shared" si="8"/>
        <v>0</v>
      </c>
      <c r="O64" s="9"/>
      <c r="P64" s="9"/>
      <c r="Q64" s="9"/>
      <c r="W64">
        <v>40</v>
      </c>
      <c r="X64">
        <f t="shared" si="9"/>
        <v>13650</v>
      </c>
    </row>
    <row r="65" ht="16.5" spans="1:24">
      <c r="A65" s="6" t="s">
        <v>31</v>
      </c>
      <c r="B65" s="6">
        <v>60</v>
      </c>
      <c r="C65" s="6">
        <v>1060</v>
      </c>
      <c r="D65" s="15">
        <v>57</v>
      </c>
      <c r="E65" s="6" t="str">
        <f t="shared" si="7"/>
        <v>7350,-270</v>
      </c>
      <c r="F65" s="15">
        <v>3</v>
      </c>
      <c r="G65" s="6"/>
      <c r="H65" s="6"/>
      <c r="I65" s="13"/>
      <c r="J65" s="13"/>
      <c r="K65" s="15">
        <v>22</v>
      </c>
      <c r="L65" s="15">
        <v>5</v>
      </c>
      <c r="M65" s="10">
        <f t="shared" si="6"/>
        <v>7350</v>
      </c>
      <c r="N65" s="10">
        <f t="shared" si="8"/>
        <v>-270</v>
      </c>
      <c r="O65" s="9"/>
      <c r="P65" s="9"/>
      <c r="Q65" s="9"/>
      <c r="W65">
        <v>41</v>
      </c>
      <c r="X65">
        <f t="shared" si="9"/>
        <v>14000</v>
      </c>
    </row>
    <row r="66" ht="16.5" spans="1:24">
      <c r="A66" s="6" t="s">
        <v>31</v>
      </c>
      <c r="B66" s="6">
        <v>61</v>
      </c>
      <c r="C66" s="6">
        <v>1061</v>
      </c>
      <c r="D66" s="15">
        <v>58</v>
      </c>
      <c r="E66" s="6" t="str">
        <f t="shared" si="7"/>
        <v>7700,270</v>
      </c>
      <c r="F66" s="15">
        <v>0</v>
      </c>
      <c r="G66" s="6"/>
      <c r="H66" s="6"/>
      <c r="I66" s="13"/>
      <c r="J66" s="13"/>
      <c r="K66" s="15">
        <v>23</v>
      </c>
      <c r="L66" s="15">
        <v>1</v>
      </c>
      <c r="M66" s="10">
        <f t="shared" si="6"/>
        <v>7700</v>
      </c>
      <c r="N66" s="10">
        <f t="shared" si="8"/>
        <v>270</v>
      </c>
      <c r="O66" s="9"/>
      <c r="P66" s="9"/>
      <c r="Q66" s="9"/>
      <c r="W66">
        <v>42</v>
      </c>
      <c r="X66">
        <f t="shared" si="9"/>
        <v>14350</v>
      </c>
    </row>
    <row r="67" ht="16.5" spans="1:24">
      <c r="A67" s="6" t="s">
        <v>31</v>
      </c>
      <c r="B67" s="6">
        <v>62</v>
      </c>
      <c r="C67" s="6">
        <v>1062</v>
      </c>
      <c r="D67" s="15">
        <v>59</v>
      </c>
      <c r="E67" s="6" t="str">
        <f t="shared" si="7"/>
        <v>7700,0</v>
      </c>
      <c r="F67" s="15">
        <v>0</v>
      </c>
      <c r="G67" s="6" t="s">
        <v>36</v>
      </c>
      <c r="H67" s="6">
        <v>10</v>
      </c>
      <c r="I67" s="13"/>
      <c r="J67" s="13"/>
      <c r="K67" s="15">
        <v>23</v>
      </c>
      <c r="L67" s="15">
        <v>3</v>
      </c>
      <c r="M67" s="10">
        <f t="shared" si="6"/>
        <v>7700</v>
      </c>
      <c r="N67" s="10">
        <f t="shared" si="8"/>
        <v>0</v>
      </c>
      <c r="O67" s="9"/>
      <c r="P67" s="9"/>
      <c r="Q67" s="9"/>
      <c r="W67">
        <v>43</v>
      </c>
      <c r="X67">
        <f t="shared" si="9"/>
        <v>14700</v>
      </c>
    </row>
    <row r="68" ht="16.5" spans="1:24">
      <c r="A68" s="6" t="s">
        <v>31</v>
      </c>
      <c r="B68" s="6">
        <v>63</v>
      </c>
      <c r="C68" s="6">
        <v>1063</v>
      </c>
      <c r="D68" s="15">
        <v>60</v>
      </c>
      <c r="E68" s="6" t="str">
        <f t="shared" si="7"/>
        <v>7700,-270</v>
      </c>
      <c r="F68" s="15">
        <v>0</v>
      </c>
      <c r="G68" s="6"/>
      <c r="H68" s="6"/>
      <c r="I68" s="13"/>
      <c r="J68" s="13"/>
      <c r="K68" s="15">
        <v>23</v>
      </c>
      <c r="L68" s="15">
        <v>5</v>
      </c>
      <c r="M68" s="10">
        <f t="shared" si="6"/>
        <v>7700</v>
      </c>
      <c r="N68" s="10">
        <f t="shared" si="8"/>
        <v>-270</v>
      </c>
      <c r="O68" s="9"/>
      <c r="P68" s="9"/>
      <c r="Q68" s="9"/>
      <c r="W68">
        <v>44</v>
      </c>
      <c r="X68">
        <f t="shared" si="9"/>
        <v>15050</v>
      </c>
    </row>
    <row r="69" ht="16.5" spans="1:24">
      <c r="A69" s="6" t="s">
        <v>31</v>
      </c>
      <c r="B69" s="6">
        <v>64</v>
      </c>
      <c r="C69" s="6">
        <v>1064</v>
      </c>
      <c r="D69" s="15">
        <v>61</v>
      </c>
      <c r="E69" s="6" t="str">
        <f t="shared" si="7"/>
        <v>8050,270</v>
      </c>
      <c r="F69" s="15">
        <v>0</v>
      </c>
      <c r="G69" s="6"/>
      <c r="H69" s="6"/>
      <c r="I69" s="13"/>
      <c r="J69" s="13"/>
      <c r="K69" s="15">
        <v>24</v>
      </c>
      <c r="L69" s="15">
        <v>1</v>
      </c>
      <c r="M69" s="10">
        <f t="shared" si="6"/>
        <v>8050</v>
      </c>
      <c r="N69" s="10">
        <f t="shared" si="8"/>
        <v>270</v>
      </c>
      <c r="O69" s="9"/>
      <c r="P69" s="9"/>
      <c r="Q69" s="9"/>
      <c r="W69">
        <v>45</v>
      </c>
      <c r="X69">
        <f t="shared" si="9"/>
        <v>15400</v>
      </c>
    </row>
    <row r="70" ht="16.5" spans="1:24">
      <c r="A70" s="6" t="s">
        <v>31</v>
      </c>
      <c r="B70" s="6">
        <v>65</v>
      </c>
      <c r="C70" s="6">
        <v>1065</v>
      </c>
      <c r="D70" s="15">
        <v>62</v>
      </c>
      <c r="E70" s="6" t="str">
        <f t="shared" si="7"/>
        <v>8050,0</v>
      </c>
      <c r="F70" s="15">
        <v>0</v>
      </c>
      <c r="G70" s="6" t="s">
        <v>41</v>
      </c>
      <c r="H70" s="6">
        <v>73</v>
      </c>
      <c r="I70" s="13"/>
      <c r="J70" s="13"/>
      <c r="K70" s="15">
        <v>24</v>
      </c>
      <c r="L70" s="15">
        <v>3</v>
      </c>
      <c r="M70" s="10">
        <f t="shared" si="6"/>
        <v>8050</v>
      </c>
      <c r="N70" s="10">
        <f t="shared" si="8"/>
        <v>0</v>
      </c>
      <c r="O70" s="9"/>
      <c r="P70" s="9"/>
      <c r="Q70" s="9"/>
      <c r="W70">
        <v>46</v>
      </c>
      <c r="X70">
        <f t="shared" si="9"/>
        <v>15750</v>
      </c>
    </row>
    <row r="71" ht="16.5" spans="1:24">
      <c r="A71" s="6" t="s">
        <v>31</v>
      </c>
      <c r="B71" s="6">
        <v>66</v>
      </c>
      <c r="C71" s="6">
        <v>1066</v>
      </c>
      <c r="D71" s="15">
        <v>63</v>
      </c>
      <c r="E71" s="6" t="str">
        <f t="shared" si="7"/>
        <v>8050,-270</v>
      </c>
      <c r="F71" s="15">
        <v>0</v>
      </c>
      <c r="G71" s="6"/>
      <c r="H71" s="6"/>
      <c r="I71" s="13"/>
      <c r="J71" s="13"/>
      <c r="K71" s="15">
        <v>24</v>
      </c>
      <c r="L71" s="15">
        <v>5</v>
      </c>
      <c r="M71" s="10">
        <f t="shared" si="6"/>
        <v>8050</v>
      </c>
      <c r="N71" s="10">
        <f t="shared" si="8"/>
        <v>-270</v>
      </c>
      <c r="O71" s="9"/>
      <c r="P71" s="9"/>
      <c r="Q71" s="9"/>
      <c r="W71">
        <v>47</v>
      </c>
      <c r="X71">
        <f t="shared" si="9"/>
        <v>16100</v>
      </c>
    </row>
    <row r="72" ht="16.5" spans="1:24">
      <c r="A72" s="6" t="s">
        <v>31</v>
      </c>
      <c r="B72" s="6">
        <v>67</v>
      </c>
      <c r="C72" s="6">
        <v>1067</v>
      </c>
      <c r="D72" s="15">
        <v>64</v>
      </c>
      <c r="E72" s="6" t="str">
        <f t="shared" si="7"/>
        <v>8400,270</v>
      </c>
      <c r="F72" s="15">
        <v>0</v>
      </c>
      <c r="G72" s="6"/>
      <c r="H72" s="6"/>
      <c r="I72" s="13"/>
      <c r="J72" s="13"/>
      <c r="K72" s="15">
        <v>25</v>
      </c>
      <c r="L72" s="15">
        <v>1</v>
      </c>
      <c r="M72" s="10">
        <f t="shared" ref="M72:M93" si="10">VLOOKUP(K72,$W$25:$X$92,2,FALSE)</f>
        <v>8400</v>
      </c>
      <c r="N72" s="10">
        <f t="shared" si="8"/>
        <v>270</v>
      </c>
      <c r="O72" s="9"/>
      <c r="P72" s="9"/>
      <c r="Q72" s="9"/>
      <c r="W72">
        <v>48</v>
      </c>
      <c r="X72">
        <f t="shared" si="9"/>
        <v>16450</v>
      </c>
    </row>
    <row r="73" ht="16.5" spans="1:24">
      <c r="A73" s="6" t="s">
        <v>31</v>
      </c>
      <c r="B73" s="6">
        <v>68</v>
      </c>
      <c r="C73" s="6">
        <v>1068</v>
      </c>
      <c r="D73" s="15">
        <v>65</v>
      </c>
      <c r="E73" s="6" t="str">
        <f t="shared" si="7"/>
        <v>8400,0</v>
      </c>
      <c r="F73" s="15">
        <v>0</v>
      </c>
      <c r="G73" s="6"/>
      <c r="H73" s="6"/>
      <c r="I73" s="13"/>
      <c r="J73" s="13"/>
      <c r="K73" s="15">
        <v>25</v>
      </c>
      <c r="L73" s="15">
        <v>3</v>
      </c>
      <c r="M73" s="10">
        <f t="shared" si="10"/>
        <v>8400</v>
      </c>
      <c r="N73" s="10">
        <f t="shared" si="8"/>
        <v>0</v>
      </c>
      <c r="O73" s="9"/>
      <c r="P73" s="9"/>
      <c r="Q73" s="9"/>
      <c r="W73">
        <v>49</v>
      </c>
      <c r="X73">
        <f t="shared" si="9"/>
        <v>16800</v>
      </c>
    </row>
    <row r="74" ht="16.5" spans="1:24">
      <c r="A74" s="6" t="s">
        <v>31</v>
      </c>
      <c r="B74" s="6">
        <v>69</v>
      </c>
      <c r="C74" s="6">
        <v>1069</v>
      </c>
      <c r="D74" s="15">
        <v>66</v>
      </c>
      <c r="E74" s="6" t="str">
        <f t="shared" si="7"/>
        <v>8400,-270</v>
      </c>
      <c r="F74" s="15">
        <v>0</v>
      </c>
      <c r="G74" s="6"/>
      <c r="H74" s="6"/>
      <c r="I74" s="13"/>
      <c r="J74" s="13"/>
      <c r="K74" s="15">
        <v>25</v>
      </c>
      <c r="L74" s="15">
        <v>5</v>
      </c>
      <c r="M74" s="10">
        <f t="shared" si="10"/>
        <v>8400</v>
      </c>
      <c r="N74" s="10">
        <f t="shared" si="8"/>
        <v>-270</v>
      </c>
      <c r="O74" s="9"/>
      <c r="P74" s="9"/>
      <c r="Q74" s="9"/>
      <c r="W74">
        <v>50</v>
      </c>
      <c r="X74">
        <f t="shared" si="9"/>
        <v>17150</v>
      </c>
    </row>
    <row r="75" ht="16.5" spans="1:24">
      <c r="A75" s="6" t="s">
        <v>31</v>
      </c>
      <c r="B75" s="6">
        <v>70</v>
      </c>
      <c r="C75" s="6">
        <v>1070</v>
      </c>
      <c r="D75" s="15">
        <v>67</v>
      </c>
      <c r="E75" s="6" t="str">
        <f t="shared" si="7"/>
        <v>8750,270</v>
      </c>
      <c r="F75" s="15">
        <v>0</v>
      </c>
      <c r="G75" s="6"/>
      <c r="H75" s="6"/>
      <c r="I75" s="13"/>
      <c r="J75" s="13"/>
      <c r="K75" s="15">
        <v>26</v>
      </c>
      <c r="L75" s="15">
        <v>1</v>
      </c>
      <c r="M75" s="10">
        <f t="shared" si="10"/>
        <v>8750</v>
      </c>
      <c r="N75" s="10">
        <f t="shared" si="8"/>
        <v>270</v>
      </c>
      <c r="O75" s="9"/>
      <c r="P75" s="9"/>
      <c r="Q75" s="9"/>
      <c r="W75">
        <v>51</v>
      </c>
      <c r="X75">
        <f t="shared" si="9"/>
        <v>17500</v>
      </c>
    </row>
    <row r="76" ht="16.5" spans="1:24">
      <c r="A76" s="6" t="s">
        <v>31</v>
      </c>
      <c r="B76" s="6">
        <v>71</v>
      </c>
      <c r="C76" s="6">
        <v>1071</v>
      </c>
      <c r="D76" s="15">
        <v>68</v>
      </c>
      <c r="E76" s="6" t="str">
        <f t="shared" si="7"/>
        <v>8750,0</v>
      </c>
      <c r="F76" s="15">
        <v>0</v>
      </c>
      <c r="G76" s="6" t="s">
        <v>39</v>
      </c>
      <c r="H76" s="6">
        <v>20</v>
      </c>
      <c r="I76" s="13"/>
      <c r="J76" s="13"/>
      <c r="K76" s="15">
        <v>26</v>
      </c>
      <c r="L76" s="15">
        <v>3</v>
      </c>
      <c r="M76" s="10">
        <f t="shared" si="10"/>
        <v>8750</v>
      </c>
      <c r="N76" s="10">
        <f t="shared" si="8"/>
        <v>0</v>
      </c>
      <c r="O76" s="9"/>
      <c r="P76" s="9"/>
      <c r="Q76" s="9"/>
      <c r="W76">
        <v>52</v>
      </c>
      <c r="X76">
        <f t="shared" si="9"/>
        <v>17850</v>
      </c>
    </row>
    <row r="77" ht="16.5" spans="1:24">
      <c r="A77" s="6" t="s">
        <v>31</v>
      </c>
      <c r="B77" s="6">
        <v>72</v>
      </c>
      <c r="C77" s="6">
        <v>1072</v>
      </c>
      <c r="D77" s="15">
        <v>69</v>
      </c>
      <c r="E77" s="6" t="str">
        <f t="shared" si="7"/>
        <v>8750,-270</v>
      </c>
      <c r="F77" s="15">
        <v>0</v>
      </c>
      <c r="G77" s="6"/>
      <c r="H77" s="6"/>
      <c r="I77" s="13"/>
      <c r="J77" s="13"/>
      <c r="K77" s="15">
        <v>26</v>
      </c>
      <c r="L77" s="15">
        <v>5</v>
      </c>
      <c r="M77" s="10">
        <f t="shared" si="10"/>
        <v>8750</v>
      </c>
      <c r="N77" s="10">
        <f t="shared" si="8"/>
        <v>-270</v>
      </c>
      <c r="O77" s="9"/>
      <c r="P77" s="9"/>
      <c r="Q77" s="9"/>
      <c r="W77">
        <v>53</v>
      </c>
      <c r="X77">
        <f t="shared" si="9"/>
        <v>18200</v>
      </c>
    </row>
    <row r="78" ht="16.5" spans="1:24">
      <c r="A78" s="6" t="s">
        <v>31</v>
      </c>
      <c r="B78" s="6">
        <v>73</v>
      </c>
      <c r="C78" s="6">
        <v>1073</v>
      </c>
      <c r="D78" s="15">
        <v>70</v>
      </c>
      <c r="E78" s="6" t="str">
        <f t="shared" si="7"/>
        <v>9100,270</v>
      </c>
      <c r="F78" s="15">
        <v>0</v>
      </c>
      <c r="G78" s="6"/>
      <c r="H78" s="6"/>
      <c r="I78" s="13"/>
      <c r="J78" s="13"/>
      <c r="K78" s="15">
        <v>27</v>
      </c>
      <c r="L78" s="15">
        <v>1</v>
      </c>
      <c r="M78" s="10">
        <f t="shared" si="10"/>
        <v>9100</v>
      </c>
      <c r="N78" s="10">
        <f t="shared" si="8"/>
        <v>270</v>
      </c>
      <c r="O78" s="9"/>
      <c r="P78" s="9"/>
      <c r="Q78" s="9"/>
      <c r="W78">
        <v>54</v>
      </c>
      <c r="X78">
        <f t="shared" si="9"/>
        <v>18550</v>
      </c>
    </row>
    <row r="79" ht="16.5" spans="1:24">
      <c r="A79" s="6" t="s">
        <v>31</v>
      </c>
      <c r="B79" s="6">
        <v>74</v>
      </c>
      <c r="C79" s="6">
        <v>1074</v>
      </c>
      <c r="D79" s="15">
        <v>71</v>
      </c>
      <c r="E79" s="6" t="str">
        <f t="shared" si="7"/>
        <v>9100,0</v>
      </c>
      <c r="F79" s="15">
        <v>0</v>
      </c>
      <c r="G79" s="6" t="s">
        <v>36</v>
      </c>
      <c r="H79" s="6">
        <v>10</v>
      </c>
      <c r="I79" s="13"/>
      <c r="J79" s="13"/>
      <c r="K79" s="15">
        <v>27</v>
      </c>
      <c r="L79" s="15">
        <v>3</v>
      </c>
      <c r="M79" s="10">
        <f t="shared" si="10"/>
        <v>9100</v>
      </c>
      <c r="N79" s="10">
        <f t="shared" si="8"/>
        <v>0</v>
      </c>
      <c r="O79" s="9"/>
      <c r="P79" s="9"/>
      <c r="Q79" s="9"/>
      <c r="W79">
        <v>55</v>
      </c>
      <c r="X79">
        <f t="shared" si="9"/>
        <v>18900</v>
      </c>
    </row>
    <row r="80" ht="16.5" spans="1:24">
      <c r="A80" s="6" t="s">
        <v>31</v>
      </c>
      <c r="B80" s="6">
        <v>75</v>
      </c>
      <c r="C80" s="6">
        <v>1075</v>
      </c>
      <c r="D80" s="15">
        <v>72</v>
      </c>
      <c r="E80" s="6" t="str">
        <f t="shared" si="7"/>
        <v>9100,-270</v>
      </c>
      <c r="F80" s="15">
        <v>0</v>
      </c>
      <c r="G80" s="6"/>
      <c r="H80" s="6"/>
      <c r="I80" s="13"/>
      <c r="J80" s="13"/>
      <c r="K80" s="15">
        <v>27</v>
      </c>
      <c r="L80" s="15">
        <v>5</v>
      </c>
      <c r="M80" s="10">
        <f t="shared" si="10"/>
        <v>9100</v>
      </c>
      <c r="N80" s="10">
        <f t="shared" si="8"/>
        <v>-270</v>
      </c>
      <c r="O80" s="9"/>
      <c r="P80" s="9"/>
      <c r="Q80" s="9"/>
      <c r="W80">
        <v>56</v>
      </c>
      <c r="X80">
        <f t="shared" si="9"/>
        <v>19250</v>
      </c>
    </row>
    <row r="81" ht="16.5" spans="1:24">
      <c r="A81" s="6" t="s">
        <v>31</v>
      </c>
      <c r="B81" s="6">
        <v>76</v>
      </c>
      <c r="C81" s="6">
        <v>1076</v>
      </c>
      <c r="D81" s="15">
        <v>73</v>
      </c>
      <c r="E81" s="6" t="str">
        <f t="shared" si="7"/>
        <v>9450,270</v>
      </c>
      <c r="F81" s="15">
        <v>0</v>
      </c>
      <c r="G81" s="6"/>
      <c r="H81" s="6"/>
      <c r="I81" s="13"/>
      <c r="J81" s="13"/>
      <c r="K81" s="15">
        <v>28</v>
      </c>
      <c r="L81" s="15">
        <v>1</v>
      </c>
      <c r="M81" s="10">
        <f t="shared" si="10"/>
        <v>9450</v>
      </c>
      <c r="N81" s="10">
        <f t="shared" si="8"/>
        <v>270</v>
      </c>
      <c r="O81" s="9"/>
      <c r="P81" s="9"/>
      <c r="Q81" s="9"/>
      <c r="W81">
        <v>57</v>
      </c>
      <c r="X81">
        <f t="shared" si="9"/>
        <v>19600</v>
      </c>
    </row>
    <row r="82" ht="16.5" spans="1:24">
      <c r="A82" s="6" t="s">
        <v>31</v>
      </c>
      <c r="B82" s="6">
        <v>77</v>
      </c>
      <c r="C82" s="6">
        <v>1077</v>
      </c>
      <c r="D82" s="15">
        <v>74</v>
      </c>
      <c r="E82" s="6" t="str">
        <f t="shared" si="7"/>
        <v>9450,0</v>
      </c>
      <c r="F82" s="15">
        <v>0</v>
      </c>
      <c r="G82" s="6" t="s">
        <v>36</v>
      </c>
      <c r="H82" s="6">
        <v>10</v>
      </c>
      <c r="I82" s="13"/>
      <c r="J82" s="13"/>
      <c r="K82" s="15">
        <v>28</v>
      </c>
      <c r="L82" s="15">
        <v>3</v>
      </c>
      <c r="M82" s="10">
        <f t="shared" si="10"/>
        <v>9450</v>
      </c>
      <c r="N82" s="10">
        <f t="shared" si="8"/>
        <v>0</v>
      </c>
      <c r="O82" s="9"/>
      <c r="P82" s="9"/>
      <c r="Q82" s="9"/>
      <c r="W82">
        <v>58</v>
      </c>
      <c r="X82">
        <f t="shared" si="9"/>
        <v>19950</v>
      </c>
    </row>
    <row r="83" ht="16.5" spans="1:24">
      <c r="A83" s="6" t="s">
        <v>31</v>
      </c>
      <c r="B83" s="6">
        <v>78</v>
      </c>
      <c r="C83" s="6">
        <v>1078</v>
      </c>
      <c r="D83" s="15">
        <v>75</v>
      </c>
      <c r="E83" s="6" t="str">
        <f t="shared" si="7"/>
        <v>9450,-270</v>
      </c>
      <c r="F83" s="15">
        <v>0</v>
      </c>
      <c r="G83" s="6"/>
      <c r="H83" s="6"/>
      <c r="K83" s="15">
        <v>28</v>
      </c>
      <c r="L83" s="15">
        <v>5</v>
      </c>
      <c r="M83" s="10">
        <f t="shared" si="10"/>
        <v>9450</v>
      </c>
      <c r="N83" s="10">
        <f t="shared" si="8"/>
        <v>-270</v>
      </c>
      <c r="W83">
        <v>59</v>
      </c>
      <c r="X83">
        <f t="shared" si="9"/>
        <v>20300</v>
      </c>
    </row>
    <row r="84" ht="16.5" spans="1:24">
      <c r="A84" s="6" t="s">
        <v>31</v>
      </c>
      <c r="B84" s="6">
        <v>79</v>
      </c>
      <c r="C84" s="6">
        <v>1079</v>
      </c>
      <c r="D84" s="15">
        <v>76</v>
      </c>
      <c r="E84" s="6" t="str">
        <f t="shared" ref="E84:E93" si="11">M84&amp;","&amp;N84</f>
        <v>9800,270</v>
      </c>
      <c r="F84" s="15">
        <v>0</v>
      </c>
      <c r="G84" s="6"/>
      <c r="H84" s="6"/>
      <c r="K84" s="15">
        <v>29</v>
      </c>
      <c r="L84" s="15">
        <v>1</v>
      </c>
      <c r="M84" s="10">
        <f t="shared" si="10"/>
        <v>9800</v>
      </c>
      <c r="N84" s="10">
        <f t="shared" ref="N84:N93" si="12">VLOOKUP(L84,$W$17:$X$21,2,FALSE)</f>
        <v>270</v>
      </c>
      <c r="W84">
        <v>60</v>
      </c>
      <c r="X84">
        <f t="shared" si="9"/>
        <v>20650</v>
      </c>
    </row>
    <row r="85" ht="16.5" spans="1:24">
      <c r="A85" s="6" t="s">
        <v>31</v>
      </c>
      <c r="B85" s="6">
        <v>80</v>
      </c>
      <c r="C85" s="6">
        <v>1080</v>
      </c>
      <c r="D85" s="15">
        <v>77</v>
      </c>
      <c r="E85" s="6" t="str">
        <f t="shared" si="11"/>
        <v>9800,0</v>
      </c>
      <c r="F85" s="15">
        <v>0</v>
      </c>
      <c r="G85" s="6" t="s">
        <v>36</v>
      </c>
      <c r="H85" s="6">
        <v>10</v>
      </c>
      <c r="K85" s="15">
        <v>29</v>
      </c>
      <c r="L85" s="15">
        <v>3</v>
      </c>
      <c r="M85" s="10">
        <f t="shared" si="10"/>
        <v>9800</v>
      </c>
      <c r="N85" s="10">
        <f t="shared" si="12"/>
        <v>0</v>
      </c>
      <c r="W85">
        <v>61</v>
      </c>
      <c r="X85">
        <f t="shared" si="9"/>
        <v>21000</v>
      </c>
    </row>
    <row r="86" ht="16.5" spans="1:24">
      <c r="A86" s="6" t="s">
        <v>31</v>
      </c>
      <c r="B86" s="6">
        <v>81</v>
      </c>
      <c r="C86" s="6">
        <v>1081</v>
      </c>
      <c r="D86" s="15">
        <v>78</v>
      </c>
      <c r="E86" s="6" t="str">
        <f t="shared" si="11"/>
        <v>9800,-270</v>
      </c>
      <c r="F86" s="15">
        <v>0</v>
      </c>
      <c r="G86" s="6"/>
      <c r="H86" s="6"/>
      <c r="K86" s="15">
        <v>29</v>
      </c>
      <c r="L86" s="15">
        <v>5</v>
      </c>
      <c r="M86" s="10">
        <f t="shared" si="10"/>
        <v>9800</v>
      </c>
      <c r="N86" s="10">
        <f t="shared" si="12"/>
        <v>-270</v>
      </c>
      <c r="W86">
        <v>62</v>
      </c>
      <c r="X86">
        <f t="shared" si="9"/>
        <v>21350</v>
      </c>
    </row>
    <row r="87" ht="16.5" spans="1:24">
      <c r="A87" s="6" t="s">
        <v>31</v>
      </c>
      <c r="B87" s="6">
        <v>82</v>
      </c>
      <c r="C87" s="6">
        <v>1082</v>
      </c>
      <c r="D87" s="15">
        <v>79</v>
      </c>
      <c r="E87" s="6" t="str">
        <f t="shared" si="11"/>
        <v>10150,270</v>
      </c>
      <c r="F87" s="15">
        <v>0</v>
      </c>
      <c r="G87" s="6"/>
      <c r="H87" s="6"/>
      <c r="K87" s="15">
        <v>30</v>
      </c>
      <c r="L87" s="15">
        <v>1</v>
      </c>
      <c r="M87" s="10">
        <f t="shared" si="10"/>
        <v>10150</v>
      </c>
      <c r="N87" s="10">
        <f t="shared" si="12"/>
        <v>270</v>
      </c>
      <c r="W87">
        <v>63</v>
      </c>
      <c r="X87">
        <f t="shared" si="9"/>
        <v>21700</v>
      </c>
    </row>
    <row r="88" ht="16.5" spans="1:24">
      <c r="A88" s="6" t="s">
        <v>31</v>
      </c>
      <c r="B88" s="6">
        <v>83</v>
      </c>
      <c r="C88" s="6">
        <v>1083</v>
      </c>
      <c r="D88" s="15">
        <v>80</v>
      </c>
      <c r="E88" s="6" t="str">
        <f t="shared" si="11"/>
        <v>10150,0</v>
      </c>
      <c r="F88" s="15">
        <v>0</v>
      </c>
      <c r="G88" s="6" t="s">
        <v>36</v>
      </c>
      <c r="H88" s="6">
        <v>10</v>
      </c>
      <c r="K88" s="15">
        <v>30</v>
      </c>
      <c r="L88" s="15">
        <v>3</v>
      </c>
      <c r="M88" s="10">
        <f t="shared" si="10"/>
        <v>10150</v>
      </c>
      <c r="N88" s="10">
        <f t="shared" si="12"/>
        <v>0</v>
      </c>
      <c r="W88">
        <v>64</v>
      </c>
      <c r="X88">
        <f t="shared" si="9"/>
        <v>22050</v>
      </c>
    </row>
    <row r="89" ht="16.5" spans="1:24">
      <c r="A89" s="6" t="s">
        <v>31</v>
      </c>
      <c r="B89" s="6">
        <v>84</v>
      </c>
      <c r="C89" s="6">
        <v>1084</v>
      </c>
      <c r="D89" s="15">
        <v>81</v>
      </c>
      <c r="E89" s="6" t="str">
        <f t="shared" si="11"/>
        <v>10150,-270</v>
      </c>
      <c r="F89" s="15">
        <v>0</v>
      </c>
      <c r="G89" s="6"/>
      <c r="H89" s="6"/>
      <c r="K89" s="15">
        <v>30</v>
      </c>
      <c r="L89" s="15">
        <v>5</v>
      </c>
      <c r="M89" s="10">
        <f t="shared" si="10"/>
        <v>10150</v>
      </c>
      <c r="N89" s="10">
        <f t="shared" si="12"/>
        <v>-270</v>
      </c>
      <c r="W89">
        <v>65</v>
      </c>
      <c r="X89">
        <f t="shared" si="9"/>
        <v>22400</v>
      </c>
    </row>
    <row r="90" ht="16.5" spans="1:24">
      <c r="A90" s="6" t="s">
        <v>31</v>
      </c>
      <c r="B90" s="6">
        <v>85</v>
      </c>
      <c r="C90" s="6">
        <v>1085</v>
      </c>
      <c r="D90" s="15" t="s">
        <v>42</v>
      </c>
      <c r="E90" s="6" t="str">
        <f t="shared" si="11"/>
        <v>10500,0</v>
      </c>
      <c r="F90" s="15" t="s">
        <v>38</v>
      </c>
      <c r="G90" t="s">
        <v>32</v>
      </c>
      <c r="H90" s="6">
        <v>12</v>
      </c>
      <c r="K90" s="15">
        <v>31</v>
      </c>
      <c r="L90" s="15">
        <v>3</v>
      </c>
      <c r="M90" s="10">
        <f t="shared" si="10"/>
        <v>10500</v>
      </c>
      <c r="N90" s="10">
        <f t="shared" si="12"/>
        <v>0</v>
      </c>
      <c r="W90">
        <v>66</v>
      </c>
      <c r="X90">
        <f t="shared" si="9"/>
        <v>22750</v>
      </c>
    </row>
  </sheetData>
  <autoFilter ref="A1:H9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7"/>
  <sheetViews>
    <sheetView workbookViewId="0">
      <selection activeCell="G9" sqref="G9:H9"/>
    </sheetView>
  </sheetViews>
  <sheetFormatPr defaultColWidth="9" defaultRowHeight="13.5"/>
  <cols>
    <col min="1" max="1" width="9" style="4" customWidth="1"/>
    <col min="2" max="3" width="8.5" style="4" customWidth="1"/>
    <col min="4" max="4" width="12" style="5" customWidth="1"/>
    <col min="5" max="6" width="12.375" customWidth="1"/>
    <col min="7" max="7" width="55.125" customWidth="1"/>
    <col min="8" max="8" width="16" customWidth="1"/>
    <col min="9" max="15" width="12.375" customWidth="1"/>
    <col min="16" max="16" width="11.75" customWidth="1"/>
    <col min="17" max="17" width="12" customWidth="1"/>
    <col min="18" max="18" width="10" customWidth="1"/>
    <col min="25" max="25" width="12.625"/>
  </cols>
  <sheetData>
    <row r="1" s="3" customFormat="1" ht="16.5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/>
      <c r="K1" s="6"/>
      <c r="L1" s="6"/>
      <c r="M1" s="6"/>
      <c r="N1" s="6"/>
      <c r="O1" s="6"/>
    </row>
    <row r="2" s="3" customFormat="1" ht="16.5" spans="1: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/>
      <c r="J2" s="6"/>
      <c r="K2" s="6"/>
      <c r="L2" s="6"/>
      <c r="M2" s="6"/>
      <c r="N2" s="6"/>
      <c r="O2" s="6"/>
    </row>
    <row r="3" s="3" customFormat="1" ht="16.5" spans="1:15">
      <c r="A3" s="6" t="s">
        <v>8</v>
      </c>
      <c r="B3" s="6" t="s">
        <v>9</v>
      </c>
      <c r="C3" s="6" t="s">
        <v>9</v>
      </c>
      <c r="D3" s="6" t="s">
        <v>8</v>
      </c>
      <c r="E3" s="6" t="s">
        <v>10</v>
      </c>
      <c r="F3" s="6" t="s">
        <v>10</v>
      </c>
      <c r="G3" s="6" t="s">
        <v>8</v>
      </c>
      <c r="H3" s="6" t="s">
        <v>9</v>
      </c>
      <c r="I3" s="6"/>
      <c r="J3" s="6"/>
      <c r="K3" s="6"/>
      <c r="L3" s="6"/>
      <c r="M3" s="6"/>
      <c r="N3" s="6"/>
      <c r="O3" s="6"/>
    </row>
    <row r="4" s="3" customFormat="1" ht="16.5" spans="1:25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/>
      <c r="J4" s="6"/>
      <c r="K4" s="6" t="s">
        <v>19</v>
      </c>
      <c r="L4" s="6" t="s">
        <v>20</v>
      </c>
      <c r="M4" s="6" t="s">
        <v>21</v>
      </c>
      <c r="N4" s="6" t="s">
        <v>22</v>
      </c>
      <c r="O4" s="6" t="s">
        <v>23</v>
      </c>
      <c r="S4" s="3" t="s">
        <v>24</v>
      </c>
      <c r="T4" s="3" t="s">
        <v>25</v>
      </c>
      <c r="U4" s="3" t="s">
        <v>19</v>
      </c>
      <c r="X4" s="3" t="s">
        <v>26</v>
      </c>
      <c r="Y4" s="3">
        <v>100</v>
      </c>
    </row>
    <row r="5" ht="16.5" spans="1:25">
      <c r="A5" s="6" t="s">
        <v>27</v>
      </c>
      <c r="B5" s="6" t="s">
        <v>28</v>
      </c>
      <c r="C5" s="6">
        <v>110</v>
      </c>
      <c r="D5" s="6" t="s">
        <v>28</v>
      </c>
      <c r="E5" s="6">
        <v>100</v>
      </c>
      <c r="F5" s="6">
        <v>100</v>
      </c>
      <c r="G5" s="6">
        <v>101</v>
      </c>
      <c r="H5" s="6" t="s">
        <v>29</v>
      </c>
      <c r="I5" s="6"/>
      <c r="J5" s="6"/>
      <c r="K5" s="6"/>
      <c r="L5" s="6"/>
      <c r="M5" s="6"/>
      <c r="N5" s="6"/>
      <c r="O5" s="6"/>
      <c r="X5" t="s">
        <v>30</v>
      </c>
      <c r="Y5">
        <v>200</v>
      </c>
    </row>
    <row r="6" ht="16.5" spans="1:15">
      <c r="A6" s="6" t="s">
        <v>31</v>
      </c>
      <c r="B6" s="6">
        <v>1</v>
      </c>
      <c r="C6" s="6">
        <v>1001</v>
      </c>
      <c r="D6" s="6"/>
      <c r="E6" s="6" t="str">
        <f t="shared" ref="E6:E69" si="0">N6&amp;","&amp;O6</f>
        <v>0,0</v>
      </c>
      <c r="F6" s="6">
        <v>0</v>
      </c>
      <c r="I6" s="6"/>
      <c r="J6" s="8"/>
      <c r="K6" s="9" t="s">
        <v>27</v>
      </c>
      <c r="L6" s="10">
        <v>1</v>
      </c>
      <c r="M6" s="10">
        <v>3</v>
      </c>
      <c r="N6" s="10">
        <f>VLOOKUP(L6,$X$25:$Y$65,2,FALSE)</f>
        <v>0</v>
      </c>
      <c r="O6" s="10">
        <f t="shared" ref="O6:O69" si="1">VLOOKUP(M6,$X$17:$Y$21,2,FALSE)</f>
        <v>0</v>
      </c>
    </row>
    <row r="7" ht="16.5" spans="1:18">
      <c r="A7" s="6" t="s">
        <v>31</v>
      </c>
      <c r="B7" s="6">
        <v>2</v>
      </c>
      <c r="C7" s="6">
        <v>1002</v>
      </c>
      <c r="D7" s="6" t="s">
        <v>43</v>
      </c>
      <c r="E7" s="6" t="str">
        <f t="shared" si="0"/>
        <v>350,270</v>
      </c>
      <c r="F7" s="6">
        <v>1</v>
      </c>
      <c r="G7" s="6" t="s">
        <v>34</v>
      </c>
      <c r="H7" s="6">
        <v>72</v>
      </c>
      <c r="I7" s="6"/>
      <c r="J7" s="8"/>
      <c r="K7" s="10">
        <v>1</v>
      </c>
      <c r="L7" s="10">
        <v>2</v>
      </c>
      <c r="M7" s="10">
        <v>1</v>
      </c>
      <c r="N7" s="10">
        <f t="shared" ref="N7:N70" si="2">VLOOKUP(L7,$X$25:$Y$100,2,FALSE)</f>
        <v>350</v>
      </c>
      <c r="O7" s="10">
        <f t="shared" si="1"/>
        <v>270</v>
      </c>
      <c r="P7" s="11"/>
      <c r="Q7" s="11"/>
      <c r="R7" s="9"/>
    </row>
    <row r="8" ht="16.5" spans="1:25">
      <c r="A8" s="6" t="s">
        <v>31</v>
      </c>
      <c r="B8" s="6">
        <v>3</v>
      </c>
      <c r="C8" s="6">
        <v>1003</v>
      </c>
      <c r="D8" s="6" t="s">
        <v>43</v>
      </c>
      <c r="E8" s="6" t="str">
        <f t="shared" si="0"/>
        <v>350,0</v>
      </c>
      <c r="F8" s="6">
        <v>0</v>
      </c>
      <c r="G8" s="6" t="s">
        <v>41</v>
      </c>
      <c r="H8" s="6">
        <v>73</v>
      </c>
      <c r="I8" s="6"/>
      <c r="J8" s="8"/>
      <c r="K8" s="10">
        <v>1</v>
      </c>
      <c r="L8" s="10">
        <v>2</v>
      </c>
      <c r="M8" s="10">
        <v>3</v>
      </c>
      <c r="N8" s="10">
        <f t="shared" si="2"/>
        <v>350</v>
      </c>
      <c r="O8" s="10">
        <f t="shared" si="1"/>
        <v>0</v>
      </c>
      <c r="P8" s="11"/>
      <c r="Q8" s="11"/>
      <c r="R8" s="9"/>
      <c r="X8">
        <v>1920</v>
      </c>
      <c r="Y8">
        <f>X8/8</f>
        <v>240</v>
      </c>
    </row>
    <row r="9" ht="16.5" spans="1:25">
      <c r="A9" s="6" t="s">
        <v>31</v>
      </c>
      <c r="B9" s="6">
        <v>4</v>
      </c>
      <c r="C9" s="7">
        <v>1004</v>
      </c>
      <c r="D9" s="6" t="s">
        <v>43</v>
      </c>
      <c r="E9" s="6" t="str">
        <f t="shared" si="0"/>
        <v>350,-270</v>
      </c>
      <c r="F9" s="6">
        <v>1</v>
      </c>
      <c r="G9" s="6" t="s">
        <v>35</v>
      </c>
      <c r="H9" s="6">
        <v>74</v>
      </c>
      <c r="I9" s="6"/>
      <c r="J9" s="8"/>
      <c r="K9" s="10">
        <v>0</v>
      </c>
      <c r="L9" s="10">
        <v>2</v>
      </c>
      <c r="M9" s="10">
        <v>5</v>
      </c>
      <c r="N9" s="10">
        <f t="shared" si="2"/>
        <v>350</v>
      </c>
      <c r="O9" s="10">
        <f t="shared" si="1"/>
        <v>-270</v>
      </c>
      <c r="P9" s="11"/>
      <c r="Q9" s="11"/>
      <c r="R9" s="9"/>
      <c r="X9">
        <v>1080</v>
      </c>
      <c r="Y9">
        <f>X9/4</f>
        <v>270</v>
      </c>
    </row>
    <row r="10" ht="16.5" spans="1:20">
      <c r="A10" s="6" t="s">
        <v>31</v>
      </c>
      <c r="B10" s="6">
        <v>5</v>
      </c>
      <c r="C10" s="6">
        <v>1005</v>
      </c>
      <c r="D10" s="6">
        <v>2</v>
      </c>
      <c r="E10" s="6" t="str">
        <f t="shared" si="0"/>
        <v>700,220</v>
      </c>
      <c r="F10" s="6">
        <v>3</v>
      </c>
      <c r="G10" s="6"/>
      <c r="H10" s="6"/>
      <c r="I10" s="6"/>
      <c r="J10" s="8"/>
      <c r="K10" s="10">
        <v>2</v>
      </c>
      <c r="L10" s="10">
        <v>3</v>
      </c>
      <c r="M10" s="10">
        <v>2</v>
      </c>
      <c r="N10" s="10">
        <f t="shared" si="2"/>
        <v>700</v>
      </c>
      <c r="O10" s="10">
        <f t="shared" si="1"/>
        <v>220</v>
      </c>
      <c r="P10" s="11"/>
      <c r="Q10" s="11"/>
      <c r="R10" s="9"/>
      <c r="T10">
        <v>150</v>
      </c>
    </row>
    <row r="11" ht="16.5" spans="1:18">
      <c r="A11" s="6" t="s">
        <v>31</v>
      </c>
      <c r="B11" s="6">
        <v>6</v>
      </c>
      <c r="C11" s="6">
        <v>1006</v>
      </c>
      <c r="D11" s="6">
        <v>3</v>
      </c>
      <c r="E11" s="6" t="str">
        <f t="shared" si="0"/>
        <v>700,0</v>
      </c>
      <c r="F11" s="6">
        <v>0</v>
      </c>
      <c r="G11" s="6"/>
      <c r="H11" s="6"/>
      <c r="I11" s="12"/>
      <c r="K11" s="10">
        <v>2</v>
      </c>
      <c r="L11" s="10">
        <v>3</v>
      </c>
      <c r="M11" s="10">
        <v>3</v>
      </c>
      <c r="N11" s="10">
        <f t="shared" si="2"/>
        <v>700</v>
      </c>
      <c r="O11" s="10">
        <f t="shared" si="1"/>
        <v>0</v>
      </c>
      <c r="P11" s="11"/>
      <c r="Q11" s="11"/>
      <c r="R11" s="9"/>
    </row>
    <row r="12" ht="16.5" spans="1:18">
      <c r="A12" s="6" t="s">
        <v>31</v>
      </c>
      <c r="B12" s="6">
        <v>7</v>
      </c>
      <c r="C12" s="6">
        <v>1007</v>
      </c>
      <c r="D12" s="6">
        <v>4</v>
      </c>
      <c r="E12" s="6" t="str">
        <f t="shared" si="0"/>
        <v>700,-220</v>
      </c>
      <c r="F12" s="6">
        <v>3</v>
      </c>
      <c r="G12" s="6"/>
      <c r="H12" s="6"/>
      <c r="I12" s="6"/>
      <c r="J12" s="8"/>
      <c r="K12" s="10">
        <v>3</v>
      </c>
      <c r="L12" s="10">
        <v>3</v>
      </c>
      <c r="M12" s="10">
        <v>4</v>
      </c>
      <c r="N12" s="10">
        <f t="shared" si="2"/>
        <v>700</v>
      </c>
      <c r="O12" s="10">
        <f t="shared" si="1"/>
        <v>-220</v>
      </c>
      <c r="P12" s="11"/>
      <c r="Q12" s="11"/>
      <c r="R12" s="9"/>
    </row>
    <row r="13" ht="16.5" spans="1:18">
      <c r="A13" s="6" t="s">
        <v>31</v>
      </c>
      <c r="B13" s="6">
        <v>8</v>
      </c>
      <c r="C13" s="6">
        <v>1008</v>
      </c>
      <c r="D13" s="6" t="s">
        <v>44</v>
      </c>
      <c r="E13" s="6" t="str">
        <f t="shared" si="0"/>
        <v>1050,0</v>
      </c>
      <c r="F13" s="6" t="s">
        <v>45</v>
      </c>
      <c r="G13" s="6"/>
      <c r="H13" s="6"/>
      <c r="I13" s="6"/>
      <c r="J13" s="10"/>
      <c r="K13" s="10">
        <v>3</v>
      </c>
      <c r="L13" s="10">
        <v>4</v>
      </c>
      <c r="M13" s="10">
        <v>3</v>
      </c>
      <c r="N13" s="10">
        <f t="shared" si="2"/>
        <v>1050</v>
      </c>
      <c r="O13" s="10">
        <f t="shared" si="1"/>
        <v>0</v>
      </c>
      <c r="P13" s="11"/>
      <c r="Q13" s="11"/>
      <c r="R13" s="9"/>
    </row>
    <row r="14" ht="16.5" spans="1:18">
      <c r="A14" s="6" t="s">
        <v>31</v>
      </c>
      <c r="B14" s="6">
        <v>9</v>
      </c>
      <c r="C14" s="6">
        <v>1009</v>
      </c>
      <c r="D14" s="6" t="s">
        <v>46</v>
      </c>
      <c r="E14" s="6" t="str">
        <f t="shared" si="0"/>
        <v>1400,0</v>
      </c>
      <c r="F14" s="6">
        <v>0</v>
      </c>
      <c r="G14" s="6" t="s">
        <v>36</v>
      </c>
      <c r="H14" s="6">
        <v>10</v>
      </c>
      <c r="I14" s="6"/>
      <c r="J14" s="10"/>
      <c r="K14" s="10"/>
      <c r="L14" s="10">
        <v>5</v>
      </c>
      <c r="M14" s="10">
        <v>3</v>
      </c>
      <c r="N14" s="10">
        <f t="shared" si="2"/>
        <v>1400</v>
      </c>
      <c r="O14" s="10">
        <f t="shared" si="1"/>
        <v>0</v>
      </c>
      <c r="P14" s="11"/>
      <c r="Q14" s="11"/>
      <c r="R14" s="9"/>
    </row>
    <row r="15" ht="16.5" spans="1:18">
      <c r="A15" s="6" t="s">
        <v>31</v>
      </c>
      <c r="B15" s="6">
        <v>10</v>
      </c>
      <c r="C15" s="7">
        <v>1010</v>
      </c>
      <c r="D15" s="6" t="s">
        <v>47</v>
      </c>
      <c r="E15" s="6" t="str">
        <f t="shared" si="0"/>
        <v>1750,270</v>
      </c>
      <c r="F15" s="6">
        <v>1</v>
      </c>
      <c r="G15" s="6" t="s">
        <v>48</v>
      </c>
      <c r="H15" s="6">
        <v>18</v>
      </c>
      <c r="I15" s="6"/>
      <c r="J15" s="10"/>
      <c r="K15" s="10"/>
      <c r="L15" s="10">
        <v>6</v>
      </c>
      <c r="M15" s="10">
        <v>1</v>
      </c>
      <c r="N15" s="10">
        <f t="shared" si="2"/>
        <v>1750</v>
      </c>
      <c r="O15" s="10">
        <f t="shared" si="1"/>
        <v>270</v>
      </c>
      <c r="P15" s="11"/>
      <c r="Q15" s="11"/>
      <c r="R15" s="9"/>
    </row>
    <row r="16" ht="16.5" spans="1:24">
      <c r="A16" s="6" t="s">
        <v>31</v>
      </c>
      <c r="B16" s="6">
        <v>11</v>
      </c>
      <c r="C16" s="6">
        <v>1011</v>
      </c>
      <c r="D16" s="6" t="s">
        <v>47</v>
      </c>
      <c r="E16" s="6" t="str">
        <f t="shared" si="0"/>
        <v>1750,0</v>
      </c>
      <c r="F16" s="6">
        <v>0</v>
      </c>
      <c r="G16" s="6" t="s">
        <v>36</v>
      </c>
      <c r="H16" s="6">
        <v>10</v>
      </c>
      <c r="I16" s="6"/>
      <c r="J16" s="10"/>
      <c r="K16" s="10"/>
      <c r="L16" s="10">
        <v>6</v>
      </c>
      <c r="M16" s="10">
        <v>3</v>
      </c>
      <c r="N16" s="10">
        <f t="shared" si="2"/>
        <v>1750</v>
      </c>
      <c r="O16" s="10">
        <f t="shared" si="1"/>
        <v>0</v>
      </c>
      <c r="P16" s="11"/>
      <c r="Q16" s="11"/>
      <c r="R16" s="9"/>
      <c r="X16" t="s">
        <v>23</v>
      </c>
    </row>
    <row r="17" ht="16.5" spans="1:28">
      <c r="A17" s="6" t="s">
        <v>31</v>
      </c>
      <c r="B17" s="6">
        <v>12</v>
      </c>
      <c r="C17" s="6">
        <v>1012</v>
      </c>
      <c r="D17" s="6" t="s">
        <v>47</v>
      </c>
      <c r="E17" s="6" t="str">
        <f t="shared" si="0"/>
        <v>1750,-270</v>
      </c>
      <c r="F17" s="6">
        <v>1</v>
      </c>
      <c r="G17" s="6"/>
      <c r="H17" s="6"/>
      <c r="I17" s="6"/>
      <c r="J17" s="10"/>
      <c r="L17" s="10">
        <v>6</v>
      </c>
      <c r="M17" s="10">
        <v>5</v>
      </c>
      <c r="N17" s="10">
        <f t="shared" si="2"/>
        <v>1750</v>
      </c>
      <c r="O17" s="10">
        <f t="shared" si="1"/>
        <v>-270</v>
      </c>
      <c r="P17" s="11"/>
      <c r="Q17" s="11"/>
      <c r="R17" s="9"/>
      <c r="X17">
        <v>1</v>
      </c>
      <c r="Y17">
        <v>270</v>
      </c>
      <c r="AB17" s="14"/>
    </row>
    <row r="18" ht="16.5" spans="1:28">
      <c r="A18" s="6" t="s">
        <v>31</v>
      </c>
      <c r="B18" s="6">
        <v>13</v>
      </c>
      <c r="C18" s="6">
        <v>1013</v>
      </c>
      <c r="D18" s="6">
        <v>10</v>
      </c>
      <c r="E18" s="6" t="str">
        <f t="shared" si="0"/>
        <v>2100,220</v>
      </c>
      <c r="F18" s="6">
        <v>3</v>
      </c>
      <c r="G18" s="6"/>
      <c r="H18" s="6"/>
      <c r="I18" s="6"/>
      <c r="J18" s="10"/>
      <c r="K18" s="10"/>
      <c r="L18" s="10">
        <v>7</v>
      </c>
      <c r="M18" s="10">
        <v>2</v>
      </c>
      <c r="N18" s="10">
        <f t="shared" si="2"/>
        <v>2100</v>
      </c>
      <c r="O18" s="10">
        <f t="shared" si="1"/>
        <v>220</v>
      </c>
      <c r="P18" s="11"/>
      <c r="Q18" s="11"/>
      <c r="R18" s="9"/>
      <c r="X18">
        <v>2</v>
      </c>
      <c r="Y18">
        <v>220</v>
      </c>
      <c r="AB18" s="14"/>
    </row>
    <row r="19" ht="16.5" spans="1:28">
      <c r="A19" s="6" t="s">
        <v>31</v>
      </c>
      <c r="B19" s="6">
        <v>14</v>
      </c>
      <c r="C19" s="6">
        <v>1014</v>
      </c>
      <c r="D19" s="6">
        <v>11</v>
      </c>
      <c r="E19" s="6" t="str">
        <f t="shared" si="0"/>
        <v>2100,0</v>
      </c>
      <c r="F19" s="6">
        <v>0</v>
      </c>
      <c r="G19" s="6" t="s">
        <v>36</v>
      </c>
      <c r="H19" s="6">
        <v>10</v>
      </c>
      <c r="I19" s="6"/>
      <c r="J19" s="10"/>
      <c r="K19" s="10"/>
      <c r="L19" s="10">
        <v>7</v>
      </c>
      <c r="M19" s="10">
        <v>3</v>
      </c>
      <c r="N19" s="10">
        <f t="shared" si="2"/>
        <v>2100</v>
      </c>
      <c r="O19" s="10">
        <f t="shared" si="1"/>
        <v>0</v>
      </c>
      <c r="P19" s="11"/>
      <c r="Q19" s="11"/>
      <c r="R19" s="9"/>
      <c r="X19">
        <v>3</v>
      </c>
      <c r="Y19">
        <v>0</v>
      </c>
      <c r="AB19" s="14"/>
    </row>
    <row r="20" ht="16.5" spans="1:28">
      <c r="A20" s="6" t="s">
        <v>31</v>
      </c>
      <c r="B20" s="6">
        <v>15</v>
      </c>
      <c r="C20" s="6">
        <v>1015</v>
      </c>
      <c r="D20" s="6">
        <v>12</v>
      </c>
      <c r="E20" s="6" t="str">
        <f t="shared" si="0"/>
        <v>2100,-220</v>
      </c>
      <c r="F20" s="6">
        <v>3</v>
      </c>
      <c r="G20" s="6"/>
      <c r="H20" s="6"/>
      <c r="I20" s="6"/>
      <c r="J20" s="10"/>
      <c r="K20" s="10"/>
      <c r="L20" s="10">
        <v>7</v>
      </c>
      <c r="M20" s="10">
        <v>4</v>
      </c>
      <c r="N20" s="10">
        <f t="shared" si="2"/>
        <v>2100</v>
      </c>
      <c r="O20" s="10">
        <f t="shared" si="1"/>
        <v>-220</v>
      </c>
      <c r="P20" s="11"/>
      <c r="Q20" s="11"/>
      <c r="R20" s="9"/>
      <c r="X20">
        <v>4</v>
      </c>
      <c r="Y20">
        <v>-220</v>
      </c>
      <c r="AB20" s="14"/>
    </row>
    <row r="21" ht="16.5" spans="1:28">
      <c r="A21" s="6" t="s">
        <v>31</v>
      </c>
      <c r="B21" s="6">
        <v>16</v>
      </c>
      <c r="C21" s="6">
        <v>1016</v>
      </c>
      <c r="D21" s="6">
        <v>13</v>
      </c>
      <c r="E21" s="6" t="str">
        <f t="shared" si="0"/>
        <v>2450,270</v>
      </c>
      <c r="F21" s="6">
        <v>3</v>
      </c>
      <c r="G21" s="6"/>
      <c r="H21" s="6"/>
      <c r="I21" s="6"/>
      <c r="J21" s="10"/>
      <c r="K21" s="10"/>
      <c r="L21" s="10">
        <v>8</v>
      </c>
      <c r="M21" s="10">
        <v>1</v>
      </c>
      <c r="N21" s="10">
        <f t="shared" si="2"/>
        <v>2450</v>
      </c>
      <c r="O21" s="10">
        <f t="shared" si="1"/>
        <v>270</v>
      </c>
      <c r="P21" s="11"/>
      <c r="Q21" s="11"/>
      <c r="R21" s="9"/>
      <c r="X21">
        <v>5</v>
      </c>
      <c r="Y21">
        <v>-270</v>
      </c>
      <c r="AB21" s="14"/>
    </row>
    <row r="22" ht="16.5" spans="1:18">
      <c r="A22" s="6" t="s">
        <v>31</v>
      </c>
      <c r="B22" s="6">
        <v>17</v>
      </c>
      <c r="C22" s="6">
        <v>1017</v>
      </c>
      <c r="D22" s="6">
        <v>14</v>
      </c>
      <c r="E22" s="6" t="str">
        <f t="shared" si="0"/>
        <v>2450,0</v>
      </c>
      <c r="F22" s="6">
        <v>0</v>
      </c>
      <c r="G22" s="6" t="s">
        <v>36</v>
      </c>
      <c r="H22" s="6">
        <v>10</v>
      </c>
      <c r="I22" s="6"/>
      <c r="J22" s="10"/>
      <c r="L22" s="10">
        <v>8</v>
      </c>
      <c r="M22" s="10">
        <v>3</v>
      </c>
      <c r="N22" s="10">
        <f t="shared" si="2"/>
        <v>2450</v>
      </c>
      <c r="O22" s="10">
        <f t="shared" si="1"/>
        <v>0</v>
      </c>
      <c r="P22" s="11"/>
      <c r="Q22" s="11"/>
      <c r="R22" s="9"/>
    </row>
    <row r="23" ht="16.5" spans="1:18">
      <c r="A23" s="6" t="s">
        <v>31</v>
      </c>
      <c r="B23" s="6">
        <v>18</v>
      </c>
      <c r="C23" s="6">
        <v>1018</v>
      </c>
      <c r="D23" s="6">
        <v>15</v>
      </c>
      <c r="E23" s="6" t="str">
        <f t="shared" si="0"/>
        <v>2450,-270</v>
      </c>
      <c r="F23" s="6">
        <v>3</v>
      </c>
      <c r="G23" s="6"/>
      <c r="H23" s="6"/>
      <c r="I23" s="6"/>
      <c r="J23" s="10"/>
      <c r="K23" s="10"/>
      <c r="L23" s="10">
        <v>8</v>
      </c>
      <c r="M23" s="10">
        <v>5</v>
      </c>
      <c r="N23" s="10">
        <f t="shared" si="2"/>
        <v>2450</v>
      </c>
      <c r="O23" s="10">
        <f t="shared" si="1"/>
        <v>-270</v>
      </c>
      <c r="P23" s="11"/>
      <c r="Q23" s="11"/>
      <c r="R23" s="9"/>
    </row>
    <row r="24" ht="16.5" spans="1:24">
      <c r="A24" s="6" t="s">
        <v>31</v>
      </c>
      <c r="B24" s="6">
        <v>19</v>
      </c>
      <c r="C24" s="6">
        <v>1019</v>
      </c>
      <c r="D24" s="6" t="s">
        <v>49</v>
      </c>
      <c r="E24" s="6" t="str">
        <f t="shared" si="0"/>
        <v>2800,0</v>
      </c>
      <c r="F24" s="6" t="s">
        <v>45</v>
      </c>
      <c r="G24" s="6" t="s">
        <v>34</v>
      </c>
      <c r="H24" s="6">
        <v>72</v>
      </c>
      <c r="I24" s="6"/>
      <c r="J24" s="10"/>
      <c r="K24" s="10"/>
      <c r="L24" s="10">
        <v>9</v>
      </c>
      <c r="M24" s="10">
        <v>3</v>
      </c>
      <c r="N24" s="10">
        <f t="shared" si="2"/>
        <v>2800</v>
      </c>
      <c r="O24" s="10">
        <f t="shared" si="1"/>
        <v>0</v>
      </c>
      <c r="P24" s="11"/>
      <c r="Q24" s="11"/>
      <c r="R24" s="9"/>
      <c r="X24" t="s">
        <v>22</v>
      </c>
    </row>
    <row r="25" ht="16.5" spans="1:25">
      <c r="A25" s="6" t="s">
        <v>31</v>
      </c>
      <c r="B25" s="6">
        <v>20</v>
      </c>
      <c r="C25" s="6">
        <v>1020</v>
      </c>
      <c r="D25" s="6" t="s">
        <v>50</v>
      </c>
      <c r="E25" s="6" t="str">
        <f t="shared" si="0"/>
        <v>3150,0</v>
      </c>
      <c r="F25" s="6">
        <v>0</v>
      </c>
      <c r="G25" s="6" t="s">
        <v>34</v>
      </c>
      <c r="H25" s="6">
        <v>72</v>
      </c>
      <c r="I25" s="6"/>
      <c r="J25" s="10"/>
      <c r="K25" s="10"/>
      <c r="L25" s="10">
        <v>10</v>
      </c>
      <c r="M25" s="10">
        <v>3</v>
      </c>
      <c r="N25" s="10">
        <f t="shared" si="2"/>
        <v>3150</v>
      </c>
      <c r="O25" s="10">
        <f t="shared" si="1"/>
        <v>0</v>
      </c>
      <c r="P25" s="11"/>
      <c r="Q25" s="11"/>
      <c r="R25" s="9"/>
      <c r="X25">
        <v>1</v>
      </c>
      <c r="Y25">
        <v>0</v>
      </c>
    </row>
    <row r="26" ht="16.5" spans="1:25">
      <c r="A26" s="6" t="s">
        <v>31</v>
      </c>
      <c r="B26" s="6">
        <v>21</v>
      </c>
      <c r="C26" s="6">
        <v>1021</v>
      </c>
      <c r="D26" s="6">
        <v>20</v>
      </c>
      <c r="E26" s="6" t="str">
        <f t="shared" si="0"/>
        <v>3500,270</v>
      </c>
      <c r="F26" s="6">
        <v>1</v>
      </c>
      <c r="G26" s="6"/>
      <c r="H26" s="6"/>
      <c r="I26" s="6"/>
      <c r="J26" s="10"/>
      <c r="K26" s="10"/>
      <c r="L26" s="10">
        <v>11</v>
      </c>
      <c r="M26" s="10">
        <v>1</v>
      </c>
      <c r="N26" s="10">
        <f t="shared" si="2"/>
        <v>3500</v>
      </c>
      <c r="O26" s="10">
        <f t="shared" si="1"/>
        <v>270</v>
      </c>
      <c r="P26" s="11"/>
      <c r="Q26" s="11"/>
      <c r="R26" s="9"/>
      <c r="X26">
        <v>2</v>
      </c>
      <c r="Y26">
        <f t="shared" ref="Y26:Y89" si="3">Y25+350</f>
        <v>350</v>
      </c>
    </row>
    <row r="27" ht="16.5" spans="1:25">
      <c r="A27" s="6" t="s">
        <v>31</v>
      </c>
      <c r="B27" s="6">
        <v>22</v>
      </c>
      <c r="C27" s="6">
        <v>1022</v>
      </c>
      <c r="D27" s="6">
        <v>20</v>
      </c>
      <c r="E27" s="6" t="str">
        <f t="shared" si="0"/>
        <v>3500,-270</v>
      </c>
      <c r="F27" s="6">
        <v>1</v>
      </c>
      <c r="G27" s="6"/>
      <c r="H27" s="6"/>
      <c r="I27" s="6"/>
      <c r="J27" s="10"/>
      <c r="K27" s="10"/>
      <c r="L27" s="10">
        <v>11</v>
      </c>
      <c r="M27" s="10">
        <v>5</v>
      </c>
      <c r="N27" s="10">
        <f t="shared" si="2"/>
        <v>3500</v>
      </c>
      <c r="O27" s="10">
        <f t="shared" si="1"/>
        <v>-270</v>
      </c>
      <c r="P27" s="11"/>
      <c r="Q27" s="11"/>
      <c r="R27" s="9"/>
      <c r="X27">
        <v>3</v>
      </c>
      <c r="Y27">
        <f t="shared" si="3"/>
        <v>700</v>
      </c>
    </row>
    <row r="28" ht="16.5" spans="1:25">
      <c r="A28" s="6" t="s">
        <v>31</v>
      </c>
      <c r="B28" s="6">
        <v>23</v>
      </c>
      <c r="C28" s="6">
        <v>1023</v>
      </c>
      <c r="D28" s="6">
        <v>21</v>
      </c>
      <c r="E28" s="6" t="str">
        <f t="shared" si="0"/>
        <v>3850,220</v>
      </c>
      <c r="F28" s="6">
        <v>3</v>
      </c>
      <c r="G28" s="6"/>
      <c r="H28" s="6"/>
      <c r="I28" s="6"/>
      <c r="J28" s="10"/>
      <c r="K28" s="10"/>
      <c r="L28" s="10">
        <v>12</v>
      </c>
      <c r="M28" s="10">
        <v>2</v>
      </c>
      <c r="N28" s="10">
        <f t="shared" si="2"/>
        <v>3850</v>
      </c>
      <c r="O28" s="10">
        <f t="shared" si="1"/>
        <v>220</v>
      </c>
      <c r="P28" s="11"/>
      <c r="Q28" s="11"/>
      <c r="R28" s="9"/>
      <c r="X28">
        <v>4</v>
      </c>
      <c r="Y28">
        <f t="shared" si="3"/>
        <v>1050</v>
      </c>
    </row>
    <row r="29" ht="16.5" spans="1:25">
      <c r="A29" s="6" t="s">
        <v>31</v>
      </c>
      <c r="B29" s="6">
        <v>24</v>
      </c>
      <c r="C29" s="6">
        <v>1024</v>
      </c>
      <c r="D29" s="6">
        <v>22</v>
      </c>
      <c r="E29" s="6" t="str">
        <f t="shared" si="0"/>
        <v>3850,-220</v>
      </c>
      <c r="F29" s="6">
        <v>3</v>
      </c>
      <c r="G29" s="6"/>
      <c r="H29" s="6"/>
      <c r="I29" s="6"/>
      <c r="J29" s="10"/>
      <c r="K29" s="10"/>
      <c r="L29" s="10">
        <v>12</v>
      </c>
      <c r="M29" s="10">
        <v>4</v>
      </c>
      <c r="N29" s="10">
        <f t="shared" si="2"/>
        <v>3850</v>
      </c>
      <c r="O29" s="10">
        <f t="shared" si="1"/>
        <v>-220</v>
      </c>
      <c r="P29" s="11"/>
      <c r="Q29" s="11"/>
      <c r="R29" s="9"/>
      <c r="X29">
        <v>5</v>
      </c>
      <c r="Y29">
        <f t="shared" si="3"/>
        <v>1400</v>
      </c>
    </row>
    <row r="30" ht="16.5" spans="1:25">
      <c r="A30" s="6" t="s">
        <v>31</v>
      </c>
      <c r="B30" s="6">
        <v>25</v>
      </c>
      <c r="C30" s="6">
        <v>1025</v>
      </c>
      <c r="D30" s="6" t="s">
        <v>51</v>
      </c>
      <c r="E30" s="6" t="str">
        <f t="shared" si="0"/>
        <v>4200,0</v>
      </c>
      <c r="F30" s="6" t="s">
        <v>52</v>
      </c>
      <c r="G30" s="6" t="s">
        <v>53</v>
      </c>
      <c r="H30" s="6">
        <v>18</v>
      </c>
      <c r="I30" s="6"/>
      <c r="J30" s="10"/>
      <c r="K30" s="10"/>
      <c r="L30" s="10">
        <v>13</v>
      </c>
      <c r="M30" s="10">
        <v>3</v>
      </c>
      <c r="N30" s="10">
        <f t="shared" si="2"/>
        <v>4200</v>
      </c>
      <c r="O30" s="10">
        <f t="shared" si="1"/>
        <v>0</v>
      </c>
      <c r="P30" s="11"/>
      <c r="Q30" s="11"/>
      <c r="R30" s="9"/>
      <c r="X30">
        <v>6</v>
      </c>
      <c r="Y30">
        <f t="shared" si="3"/>
        <v>1750</v>
      </c>
    </row>
    <row r="31" ht="16.5" spans="1:25">
      <c r="A31" s="6" t="s">
        <v>31</v>
      </c>
      <c r="B31" s="6">
        <v>26</v>
      </c>
      <c r="C31" s="6">
        <v>1026</v>
      </c>
      <c r="D31" s="6" t="s">
        <v>54</v>
      </c>
      <c r="E31" s="6" t="str">
        <f t="shared" si="0"/>
        <v>4550,0</v>
      </c>
      <c r="F31" s="6">
        <v>0</v>
      </c>
      <c r="G31" s="6" t="s">
        <v>36</v>
      </c>
      <c r="H31" s="6">
        <v>10</v>
      </c>
      <c r="I31" s="6"/>
      <c r="J31" s="10"/>
      <c r="K31" s="10"/>
      <c r="L31" s="10">
        <v>14</v>
      </c>
      <c r="M31" s="10">
        <v>3</v>
      </c>
      <c r="N31" s="10">
        <f t="shared" si="2"/>
        <v>4550</v>
      </c>
      <c r="O31" s="10">
        <f t="shared" si="1"/>
        <v>0</v>
      </c>
      <c r="P31" s="11"/>
      <c r="Q31" s="11"/>
      <c r="R31" s="9"/>
      <c r="X31">
        <v>7</v>
      </c>
      <c r="Y31">
        <f t="shared" si="3"/>
        <v>2100</v>
      </c>
    </row>
    <row r="32" ht="16.5" spans="1:25">
      <c r="A32" s="6" t="s">
        <v>31</v>
      </c>
      <c r="B32" s="6">
        <v>27</v>
      </c>
      <c r="C32" s="6">
        <v>1027</v>
      </c>
      <c r="D32" s="6" t="s">
        <v>55</v>
      </c>
      <c r="E32" s="6" t="str">
        <f t="shared" si="0"/>
        <v>4900,270</v>
      </c>
      <c r="F32" s="6">
        <v>1</v>
      </c>
      <c r="G32" s="6" t="s">
        <v>34</v>
      </c>
      <c r="H32" s="6">
        <v>72</v>
      </c>
      <c r="I32" s="6"/>
      <c r="J32" s="10"/>
      <c r="K32" s="10"/>
      <c r="L32" s="10">
        <v>15</v>
      </c>
      <c r="M32" s="10">
        <v>1</v>
      </c>
      <c r="N32" s="10">
        <f t="shared" si="2"/>
        <v>4900</v>
      </c>
      <c r="O32" s="10">
        <f t="shared" si="1"/>
        <v>270</v>
      </c>
      <c r="P32" s="11"/>
      <c r="Q32" s="11"/>
      <c r="R32" s="9"/>
      <c r="X32">
        <v>8</v>
      </c>
      <c r="Y32">
        <f t="shared" si="3"/>
        <v>2450</v>
      </c>
    </row>
    <row r="33" ht="16.5" spans="1:25">
      <c r="A33" s="6" t="s">
        <v>31</v>
      </c>
      <c r="B33" s="6">
        <v>28</v>
      </c>
      <c r="C33" s="6">
        <v>1028</v>
      </c>
      <c r="D33" s="6" t="s">
        <v>55</v>
      </c>
      <c r="E33" s="6" t="str">
        <f t="shared" si="0"/>
        <v>4900,0</v>
      </c>
      <c r="F33" s="6">
        <v>0</v>
      </c>
      <c r="G33" s="6" t="s">
        <v>35</v>
      </c>
      <c r="H33" s="6">
        <v>74</v>
      </c>
      <c r="I33" s="6"/>
      <c r="J33" s="10"/>
      <c r="K33" s="10"/>
      <c r="L33" s="10">
        <v>15</v>
      </c>
      <c r="M33" s="10">
        <v>3</v>
      </c>
      <c r="N33" s="10">
        <f t="shared" si="2"/>
        <v>4900</v>
      </c>
      <c r="O33" s="10">
        <f t="shared" si="1"/>
        <v>0</v>
      </c>
      <c r="P33" s="11"/>
      <c r="Q33" s="11"/>
      <c r="R33" s="9"/>
      <c r="X33">
        <v>9</v>
      </c>
      <c r="Y33">
        <f t="shared" si="3"/>
        <v>2800</v>
      </c>
    </row>
    <row r="34" ht="16.5" spans="1:25">
      <c r="A34" s="6" t="s">
        <v>31</v>
      </c>
      <c r="B34" s="6">
        <v>29</v>
      </c>
      <c r="C34" s="6">
        <v>1029</v>
      </c>
      <c r="D34" s="6" t="s">
        <v>55</v>
      </c>
      <c r="E34" s="6" t="str">
        <f t="shared" si="0"/>
        <v>4900,-270</v>
      </c>
      <c r="F34" s="6">
        <v>1</v>
      </c>
      <c r="G34" s="6" t="s">
        <v>41</v>
      </c>
      <c r="H34" s="6">
        <v>73</v>
      </c>
      <c r="I34" s="6"/>
      <c r="J34" s="10"/>
      <c r="K34" s="10"/>
      <c r="L34" s="10">
        <v>15</v>
      </c>
      <c r="M34" s="10">
        <v>5</v>
      </c>
      <c r="N34" s="10">
        <f t="shared" si="2"/>
        <v>4900</v>
      </c>
      <c r="O34" s="10">
        <f t="shared" si="1"/>
        <v>-270</v>
      </c>
      <c r="P34" s="11"/>
      <c r="Q34" s="11"/>
      <c r="R34" s="9"/>
      <c r="X34">
        <v>10</v>
      </c>
      <c r="Y34">
        <f t="shared" si="3"/>
        <v>3150</v>
      </c>
    </row>
    <row r="35" ht="16.5" spans="1:25">
      <c r="A35" s="6" t="s">
        <v>31</v>
      </c>
      <c r="B35" s="6">
        <v>30</v>
      </c>
      <c r="C35" s="6">
        <v>1030</v>
      </c>
      <c r="D35" s="6">
        <v>27</v>
      </c>
      <c r="E35" s="6" t="str">
        <f t="shared" si="0"/>
        <v>5250,220</v>
      </c>
      <c r="F35" s="6">
        <v>3</v>
      </c>
      <c r="G35" s="6" t="s">
        <v>39</v>
      </c>
      <c r="H35" s="6">
        <v>20</v>
      </c>
      <c r="I35" s="6"/>
      <c r="J35" s="10"/>
      <c r="K35" s="10"/>
      <c r="L35" s="10">
        <v>16</v>
      </c>
      <c r="M35" s="10">
        <v>2</v>
      </c>
      <c r="N35" s="10">
        <f t="shared" si="2"/>
        <v>5250</v>
      </c>
      <c r="O35" s="10">
        <f t="shared" si="1"/>
        <v>220</v>
      </c>
      <c r="P35" s="11"/>
      <c r="Q35" s="11"/>
      <c r="R35" s="9"/>
      <c r="X35">
        <v>11</v>
      </c>
      <c r="Y35">
        <f t="shared" si="3"/>
        <v>3500</v>
      </c>
    </row>
    <row r="36" ht="16.5" spans="1:25">
      <c r="A36" s="6" t="s">
        <v>31</v>
      </c>
      <c r="B36" s="6">
        <v>31</v>
      </c>
      <c r="C36" s="6">
        <v>1031</v>
      </c>
      <c r="D36" s="6">
        <v>28</v>
      </c>
      <c r="E36" s="6" t="str">
        <f t="shared" si="0"/>
        <v>5250,0</v>
      </c>
      <c r="F36" s="6">
        <v>0</v>
      </c>
      <c r="G36" s="6" t="s">
        <v>39</v>
      </c>
      <c r="H36" s="6">
        <v>20</v>
      </c>
      <c r="I36" s="6"/>
      <c r="J36" s="10"/>
      <c r="K36" s="10"/>
      <c r="L36" s="10">
        <v>16</v>
      </c>
      <c r="M36" s="10">
        <v>3</v>
      </c>
      <c r="N36" s="10">
        <f t="shared" si="2"/>
        <v>5250</v>
      </c>
      <c r="O36" s="10">
        <f t="shared" si="1"/>
        <v>0</v>
      </c>
      <c r="P36" s="11"/>
      <c r="Q36" s="11"/>
      <c r="R36" s="9"/>
      <c r="X36">
        <v>12</v>
      </c>
      <c r="Y36">
        <f t="shared" si="3"/>
        <v>3850</v>
      </c>
    </row>
    <row r="37" ht="16.5" spans="1:25">
      <c r="A37" s="6" t="s">
        <v>31</v>
      </c>
      <c r="B37" s="6">
        <v>32</v>
      </c>
      <c r="C37" s="6">
        <v>1032</v>
      </c>
      <c r="D37" s="6">
        <v>29</v>
      </c>
      <c r="E37" s="6" t="str">
        <f t="shared" si="0"/>
        <v>5250,-220</v>
      </c>
      <c r="F37" s="6">
        <v>3</v>
      </c>
      <c r="G37" s="6" t="s">
        <v>39</v>
      </c>
      <c r="H37" s="6">
        <v>20</v>
      </c>
      <c r="I37" s="6"/>
      <c r="J37" s="10"/>
      <c r="K37" s="10"/>
      <c r="L37" s="10">
        <v>16</v>
      </c>
      <c r="M37" s="10">
        <v>4</v>
      </c>
      <c r="N37" s="10">
        <f t="shared" si="2"/>
        <v>5250</v>
      </c>
      <c r="O37" s="10">
        <f t="shared" si="1"/>
        <v>-220</v>
      </c>
      <c r="P37" s="11"/>
      <c r="Q37" s="11"/>
      <c r="R37" s="9"/>
      <c r="X37">
        <v>13</v>
      </c>
      <c r="Y37">
        <f t="shared" si="3"/>
        <v>4200</v>
      </c>
    </row>
    <row r="38" ht="16.5" spans="1:25">
      <c r="A38" s="6" t="s">
        <v>31</v>
      </c>
      <c r="B38" s="6">
        <v>33</v>
      </c>
      <c r="C38" s="6">
        <v>1033</v>
      </c>
      <c r="D38" s="6" t="s">
        <v>56</v>
      </c>
      <c r="E38" s="6" t="str">
        <f t="shared" si="0"/>
        <v>5600,0</v>
      </c>
      <c r="F38" s="6" t="s">
        <v>45</v>
      </c>
      <c r="G38" s="6" t="s">
        <v>35</v>
      </c>
      <c r="H38" s="6">
        <v>2</v>
      </c>
      <c r="I38" s="6"/>
      <c r="J38" s="10"/>
      <c r="K38" s="10"/>
      <c r="L38" s="10">
        <v>17</v>
      </c>
      <c r="M38" s="10">
        <v>3</v>
      </c>
      <c r="N38" s="10">
        <f t="shared" si="2"/>
        <v>5600</v>
      </c>
      <c r="O38" s="10">
        <f t="shared" si="1"/>
        <v>0</v>
      </c>
      <c r="P38" s="11"/>
      <c r="Q38" s="11"/>
      <c r="R38" s="9"/>
      <c r="X38">
        <v>14</v>
      </c>
      <c r="Y38">
        <f t="shared" si="3"/>
        <v>4550</v>
      </c>
    </row>
    <row r="39" ht="16.5" spans="1:25">
      <c r="A39" s="6" t="s">
        <v>31</v>
      </c>
      <c r="B39" s="6">
        <v>34</v>
      </c>
      <c r="C39" s="6">
        <v>1034</v>
      </c>
      <c r="D39" s="6" t="s">
        <v>57</v>
      </c>
      <c r="E39" s="6" t="str">
        <f t="shared" si="0"/>
        <v>5950,0</v>
      </c>
      <c r="F39" s="6">
        <v>0</v>
      </c>
      <c r="G39" s="6"/>
      <c r="H39" s="6"/>
      <c r="I39" s="6"/>
      <c r="J39" s="10"/>
      <c r="K39" s="10"/>
      <c r="L39" s="10">
        <v>18</v>
      </c>
      <c r="M39" s="10">
        <v>3</v>
      </c>
      <c r="N39" s="10">
        <f t="shared" si="2"/>
        <v>5950</v>
      </c>
      <c r="O39" s="10">
        <f t="shared" si="1"/>
        <v>0</v>
      </c>
      <c r="P39" s="11"/>
      <c r="Q39" s="11"/>
      <c r="R39" s="9"/>
      <c r="X39">
        <v>15</v>
      </c>
      <c r="Y39">
        <f t="shared" si="3"/>
        <v>4900</v>
      </c>
    </row>
    <row r="40" ht="16.5" spans="1:25">
      <c r="A40" s="6" t="s">
        <v>31</v>
      </c>
      <c r="B40" s="6">
        <v>35</v>
      </c>
      <c r="C40" s="6">
        <v>1035</v>
      </c>
      <c r="D40" s="6" t="s">
        <v>58</v>
      </c>
      <c r="E40" s="6" t="str">
        <f t="shared" si="0"/>
        <v>6300,270</v>
      </c>
      <c r="F40" s="6">
        <v>1</v>
      </c>
      <c r="G40" s="6"/>
      <c r="H40" s="6"/>
      <c r="I40" s="6"/>
      <c r="J40" s="10"/>
      <c r="K40" s="10"/>
      <c r="L40" s="10">
        <v>19</v>
      </c>
      <c r="M40" s="10">
        <v>1</v>
      </c>
      <c r="N40" s="10">
        <f t="shared" si="2"/>
        <v>6300</v>
      </c>
      <c r="O40" s="10">
        <f t="shared" si="1"/>
        <v>270</v>
      </c>
      <c r="P40" s="11"/>
      <c r="Q40" s="11"/>
      <c r="R40" s="9"/>
      <c r="X40">
        <v>16</v>
      </c>
      <c r="Y40">
        <f t="shared" si="3"/>
        <v>5250</v>
      </c>
    </row>
    <row r="41" ht="16.5" spans="1:25">
      <c r="A41" s="6" t="s">
        <v>31</v>
      </c>
      <c r="B41" s="6">
        <v>36</v>
      </c>
      <c r="C41" s="6">
        <v>1036</v>
      </c>
      <c r="D41" s="6" t="s">
        <v>58</v>
      </c>
      <c r="E41" s="6" t="str">
        <f t="shared" si="0"/>
        <v>6300,-270</v>
      </c>
      <c r="F41" s="6">
        <v>1</v>
      </c>
      <c r="G41" s="6"/>
      <c r="H41" s="6"/>
      <c r="I41" s="6"/>
      <c r="J41" s="10"/>
      <c r="K41" s="10"/>
      <c r="L41" s="10">
        <v>19</v>
      </c>
      <c r="M41" s="10">
        <v>5</v>
      </c>
      <c r="N41" s="10">
        <f t="shared" si="2"/>
        <v>6300</v>
      </c>
      <c r="O41" s="10">
        <f t="shared" si="1"/>
        <v>-270</v>
      </c>
      <c r="P41" s="11"/>
      <c r="Q41" s="11"/>
      <c r="R41" s="9"/>
      <c r="X41">
        <v>17</v>
      </c>
      <c r="Y41">
        <f t="shared" si="3"/>
        <v>5600</v>
      </c>
    </row>
    <row r="42" ht="16.5" spans="1:25">
      <c r="A42" s="6" t="s">
        <v>31</v>
      </c>
      <c r="B42" s="6">
        <v>37</v>
      </c>
      <c r="C42" s="6">
        <v>1037</v>
      </c>
      <c r="D42" s="6" t="s">
        <v>59</v>
      </c>
      <c r="E42" s="6" t="str">
        <f t="shared" si="0"/>
        <v>6650,220</v>
      </c>
      <c r="F42" s="6">
        <v>3</v>
      </c>
      <c r="G42" s="6"/>
      <c r="H42" s="6"/>
      <c r="I42" s="6"/>
      <c r="J42" s="10"/>
      <c r="K42" s="10"/>
      <c r="L42" s="10">
        <v>20</v>
      </c>
      <c r="M42" s="10">
        <v>2</v>
      </c>
      <c r="N42" s="10">
        <f t="shared" si="2"/>
        <v>6650</v>
      </c>
      <c r="O42" s="10">
        <f t="shared" si="1"/>
        <v>220</v>
      </c>
      <c r="P42" s="11"/>
      <c r="Q42" s="11"/>
      <c r="R42" s="9"/>
      <c r="X42">
        <v>18</v>
      </c>
      <c r="Y42">
        <f t="shared" si="3"/>
        <v>5950</v>
      </c>
    </row>
    <row r="43" ht="16.5" spans="1:25">
      <c r="A43" s="6" t="s">
        <v>31</v>
      </c>
      <c r="B43" s="6">
        <v>38</v>
      </c>
      <c r="C43" s="6">
        <v>1038</v>
      </c>
      <c r="D43" s="6" t="s">
        <v>60</v>
      </c>
      <c r="E43" s="6" t="str">
        <f t="shared" si="0"/>
        <v>6650,-220</v>
      </c>
      <c r="F43" s="6">
        <v>3</v>
      </c>
      <c r="G43" s="6"/>
      <c r="H43" s="6"/>
      <c r="I43" s="6"/>
      <c r="J43" s="10"/>
      <c r="K43" s="10"/>
      <c r="L43" s="10">
        <v>20</v>
      </c>
      <c r="M43" s="10">
        <v>4</v>
      </c>
      <c r="N43" s="10">
        <f t="shared" si="2"/>
        <v>6650</v>
      </c>
      <c r="O43" s="10">
        <f t="shared" si="1"/>
        <v>-220</v>
      </c>
      <c r="P43" s="11"/>
      <c r="Q43" s="11"/>
      <c r="R43" s="9"/>
      <c r="X43">
        <v>19</v>
      </c>
      <c r="Y43">
        <f t="shared" si="3"/>
        <v>6300</v>
      </c>
    </row>
    <row r="44" ht="16.5" spans="1:25">
      <c r="A44" s="6" t="s">
        <v>31</v>
      </c>
      <c r="B44" s="6">
        <v>39</v>
      </c>
      <c r="C44" s="6">
        <v>1039</v>
      </c>
      <c r="D44" s="6" t="s">
        <v>61</v>
      </c>
      <c r="E44" s="6" t="str">
        <f t="shared" si="0"/>
        <v>7000,0</v>
      </c>
      <c r="F44" s="6" t="s">
        <v>52</v>
      </c>
      <c r="G44" s="6"/>
      <c r="H44" s="6"/>
      <c r="I44" s="6"/>
      <c r="J44" s="10"/>
      <c r="K44" s="10"/>
      <c r="L44" s="10">
        <v>21</v>
      </c>
      <c r="M44" s="10">
        <v>3</v>
      </c>
      <c r="N44" s="10">
        <f t="shared" si="2"/>
        <v>7000</v>
      </c>
      <c r="O44" s="10">
        <f t="shared" si="1"/>
        <v>0</v>
      </c>
      <c r="P44" s="11"/>
      <c r="Q44" s="11"/>
      <c r="R44" s="9"/>
      <c r="X44">
        <v>20</v>
      </c>
      <c r="Y44">
        <f t="shared" si="3"/>
        <v>6650</v>
      </c>
    </row>
    <row r="45" ht="16.5" spans="1:25">
      <c r="A45" s="6" t="s">
        <v>31</v>
      </c>
      <c r="B45" s="6">
        <v>40</v>
      </c>
      <c r="C45" s="6">
        <v>1040</v>
      </c>
      <c r="D45" s="6" t="s">
        <v>62</v>
      </c>
      <c r="E45" s="6" t="str">
        <f t="shared" si="0"/>
        <v>7350,0</v>
      </c>
      <c r="F45" s="6">
        <v>0</v>
      </c>
      <c r="G45" s="6"/>
      <c r="H45" s="6"/>
      <c r="I45" s="6"/>
      <c r="J45" s="10"/>
      <c r="K45" s="10"/>
      <c r="L45" s="10">
        <v>22</v>
      </c>
      <c r="M45" s="10">
        <v>3</v>
      </c>
      <c r="N45" s="10">
        <f t="shared" si="2"/>
        <v>7350</v>
      </c>
      <c r="O45" s="10">
        <f t="shared" si="1"/>
        <v>0</v>
      </c>
      <c r="P45" s="11"/>
      <c r="Q45" s="11"/>
      <c r="R45" s="9"/>
      <c r="X45">
        <v>21</v>
      </c>
      <c r="Y45">
        <f t="shared" si="3"/>
        <v>7000</v>
      </c>
    </row>
    <row r="46" ht="16.5" spans="1:25">
      <c r="A46" s="6" t="s">
        <v>31</v>
      </c>
      <c r="B46" s="6">
        <v>41</v>
      </c>
      <c r="C46" s="6">
        <v>1041</v>
      </c>
      <c r="D46" s="6" t="s">
        <v>63</v>
      </c>
      <c r="E46" s="6" t="str">
        <f t="shared" si="0"/>
        <v>7700,270</v>
      </c>
      <c r="F46" s="6">
        <v>1</v>
      </c>
      <c r="G46" s="6" t="s">
        <v>36</v>
      </c>
      <c r="H46" s="6">
        <v>10</v>
      </c>
      <c r="I46" s="6"/>
      <c r="J46" s="10"/>
      <c r="K46" s="10"/>
      <c r="L46" s="10">
        <v>23</v>
      </c>
      <c r="M46" s="10">
        <v>1</v>
      </c>
      <c r="N46" s="10">
        <f t="shared" si="2"/>
        <v>7700</v>
      </c>
      <c r="O46" s="10">
        <f t="shared" si="1"/>
        <v>270</v>
      </c>
      <c r="P46" s="11"/>
      <c r="Q46" s="11"/>
      <c r="R46" s="9"/>
      <c r="X46">
        <v>22</v>
      </c>
      <c r="Y46">
        <f t="shared" si="3"/>
        <v>7350</v>
      </c>
    </row>
    <row r="47" ht="16.5" spans="1:25">
      <c r="A47" s="6" t="s">
        <v>31</v>
      </c>
      <c r="B47" s="6">
        <v>42</v>
      </c>
      <c r="C47" s="6">
        <v>1042</v>
      </c>
      <c r="D47" s="6" t="s">
        <v>63</v>
      </c>
      <c r="E47" s="6" t="str">
        <f t="shared" si="0"/>
        <v>7700,0</v>
      </c>
      <c r="F47" s="6">
        <v>0</v>
      </c>
      <c r="G47" s="6"/>
      <c r="H47" s="6"/>
      <c r="I47" s="6"/>
      <c r="J47" s="10"/>
      <c r="K47" s="10"/>
      <c r="L47" s="10">
        <v>23</v>
      </c>
      <c r="M47" s="10">
        <v>3</v>
      </c>
      <c r="N47" s="10">
        <f t="shared" si="2"/>
        <v>7700</v>
      </c>
      <c r="O47" s="10">
        <f t="shared" si="1"/>
        <v>0</v>
      </c>
      <c r="P47" s="11"/>
      <c r="Q47" s="11"/>
      <c r="R47" s="9"/>
      <c r="X47">
        <v>23</v>
      </c>
      <c r="Y47">
        <f t="shared" si="3"/>
        <v>7700</v>
      </c>
    </row>
    <row r="48" ht="16.5" spans="1:25">
      <c r="A48" s="6" t="s">
        <v>31</v>
      </c>
      <c r="B48" s="6">
        <v>43</v>
      </c>
      <c r="C48" s="6">
        <v>1043</v>
      </c>
      <c r="D48" s="6" t="s">
        <v>63</v>
      </c>
      <c r="E48" s="6" t="str">
        <f t="shared" si="0"/>
        <v>7700,-270</v>
      </c>
      <c r="F48" s="6">
        <v>1</v>
      </c>
      <c r="G48" s="6" t="s">
        <v>34</v>
      </c>
      <c r="H48" s="6">
        <v>2</v>
      </c>
      <c r="I48" s="6"/>
      <c r="J48" s="10"/>
      <c r="K48" s="10"/>
      <c r="L48" s="10">
        <v>23</v>
      </c>
      <c r="M48" s="10">
        <v>5</v>
      </c>
      <c r="N48" s="10">
        <f t="shared" si="2"/>
        <v>7700</v>
      </c>
      <c r="O48" s="10">
        <f t="shared" si="1"/>
        <v>-270</v>
      </c>
      <c r="P48" s="11"/>
      <c r="Q48" s="11"/>
      <c r="R48" s="9"/>
      <c r="X48">
        <v>24</v>
      </c>
      <c r="Y48">
        <f t="shared" si="3"/>
        <v>8050</v>
      </c>
    </row>
    <row r="49" ht="16.5" spans="1:25">
      <c r="A49" s="6" t="s">
        <v>31</v>
      </c>
      <c r="B49" s="6">
        <v>44</v>
      </c>
      <c r="C49" s="6">
        <v>1044</v>
      </c>
      <c r="D49" s="6">
        <v>41</v>
      </c>
      <c r="E49" s="6" t="str">
        <f t="shared" si="0"/>
        <v>8050,220</v>
      </c>
      <c r="F49" s="6">
        <v>3</v>
      </c>
      <c r="G49" s="6" t="s">
        <v>36</v>
      </c>
      <c r="H49" s="6">
        <v>10</v>
      </c>
      <c r="I49" s="6"/>
      <c r="J49" s="10"/>
      <c r="K49" s="10"/>
      <c r="L49" s="10">
        <v>24</v>
      </c>
      <c r="M49" s="10">
        <v>2</v>
      </c>
      <c r="N49" s="10">
        <f t="shared" si="2"/>
        <v>8050</v>
      </c>
      <c r="O49" s="10">
        <f t="shared" si="1"/>
        <v>220</v>
      </c>
      <c r="P49" s="11"/>
      <c r="Q49" s="11"/>
      <c r="R49" s="9"/>
      <c r="X49">
        <v>25</v>
      </c>
      <c r="Y49">
        <f t="shared" si="3"/>
        <v>8400</v>
      </c>
    </row>
    <row r="50" ht="16.5" spans="1:25">
      <c r="A50" s="6" t="s">
        <v>31</v>
      </c>
      <c r="B50" s="6">
        <v>45</v>
      </c>
      <c r="C50" s="6">
        <v>1045</v>
      </c>
      <c r="D50" s="6">
        <v>42</v>
      </c>
      <c r="E50" s="6" t="str">
        <f t="shared" si="0"/>
        <v>8050,0</v>
      </c>
      <c r="F50" s="6">
        <v>0</v>
      </c>
      <c r="G50" s="6"/>
      <c r="H50" s="6"/>
      <c r="I50" s="6"/>
      <c r="J50" s="10"/>
      <c r="K50" s="10"/>
      <c r="L50" s="10">
        <v>24</v>
      </c>
      <c r="M50" s="10">
        <v>3</v>
      </c>
      <c r="N50" s="10">
        <f t="shared" si="2"/>
        <v>8050</v>
      </c>
      <c r="O50" s="10">
        <f t="shared" si="1"/>
        <v>0</v>
      </c>
      <c r="P50" s="11"/>
      <c r="Q50" s="11"/>
      <c r="R50" s="9"/>
      <c r="X50">
        <v>26</v>
      </c>
      <c r="Y50">
        <f t="shared" si="3"/>
        <v>8750</v>
      </c>
    </row>
    <row r="51" ht="16.5" spans="1:25">
      <c r="A51" s="6" t="s">
        <v>31</v>
      </c>
      <c r="B51" s="6">
        <v>46</v>
      </c>
      <c r="C51" s="6">
        <v>1046</v>
      </c>
      <c r="D51" s="6">
        <v>43</v>
      </c>
      <c r="E51" s="6" t="str">
        <f t="shared" si="0"/>
        <v>8050,-220</v>
      </c>
      <c r="F51" s="6">
        <v>3</v>
      </c>
      <c r="G51" s="6" t="s">
        <v>35</v>
      </c>
      <c r="H51" s="6">
        <v>2</v>
      </c>
      <c r="I51" s="6"/>
      <c r="J51" s="10"/>
      <c r="K51" s="10"/>
      <c r="L51" s="10">
        <v>24</v>
      </c>
      <c r="M51" s="10">
        <v>4</v>
      </c>
      <c r="N51" s="10">
        <f t="shared" si="2"/>
        <v>8050</v>
      </c>
      <c r="O51" s="10">
        <f t="shared" si="1"/>
        <v>-220</v>
      </c>
      <c r="P51" s="11"/>
      <c r="Q51" s="11"/>
      <c r="R51" s="9"/>
      <c r="X51">
        <v>27</v>
      </c>
      <c r="Y51">
        <f t="shared" si="3"/>
        <v>9100</v>
      </c>
    </row>
    <row r="52" ht="16.5" spans="1:25">
      <c r="A52" s="6" t="s">
        <v>31</v>
      </c>
      <c r="B52" s="6">
        <v>47</v>
      </c>
      <c r="C52" s="6">
        <v>1047</v>
      </c>
      <c r="D52" s="6" t="s">
        <v>64</v>
      </c>
      <c r="E52" s="6" t="str">
        <f t="shared" si="0"/>
        <v>8400,270</v>
      </c>
      <c r="F52" s="6">
        <v>3</v>
      </c>
      <c r="G52" s="6"/>
      <c r="H52" s="6"/>
      <c r="I52" s="6"/>
      <c r="J52" s="10"/>
      <c r="K52" s="10"/>
      <c r="L52" s="10">
        <v>25</v>
      </c>
      <c r="M52" s="10">
        <v>1</v>
      </c>
      <c r="N52" s="10">
        <f t="shared" si="2"/>
        <v>8400</v>
      </c>
      <c r="O52" s="10">
        <f t="shared" si="1"/>
        <v>270</v>
      </c>
      <c r="P52" s="11"/>
      <c r="Q52" s="11"/>
      <c r="R52" s="9"/>
      <c r="X52">
        <v>28</v>
      </c>
      <c r="Y52">
        <f t="shared" si="3"/>
        <v>9450</v>
      </c>
    </row>
    <row r="53" ht="16.5" spans="1:25">
      <c r="A53" s="6" t="s">
        <v>31</v>
      </c>
      <c r="B53" s="6">
        <v>48</v>
      </c>
      <c r="C53" s="6">
        <v>1048</v>
      </c>
      <c r="D53" s="6" t="s">
        <v>65</v>
      </c>
      <c r="E53" s="6" t="str">
        <f t="shared" si="0"/>
        <v>8400,-270</v>
      </c>
      <c r="F53" s="6">
        <v>3</v>
      </c>
      <c r="G53" s="6" t="s">
        <v>41</v>
      </c>
      <c r="H53" s="6">
        <v>2</v>
      </c>
      <c r="I53" s="12"/>
      <c r="J53" s="13"/>
      <c r="K53" s="13"/>
      <c r="L53" s="10">
        <v>25</v>
      </c>
      <c r="M53" s="10">
        <v>5</v>
      </c>
      <c r="N53" s="10">
        <f t="shared" si="2"/>
        <v>8400</v>
      </c>
      <c r="O53" s="10">
        <f t="shared" si="1"/>
        <v>-270</v>
      </c>
      <c r="P53" s="9"/>
      <c r="Q53" s="9"/>
      <c r="R53" s="9"/>
      <c r="X53">
        <v>29</v>
      </c>
      <c r="Y53">
        <f t="shared" si="3"/>
        <v>9800</v>
      </c>
    </row>
    <row r="54" ht="16.5" spans="1:25">
      <c r="A54" s="6" t="s">
        <v>31</v>
      </c>
      <c r="B54" s="6">
        <v>49</v>
      </c>
      <c r="C54" s="6">
        <v>1049</v>
      </c>
      <c r="D54" s="6" t="s">
        <v>66</v>
      </c>
      <c r="E54" s="6" t="str">
        <f t="shared" si="0"/>
        <v>8750,0</v>
      </c>
      <c r="F54" s="6" t="s">
        <v>45</v>
      </c>
      <c r="G54" s="6"/>
      <c r="H54" s="6"/>
      <c r="I54" s="12"/>
      <c r="J54" s="13"/>
      <c r="K54" s="13"/>
      <c r="L54" s="10">
        <v>26</v>
      </c>
      <c r="M54" s="10">
        <v>3</v>
      </c>
      <c r="N54" s="10">
        <f t="shared" si="2"/>
        <v>8750</v>
      </c>
      <c r="O54" s="10">
        <f t="shared" si="1"/>
        <v>0</v>
      </c>
      <c r="P54" s="9"/>
      <c r="Q54" s="9"/>
      <c r="R54" s="9"/>
      <c r="X54">
        <v>30</v>
      </c>
      <c r="Y54">
        <f t="shared" si="3"/>
        <v>10150</v>
      </c>
    </row>
    <row r="55" ht="16.5" spans="1:25">
      <c r="A55" s="6" t="s">
        <v>31</v>
      </c>
      <c r="B55" s="6">
        <v>50</v>
      </c>
      <c r="C55" s="6">
        <v>1050</v>
      </c>
      <c r="D55" s="6" t="s">
        <v>67</v>
      </c>
      <c r="E55" s="6" t="str">
        <f t="shared" si="0"/>
        <v>9100,0</v>
      </c>
      <c r="F55" s="6">
        <v>0</v>
      </c>
      <c r="G55" s="6"/>
      <c r="H55" s="6"/>
      <c r="I55" s="12"/>
      <c r="J55" s="13"/>
      <c r="K55" s="13"/>
      <c r="L55" s="10">
        <v>27</v>
      </c>
      <c r="M55" s="10">
        <v>3</v>
      </c>
      <c r="N55" s="10">
        <f t="shared" si="2"/>
        <v>9100</v>
      </c>
      <c r="O55" s="10">
        <f t="shared" si="1"/>
        <v>0</v>
      </c>
      <c r="P55" s="9"/>
      <c r="Q55" s="9"/>
      <c r="R55" s="9"/>
      <c r="X55">
        <v>31</v>
      </c>
      <c r="Y55">
        <f t="shared" si="3"/>
        <v>10500</v>
      </c>
    </row>
    <row r="56" ht="16.5" spans="1:25">
      <c r="A56" s="6" t="s">
        <v>31</v>
      </c>
      <c r="B56" s="6">
        <v>51</v>
      </c>
      <c r="C56" s="6">
        <v>1051</v>
      </c>
      <c r="D56" s="6" t="s">
        <v>68</v>
      </c>
      <c r="E56" s="6" t="str">
        <f t="shared" si="0"/>
        <v>9450,270</v>
      </c>
      <c r="F56" s="6">
        <v>1</v>
      </c>
      <c r="G56" s="6" t="s">
        <v>69</v>
      </c>
      <c r="H56" s="6">
        <v>72</v>
      </c>
      <c r="I56" s="12"/>
      <c r="J56" s="13"/>
      <c r="K56" s="13"/>
      <c r="L56" s="10">
        <v>28</v>
      </c>
      <c r="M56" s="10">
        <v>1</v>
      </c>
      <c r="N56" s="10">
        <f t="shared" si="2"/>
        <v>9450</v>
      </c>
      <c r="O56" s="10">
        <f t="shared" si="1"/>
        <v>270</v>
      </c>
      <c r="P56" s="9"/>
      <c r="Q56" s="9"/>
      <c r="R56" s="9"/>
      <c r="X56">
        <v>32</v>
      </c>
      <c r="Y56">
        <f t="shared" si="3"/>
        <v>10850</v>
      </c>
    </row>
    <row r="57" ht="16.5" spans="1:25">
      <c r="A57" s="6" t="s">
        <v>31</v>
      </c>
      <c r="B57" s="6">
        <v>52</v>
      </c>
      <c r="C57" s="6">
        <v>1052</v>
      </c>
      <c r="D57" s="6" t="s">
        <v>68</v>
      </c>
      <c r="E57" s="6" t="str">
        <f t="shared" si="0"/>
        <v>9450,0</v>
      </c>
      <c r="F57" s="6">
        <v>0</v>
      </c>
      <c r="G57" s="6" t="s">
        <v>70</v>
      </c>
      <c r="H57" s="6">
        <v>74</v>
      </c>
      <c r="I57" s="12"/>
      <c r="J57" s="13"/>
      <c r="K57" s="13"/>
      <c r="L57" s="10">
        <v>28</v>
      </c>
      <c r="M57" s="10">
        <v>3</v>
      </c>
      <c r="N57" s="10">
        <f t="shared" si="2"/>
        <v>9450</v>
      </c>
      <c r="O57" s="10">
        <f t="shared" si="1"/>
        <v>0</v>
      </c>
      <c r="P57" s="9"/>
      <c r="Q57" s="9"/>
      <c r="R57" s="9"/>
      <c r="X57">
        <v>33</v>
      </c>
      <c r="Y57">
        <f t="shared" si="3"/>
        <v>11200</v>
      </c>
    </row>
    <row r="58" ht="16.5" spans="1:25">
      <c r="A58" s="6" t="s">
        <v>31</v>
      </c>
      <c r="B58" s="6">
        <v>53</v>
      </c>
      <c r="C58" s="6">
        <v>1053</v>
      </c>
      <c r="D58" s="6" t="s">
        <v>68</v>
      </c>
      <c r="E58" s="6" t="str">
        <f t="shared" si="0"/>
        <v>9450,-270</v>
      </c>
      <c r="F58" s="6">
        <v>1</v>
      </c>
      <c r="G58" s="6" t="s">
        <v>71</v>
      </c>
      <c r="H58" s="6">
        <v>73</v>
      </c>
      <c r="I58" s="12"/>
      <c r="J58" s="13"/>
      <c r="K58" s="13"/>
      <c r="L58" s="10">
        <v>28</v>
      </c>
      <c r="M58" s="10">
        <v>5</v>
      </c>
      <c r="N58" s="10">
        <f t="shared" si="2"/>
        <v>9450</v>
      </c>
      <c r="O58" s="10">
        <f t="shared" si="1"/>
        <v>-270</v>
      </c>
      <c r="P58" s="9"/>
      <c r="Q58" s="9"/>
      <c r="R58" s="9"/>
      <c r="X58">
        <v>34</v>
      </c>
      <c r="Y58">
        <f t="shared" si="3"/>
        <v>11550</v>
      </c>
    </row>
    <row r="59" ht="16.5" spans="1:25">
      <c r="A59" s="6" t="s">
        <v>31</v>
      </c>
      <c r="B59" s="6">
        <v>54</v>
      </c>
      <c r="C59" s="6">
        <v>1054</v>
      </c>
      <c r="D59" s="6">
        <v>51</v>
      </c>
      <c r="E59" s="6" t="str">
        <f t="shared" si="0"/>
        <v>9800,220</v>
      </c>
      <c r="F59" s="6">
        <v>3</v>
      </c>
      <c r="G59" s="6" t="s">
        <v>39</v>
      </c>
      <c r="H59" s="6">
        <v>20</v>
      </c>
      <c r="I59" s="12"/>
      <c r="J59" s="13"/>
      <c r="K59" s="13"/>
      <c r="L59" s="10">
        <v>29</v>
      </c>
      <c r="M59" s="10">
        <v>2</v>
      </c>
      <c r="N59" s="10">
        <f t="shared" si="2"/>
        <v>9800</v>
      </c>
      <c r="O59" s="10">
        <f t="shared" si="1"/>
        <v>220</v>
      </c>
      <c r="P59" s="9"/>
      <c r="Q59" s="9"/>
      <c r="R59" s="9"/>
      <c r="X59">
        <v>35</v>
      </c>
      <c r="Y59">
        <f t="shared" si="3"/>
        <v>11900</v>
      </c>
    </row>
    <row r="60" ht="16.5" spans="1:25">
      <c r="A60" s="6" t="s">
        <v>31</v>
      </c>
      <c r="B60" s="6">
        <v>55</v>
      </c>
      <c r="C60" s="6">
        <v>1055</v>
      </c>
      <c r="D60" s="6">
        <v>52</v>
      </c>
      <c r="E60" s="6" t="str">
        <f t="shared" si="0"/>
        <v>9800,0</v>
      </c>
      <c r="F60" s="6">
        <v>0</v>
      </c>
      <c r="G60" s="6" t="s">
        <v>39</v>
      </c>
      <c r="H60" s="6">
        <v>20</v>
      </c>
      <c r="I60" s="12"/>
      <c r="J60" s="13"/>
      <c r="K60" s="13"/>
      <c r="L60" s="10">
        <v>29</v>
      </c>
      <c r="M60" s="10">
        <v>3</v>
      </c>
      <c r="N60" s="10">
        <f t="shared" si="2"/>
        <v>9800</v>
      </c>
      <c r="O60" s="10">
        <f t="shared" si="1"/>
        <v>0</v>
      </c>
      <c r="P60" s="9"/>
      <c r="Q60" s="9"/>
      <c r="R60" s="9"/>
      <c r="X60">
        <v>36</v>
      </c>
      <c r="Y60">
        <f t="shared" si="3"/>
        <v>12250</v>
      </c>
    </row>
    <row r="61" ht="16.5" spans="1:25">
      <c r="A61" s="6" t="s">
        <v>31</v>
      </c>
      <c r="B61" s="6">
        <v>56</v>
      </c>
      <c r="C61" s="6">
        <v>1056</v>
      </c>
      <c r="D61" s="6">
        <v>53</v>
      </c>
      <c r="E61" s="6" t="str">
        <f t="shared" si="0"/>
        <v>9800,-220</v>
      </c>
      <c r="F61" s="6">
        <v>3</v>
      </c>
      <c r="G61" s="6" t="s">
        <v>39</v>
      </c>
      <c r="H61" s="6">
        <v>20</v>
      </c>
      <c r="I61" s="12"/>
      <c r="J61" s="13"/>
      <c r="K61" s="13"/>
      <c r="L61" s="10">
        <v>29</v>
      </c>
      <c r="M61" s="10">
        <v>4</v>
      </c>
      <c r="N61" s="10">
        <f t="shared" si="2"/>
        <v>9800</v>
      </c>
      <c r="O61" s="10">
        <f t="shared" si="1"/>
        <v>-220</v>
      </c>
      <c r="P61" s="9"/>
      <c r="Q61" s="9"/>
      <c r="R61" s="9"/>
      <c r="X61">
        <v>37</v>
      </c>
      <c r="Y61">
        <f t="shared" si="3"/>
        <v>12600</v>
      </c>
    </row>
    <row r="62" ht="16.5" spans="1:25">
      <c r="A62" s="6" t="s">
        <v>31</v>
      </c>
      <c r="B62" s="6">
        <v>57</v>
      </c>
      <c r="C62" s="6">
        <v>1057</v>
      </c>
      <c r="D62" s="6" t="s">
        <v>40</v>
      </c>
      <c r="E62" s="6" t="str">
        <f t="shared" si="0"/>
        <v>10150,0</v>
      </c>
      <c r="F62" s="6" t="s">
        <v>45</v>
      </c>
      <c r="G62" s="6"/>
      <c r="H62" s="6"/>
      <c r="I62" s="12"/>
      <c r="J62" s="13"/>
      <c r="K62" s="13"/>
      <c r="L62" s="10">
        <v>30</v>
      </c>
      <c r="M62" s="10">
        <v>3</v>
      </c>
      <c r="N62" s="10">
        <f t="shared" si="2"/>
        <v>10150</v>
      </c>
      <c r="O62" s="10">
        <f t="shared" si="1"/>
        <v>0</v>
      </c>
      <c r="P62" s="9"/>
      <c r="Q62" s="9"/>
      <c r="R62" s="9"/>
      <c r="X62">
        <v>38</v>
      </c>
      <c r="Y62">
        <f t="shared" si="3"/>
        <v>12950</v>
      </c>
    </row>
    <row r="63" ht="16.5" spans="1:25">
      <c r="A63" s="6" t="s">
        <v>31</v>
      </c>
      <c r="B63" s="6">
        <v>58</v>
      </c>
      <c r="C63" s="6">
        <v>1058</v>
      </c>
      <c r="D63" s="6" t="s">
        <v>72</v>
      </c>
      <c r="E63" s="6" t="str">
        <f t="shared" si="0"/>
        <v>10500,0</v>
      </c>
      <c r="F63" s="6">
        <v>0</v>
      </c>
      <c r="G63" s="6"/>
      <c r="H63" s="6"/>
      <c r="I63" s="12"/>
      <c r="J63" s="13"/>
      <c r="K63" s="13"/>
      <c r="L63" s="10">
        <v>31</v>
      </c>
      <c r="M63" s="10">
        <v>3</v>
      </c>
      <c r="N63" s="10">
        <f t="shared" si="2"/>
        <v>10500</v>
      </c>
      <c r="O63" s="10">
        <f t="shared" si="1"/>
        <v>0</v>
      </c>
      <c r="P63" s="9"/>
      <c r="Q63" s="9"/>
      <c r="R63" s="9"/>
      <c r="X63">
        <v>39</v>
      </c>
      <c r="Y63">
        <f t="shared" si="3"/>
        <v>13300</v>
      </c>
    </row>
    <row r="64" ht="16.5" spans="1:25">
      <c r="A64" s="6" t="s">
        <v>31</v>
      </c>
      <c r="B64" s="6">
        <v>59</v>
      </c>
      <c r="C64" s="6">
        <v>1059</v>
      </c>
      <c r="D64" s="6" t="s">
        <v>73</v>
      </c>
      <c r="E64" s="6" t="str">
        <f t="shared" si="0"/>
        <v>10850,270</v>
      </c>
      <c r="F64" s="6">
        <v>1</v>
      </c>
      <c r="G64" s="6" t="s">
        <v>74</v>
      </c>
      <c r="H64" s="6">
        <v>18</v>
      </c>
      <c r="I64" s="12"/>
      <c r="J64" s="13"/>
      <c r="K64" s="13"/>
      <c r="L64" s="10">
        <v>32</v>
      </c>
      <c r="M64" s="10">
        <v>1</v>
      </c>
      <c r="N64" s="10">
        <f t="shared" si="2"/>
        <v>10850</v>
      </c>
      <c r="O64" s="10">
        <f t="shared" si="1"/>
        <v>270</v>
      </c>
      <c r="P64" s="9"/>
      <c r="Q64" s="9"/>
      <c r="R64" s="9"/>
      <c r="X64">
        <v>40</v>
      </c>
      <c r="Y64">
        <f t="shared" si="3"/>
        <v>13650</v>
      </c>
    </row>
    <row r="65" ht="16.5" spans="1:25">
      <c r="A65" s="6" t="s">
        <v>31</v>
      </c>
      <c r="B65" s="6">
        <v>60</v>
      </c>
      <c r="C65" s="6">
        <v>1060</v>
      </c>
      <c r="D65" s="6" t="s">
        <v>73</v>
      </c>
      <c r="E65" s="6" t="str">
        <f t="shared" si="0"/>
        <v>10850,0</v>
      </c>
      <c r="F65" s="6">
        <v>0</v>
      </c>
      <c r="G65" s="6" t="s">
        <v>36</v>
      </c>
      <c r="H65" s="6">
        <v>10</v>
      </c>
      <c r="I65" s="12"/>
      <c r="J65" s="13"/>
      <c r="K65" s="13"/>
      <c r="L65" s="10">
        <v>32</v>
      </c>
      <c r="M65" s="10">
        <v>3</v>
      </c>
      <c r="N65" s="10">
        <f t="shared" si="2"/>
        <v>10850</v>
      </c>
      <c r="O65" s="10">
        <f t="shared" si="1"/>
        <v>0</v>
      </c>
      <c r="P65" s="9"/>
      <c r="Q65" s="9"/>
      <c r="R65" s="9"/>
      <c r="X65">
        <v>41</v>
      </c>
      <c r="Y65">
        <f t="shared" si="3"/>
        <v>14000</v>
      </c>
    </row>
    <row r="66" ht="16.5" spans="1:25">
      <c r="A66" s="6" t="s">
        <v>31</v>
      </c>
      <c r="B66" s="6">
        <v>61</v>
      </c>
      <c r="C66" s="6">
        <v>1061</v>
      </c>
      <c r="D66" s="6" t="s">
        <v>73</v>
      </c>
      <c r="E66" s="6" t="str">
        <f t="shared" si="0"/>
        <v>10850,-270</v>
      </c>
      <c r="F66" s="6">
        <v>1</v>
      </c>
      <c r="G66" s="6"/>
      <c r="H66" s="6"/>
      <c r="I66" s="12"/>
      <c r="J66" s="13"/>
      <c r="K66" s="13"/>
      <c r="L66" s="10">
        <v>32</v>
      </c>
      <c r="M66" s="10">
        <v>5</v>
      </c>
      <c r="N66" s="10">
        <f t="shared" si="2"/>
        <v>10850</v>
      </c>
      <c r="O66" s="10">
        <f t="shared" si="1"/>
        <v>-270</v>
      </c>
      <c r="P66" s="9"/>
      <c r="Q66" s="9"/>
      <c r="R66" s="9"/>
      <c r="X66">
        <v>42</v>
      </c>
      <c r="Y66">
        <f t="shared" si="3"/>
        <v>14350</v>
      </c>
    </row>
    <row r="67" ht="16.5" spans="1:25">
      <c r="A67" s="6" t="s">
        <v>31</v>
      </c>
      <c r="B67" s="6">
        <v>62</v>
      </c>
      <c r="C67" s="6">
        <v>1062</v>
      </c>
      <c r="D67" s="6">
        <v>59</v>
      </c>
      <c r="E67" s="6" t="str">
        <f t="shared" si="0"/>
        <v>11200,220</v>
      </c>
      <c r="F67" s="6">
        <v>3</v>
      </c>
      <c r="G67" s="6"/>
      <c r="H67" s="6"/>
      <c r="I67" s="12"/>
      <c r="J67" s="13"/>
      <c r="K67" s="13"/>
      <c r="L67" s="10">
        <v>33</v>
      </c>
      <c r="M67" s="10">
        <v>2</v>
      </c>
      <c r="N67" s="10">
        <f t="shared" si="2"/>
        <v>11200</v>
      </c>
      <c r="O67" s="10">
        <f t="shared" si="1"/>
        <v>220</v>
      </c>
      <c r="P67" s="9"/>
      <c r="Q67" s="9"/>
      <c r="R67" s="9"/>
      <c r="X67">
        <v>43</v>
      </c>
      <c r="Y67">
        <f t="shared" si="3"/>
        <v>14700</v>
      </c>
    </row>
    <row r="68" ht="16.5" spans="1:25">
      <c r="A68" s="6" t="s">
        <v>31</v>
      </c>
      <c r="B68" s="6">
        <v>63</v>
      </c>
      <c r="C68" s="6">
        <v>1063</v>
      </c>
      <c r="D68" s="6">
        <v>60</v>
      </c>
      <c r="E68" s="6" t="str">
        <f t="shared" si="0"/>
        <v>11200,0</v>
      </c>
      <c r="F68" s="6">
        <v>0</v>
      </c>
      <c r="G68" s="6" t="s">
        <v>36</v>
      </c>
      <c r="H68" s="6">
        <v>10</v>
      </c>
      <c r="I68" s="12"/>
      <c r="J68" s="13"/>
      <c r="K68" s="13"/>
      <c r="L68" s="10">
        <v>33</v>
      </c>
      <c r="M68" s="10">
        <v>3</v>
      </c>
      <c r="N68" s="10">
        <f t="shared" si="2"/>
        <v>11200</v>
      </c>
      <c r="O68" s="10">
        <f t="shared" si="1"/>
        <v>0</v>
      </c>
      <c r="P68" s="9"/>
      <c r="Q68" s="9"/>
      <c r="R68" s="9"/>
      <c r="X68">
        <v>44</v>
      </c>
      <c r="Y68">
        <f t="shared" si="3"/>
        <v>15050</v>
      </c>
    </row>
    <row r="69" ht="16.5" spans="1:25">
      <c r="A69" s="6" t="s">
        <v>31</v>
      </c>
      <c r="B69" s="6">
        <v>64</v>
      </c>
      <c r="C69" s="6">
        <v>1064</v>
      </c>
      <c r="D69" s="6">
        <v>61</v>
      </c>
      <c r="E69" s="6" t="str">
        <f t="shared" si="0"/>
        <v>11200,-220</v>
      </c>
      <c r="F69" s="6">
        <v>3</v>
      </c>
      <c r="G69" s="6"/>
      <c r="H69" s="6"/>
      <c r="I69" s="12"/>
      <c r="J69" s="13"/>
      <c r="K69" s="13"/>
      <c r="L69" s="10">
        <v>33</v>
      </c>
      <c r="M69" s="10">
        <v>4</v>
      </c>
      <c r="N69" s="10">
        <f t="shared" si="2"/>
        <v>11200</v>
      </c>
      <c r="O69" s="10">
        <f t="shared" si="1"/>
        <v>-220</v>
      </c>
      <c r="P69" s="9"/>
      <c r="Q69" s="9"/>
      <c r="R69" s="9"/>
      <c r="X69">
        <v>45</v>
      </c>
      <c r="Y69">
        <f t="shared" si="3"/>
        <v>15400</v>
      </c>
    </row>
    <row r="70" ht="16.5" spans="1:25">
      <c r="A70" s="6" t="s">
        <v>31</v>
      </c>
      <c r="B70" s="6">
        <v>65</v>
      </c>
      <c r="C70" s="6">
        <v>1065</v>
      </c>
      <c r="D70" s="6">
        <v>62</v>
      </c>
      <c r="E70" s="6" t="str">
        <f t="shared" ref="E70:E93" si="4">N70&amp;","&amp;O70</f>
        <v>11550,270</v>
      </c>
      <c r="F70" s="6">
        <v>3</v>
      </c>
      <c r="G70" s="6"/>
      <c r="H70" s="6"/>
      <c r="I70" s="12"/>
      <c r="J70" s="13"/>
      <c r="K70" s="13"/>
      <c r="L70" s="10">
        <v>34</v>
      </c>
      <c r="M70" s="10">
        <v>1</v>
      </c>
      <c r="N70" s="10">
        <f t="shared" si="2"/>
        <v>11550</v>
      </c>
      <c r="O70" s="10">
        <f t="shared" ref="O70:O93" si="5">VLOOKUP(M70,$X$17:$Y$21,2,FALSE)</f>
        <v>270</v>
      </c>
      <c r="P70" s="9"/>
      <c r="Q70" s="9"/>
      <c r="R70" s="9"/>
      <c r="X70">
        <v>46</v>
      </c>
      <c r="Y70">
        <f t="shared" si="3"/>
        <v>15750</v>
      </c>
    </row>
    <row r="71" ht="16.5" spans="1:25">
      <c r="A71" s="6" t="s">
        <v>31</v>
      </c>
      <c r="B71" s="6">
        <v>66</v>
      </c>
      <c r="C71" s="6">
        <v>1066</v>
      </c>
      <c r="D71" s="6">
        <v>63</v>
      </c>
      <c r="E71" s="6" t="str">
        <f t="shared" si="4"/>
        <v>11550,0</v>
      </c>
      <c r="F71" s="6">
        <v>0</v>
      </c>
      <c r="G71" s="6" t="s">
        <v>36</v>
      </c>
      <c r="H71" s="6">
        <v>10</v>
      </c>
      <c r="I71" s="12"/>
      <c r="J71" s="13"/>
      <c r="K71" s="13"/>
      <c r="L71" s="10">
        <v>34</v>
      </c>
      <c r="M71" s="10">
        <v>3</v>
      </c>
      <c r="N71" s="10">
        <f t="shared" ref="N71:N93" si="6">VLOOKUP(L71,$X$25:$Y$100,2,FALSE)</f>
        <v>11550</v>
      </c>
      <c r="O71" s="10">
        <f t="shared" si="5"/>
        <v>0</v>
      </c>
      <c r="P71" s="9"/>
      <c r="Q71" s="9"/>
      <c r="R71" s="9"/>
      <c r="X71">
        <v>47</v>
      </c>
      <c r="Y71">
        <f t="shared" si="3"/>
        <v>16100</v>
      </c>
    </row>
    <row r="72" ht="16.5" spans="1:25">
      <c r="A72" s="6" t="s">
        <v>31</v>
      </c>
      <c r="B72" s="6">
        <v>67</v>
      </c>
      <c r="C72" s="6">
        <v>1067</v>
      </c>
      <c r="D72" s="6">
        <v>64</v>
      </c>
      <c r="E72" s="6" t="str">
        <f t="shared" si="4"/>
        <v>11550,-270</v>
      </c>
      <c r="F72" s="6">
        <v>3</v>
      </c>
      <c r="G72" s="6"/>
      <c r="H72" s="6"/>
      <c r="I72" s="12"/>
      <c r="J72" s="13"/>
      <c r="K72" s="13"/>
      <c r="L72" s="10">
        <v>34</v>
      </c>
      <c r="M72" s="10">
        <v>5</v>
      </c>
      <c r="N72" s="10">
        <f t="shared" si="6"/>
        <v>11550</v>
      </c>
      <c r="O72" s="10">
        <f t="shared" si="5"/>
        <v>-270</v>
      </c>
      <c r="P72" s="9"/>
      <c r="Q72" s="9"/>
      <c r="R72" s="9"/>
      <c r="X72">
        <v>48</v>
      </c>
      <c r="Y72">
        <f t="shared" si="3"/>
        <v>16450</v>
      </c>
    </row>
    <row r="73" ht="16.5" spans="1:25">
      <c r="A73" s="6" t="s">
        <v>31</v>
      </c>
      <c r="B73" s="6">
        <v>68</v>
      </c>
      <c r="C73" s="6">
        <v>1068</v>
      </c>
      <c r="D73" s="6" t="s">
        <v>75</v>
      </c>
      <c r="E73" s="6" t="str">
        <f t="shared" si="4"/>
        <v>11900,0</v>
      </c>
      <c r="F73" s="6" t="s">
        <v>45</v>
      </c>
      <c r="G73" s="6" t="s">
        <v>36</v>
      </c>
      <c r="H73" s="6">
        <v>10</v>
      </c>
      <c r="I73" s="12"/>
      <c r="J73" s="13"/>
      <c r="K73" s="13"/>
      <c r="L73" s="10">
        <v>35</v>
      </c>
      <c r="M73" s="10">
        <v>3</v>
      </c>
      <c r="N73" s="10">
        <f t="shared" si="6"/>
        <v>11900</v>
      </c>
      <c r="O73" s="10">
        <f t="shared" si="5"/>
        <v>0</v>
      </c>
      <c r="P73" s="9"/>
      <c r="Q73" s="9"/>
      <c r="R73" s="9"/>
      <c r="X73">
        <v>49</v>
      </c>
      <c r="Y73">
        <f t="shared" si="3"/>
        <v>16800</v>
      </c>
    </row>
    <row r="74" ht="16.5" spans="1:25">
      <c r="A74" s="6" t="s">
        <v>31</v>
      </c>
      <c r="B74" s="6">
        <v>69</v>
      </c>
      <c r="C74" s="6">
        <v>1069</v>
      </c>
      <c r="D74" s="6" t="s">
        <v>76</v>
      </c>
      <c r="E74" s="6" t="str">
        <f t="shared" si="4"/>
        <v>12250,0</v>
      </c>
      <c r="F74" s="6">
        <v>0</v>
      </c>
      <c r="G74" s="6" t="s">
        <v>34</v>
      </c>
      <c r="H74" s="6">
        <v>72</v>
      </c>
      <c r="I74" s="12"/>
      <c r="J74" s="13"/>
      <c r="K74" s="13"/>
      <c r="L74" s="10">
        <v>36</v>
      </c>
      <c r="M74" s="10">
        <v>3</v>
      </c>
      <c r="N74" s="10">
        <f t="shared" si="6"/>
        <v>12250</v>
      </c>
      <c r="O74" s="10">
        <f t="shared" si="5"/>
        <v>0</v>
      </c>
      <c r="P74" s="9"/>
      <c r="Q74" s="9"/>
      <c r="R74" s="9"/>
      <c r="X74">
        <v>50</v>
      </c>
      <c r="Y74">
        <f t="shared" si="3"/>
        <v>17150</v>
      </c>
    </row>
    <row r="75" ht="16.5" spans="1:25">
      <c r="A75" s="6" t="s">
        <v>31</v>
      </c>
      <c r="B75" s="6">
        <v>70</v>
      </c>
      <c r="C75" s="6">
        <v>1070</v>
      </c>
      <c r="D75" s="6" t="s">
        <v>77</v>
      </c>
      <c r="E75" s="6" t="str">
        <f t="shared" si="4"/>
        <v>12600,270</v>
      </c>
      <c r="F75" s="6">
        <v>1</v>
      </c>
      <c r="G75" s="6"/>
      <c r="H75" s="6"/>
      <c r="I75" s="12"/>
      <c r="J75" s="13"/>
      <c r="K75" s="13"/>
      <c r="L75" s="10">
        <v>37</v>
      </c>
      <c r="M75" s="10">
        <v>1</v>
      </c>
      <c r="N75" s="10">
        <f t="shared" si="6"/>
        <v>12600</v>
      </c>
      <c r="O75" s="10">
        <f t="shared" si="5"/>
        <v>270</v>
      </c>
      <c r="P75" s="9"/>
      <c r="Q75" s="9"/>
      <c r="R75" s="9"/>
      <c r="X75">
        <v>51</v>
      </c>
      <c r="Y75">
        <f t="shared" si="3"/>
        <v>17500</v>
      </c>
    </row>
    <row r="76" ht="16.5" spans="1:25">
      <c r="A76" s="6" t="s">
        <v>31</v>
      </c>
      <c r="B76" s="6">
        <v>71</v>
      </c>
      <c r="C76" s="6">
        <v>1071</v>
      </c>
      <c r="D76" s="6" t="s">
        <v>77</v>
      </c>
      <c r="E76" s="6" t="str">
        <f t="shared" si="4"/>
        <v>12600,-270</v>
      </c>
      <c r="F76" s="6">
        <v>1</v>
      </c>
      <c r="G76" s="6"/>
      <c r="H76" s="6"/>
      <c r="I76" s="12"/>
      <c r="J76" s="13"/>
      <c r="K76" s="13"/>
      <c r="L76" s="10">
        <v>37</v>
      </c>
      <c r="M76" s="10">
        <v>5</v>
      </c>
      <c r="N76" s="10">
        <f t="shared" si="6"/>
        <v>12600</v>
      </c>
      <c r="O76" s="10">
        <f t="shared" si="5"/>
        <v>-270</v>
      </c>
      <c r="P76" s="9"/>
      <c r="Q76" s="9"/>
      <c r="R76" s="9"/>
      <c r="X76">
        <v>52</v>
      </c>
      <c r="Y76">
        <f t="shared" si="3"/>
        <v>17850</v>
      </c>
    </row>
    <row r="77" ht="16.5" spans="1:25">
      <c r="A77" s="6" t="s">
        <v>31</v>
      </c>
      <c r="B77" s="6">
        <v>72</v>
      </c>
      <c r="C77" s="6">
        <v>1072</v>
      </c>
      <c r="D77" s="6">
        <v>70</v>
      </c>
      <c r="E77" s="6" t="str">
        <f t="shared" si="4"/>
        <v>12950,220</v>
      </c>
      <c r="F77" s="6">
        <v>3</v>
      </c>
      <c r="G77" s="6"/>
      <c r="H77" s="6"/>
      <c r="I77" s="12"/>
      <c r="J77" s="13"/>
      <c r="K77" s="13"/>
      <c r="L77" s="10">
        <v>38</v>
      </c>
      <c r="M77" s="10">
        <v>2</v>
      </c>
      <c r="N77" s="10">
        <f t="shared" si="6"/>
        <v>12950</v>
      </c>
      <c r="O77" s="10">
        <f t="shared" si="5"/>
        <v>220</v>
      </c>
      <c r="P77" s="9"/>
      <c r="Q77" s="9"/>
      <c r="R77" s="9"/>
      <c r="X77">
        <v>53</v>
      </c>
      <c r="Y77">
        <f t="shared" si="3"/>
        <v>18200</v>
      </c>
    </row>
    <row r="78" ht="16.5" spans="1:25">
      <c r="A78" s="6" t="s">
        <v>31</v>
      </c>
      <c r="B78" s="6">
        <v>73</v>
      </c>
      <c r="C78" s="6">
        <v>1073</v>
      </c>
      <c r="D78" s="6">
        <v>71</v>
      </c>
      <c r="E78" s="6" t="str">
        <f t="shared" si="4"/>
        <v>12950,-220</v>
      </c>
      <c r="F78" s="6">
        <v>3</v>
      </c>
      <c r="G78" s="6"/>
      <c r="H78" s="6"/>
      <c r="I78" s="12"/>
      <c r="J78" s="13"/>
      <c r="K78" s="13"/>
      <c r="L78" s="10">
        <v>38</v>
      </c>
      <c r="M78" s="10">
        <v>4</v>
      </c>
      <c r="N78" s="10">
        <f t="shared" si="6"/>
        <v>12950</v>
      </c>
      <c r="O78" s="10">
        <f t="shared" si="5"/>
        <v>-220</v>
      </c>
      <c r="P78" s="9"/>
      <c r="Q78" s="9"/>
      <c r="R78" s="9"/>
      <c r="X78">
        <v>54</v>
      </c>
      <c r="Y78">
        <f t="shared" si="3"/>
        <v>18550</v>
      </c>
    </row>
    <row r="79" ht="16.5" spans="1:25">
      <c r="A79" s="6" t="s">
        <v>31</v>
      </c>
      <c r="B79" s="6">
        <v>74</v>
      </c>
      <c r="C79" s="6">
        <v>1074</v>
      </c>
      <c r="D79" s="6" t="s">
        <v>78</v>
      </c>
      <c r="E79" s="6" t="str">
        <f t="shared" si="4"/>
        <v>13300,0</v>
      </c>
      <c r="F79" s="6" t="s">
        <v>52</v>
      </c>
      <c r="G79" s="6" t="s">
        <v>79</v>
      </c>
      <c r="H79" s="6">
        <v>18</v>
      </c>
      <c r="I79" s="12"/>
      <c r="J79" s="13"/>
      <c r="K79" s="13"/>
      <c r="L79" s="10">
        <v>39</v>
      </c>
      <c r="M79" s="10">
        <v>3</v>
      </c>
      <c r="N79" s="10">
        <f t="shared" si="6"/>
        <v>13300</v>
      </c>
      <c r="O79" s="10">
        <f t="shared" si="5"/>
        <v>0</v>
      </c>
      <c r="P79" s="9"/>
      <c r="Q79" s="9"/>
      <c r="R79" s="9"/>
      <c r="X79">
        <v>55</v>
      </c>
      <c r="Y79">
        <f t="shared" si="3"/>
        <v>18900</v>
      </c>
    </row>
    <row r="80" ht="16.5" spans="1:25">
      <c r="A80" s="6" t="s">
        <v>31</v>
      </c>
      <c r="B80" s="6">
        <v>75</v>
      </c>
      <c r="C80" s="6">
        <v>1075</v>
      </c>
      <c r="D80" s="6" t="s">
        <v>80</v>
      </c>
      <c r="E80" s="6" t="str">
        <f t="shared" si="4"/>
        <v>13650,0</v>
      </c>
      <c r="F80" s="6">
        <v>0</v>
      </c>
      <c r="G80" s="6"/>
      <c r="H80" s="6"/>
      <c r="I80" s="12"/>
      <c r="J80" s="13"/>
      <c r="K80" s="13"/>
      <c r="L80" s="10">
        <v>40</v>
      </c>
      <c r="M80" s="10">
        <v>3</v>
      </c>
      <c r="N80" s="10">
        <f t="shared" si="6"/>
        <v>13650</v>
      </c>
      <c r="O80" s="10">
        <f t="shared" si="5"/>
        <v>0</v>
      </c>
      <c r="P80" s="9"/>
      <c r="Q80" s="9"/>
      <c r="R80" s="9"/>
      <c r="X80">
        <v>56</v>
      </c>
      <c r="Y80">
        <f t="shared" si="3"/>
        <v>19250</v>
      </c>
    </row>
    <row r="81" ht="16.5" spans="1:25">
      <c r="A81" s="6" t="s">
        <v>31</v>
      </c>
      <c r="B81" s="6">
        <v>76</v>
      </c>
      <c r="C81" s="6">
        <v>1076</v>
      </c>
      <c r="D81" s="6" t="s">
        <v>81</v>
      </c>
      <c r="E81" s="6" t="str">
        <f t="shared" si="4"/>
        <v>14000,270</v>
      </c>
      <c r="F81" s="6">
        <v>1</v>
      </c>
      <c r="G81" s="6" t="s">
        <v>82</v>
      </c>
      <c r="H81" s="6">
        <v>72</v>
      </c>
      <c r="I81" s="12"/>
      <c r="J81" s="13"/>
      <c r="K81" s="13"/>
      <c r="L81" s="10">
        <v>41</v>
      </c>
      <c r="M81" s="10">
        <v>1</v>
      </c>
      <c r="N81" s="10">
        <f t="shared" si="6"/>
        <v>14000</v>
      </c>
      <c r="O81" s="10">
        <f t="shared" si="5"/>
        <v>270</v>
      </c>
      <c r="P81" s="9"/>
      <c r="Q81" s="9"/>
      <c r="R81" s="9"/>
      <c r="X81">
        <v>57</v>
      </c>
      <c r="Y81">
        <f t="shared" si="3"/>
        <v>19600</v>
      </c>
    </row>
    <row r="82" ht="16.5" spans="1:25">
      <c r="A82" s="6" t="s">
        <v>31</v>
      </c>
      <c r="B82" s="6">
        <v>77</v>
      </c>
      <c r="C82" s="6">
        <v>1077</v>
      </c>
      <c r="D82" s="6" t="s">
        <v>81</v>
      </c>
      <c r="E82" s="6" t="str">
        <f t="shared" si="4"/>
        <v>14000,0</v>
      </c>
      <c r="F82" s="6">
        <v>0</v>
      </c>
      <c r="G82" s="6" t="s">
        <v>83</v>
      </c>
      <c r="H82" s="6">
        <v>74</v>
      </c>
      <c r="I82" s="12"/>
      <c r="J82" s="13"/>
      <c r="K82" s="13"/>
      <c r="L82" s="10">
        <v>41</v>
      </c>
      <c r="M82" s="10">
        <v>3</v>
      </c>
      <c r="N82" s="10">
        <f t="shared" si="6"/>
        <v>14000</v>
      </c>
      <c r="O82" s="10">
        <f t="shared" si="5"/>
        <v>0</v>
      </c>
      <c r="P82" s="9"/>
      <c r="Q82" s="9"/>
      <c r="R82" s="9"/>
      <c r="X82">
        <v>58</v>
      </c>
      <c r="Y82">
        <f t="shared" si="3"/>
        <v>19950</v>
      </c>
    </row>
    <row r="83" ht="16.5" spans="1:25">
      <c r="A83" s="6" t="s">
        <v>31</v>
      </c>
      <c r="B83" s="6">
        <v>78</v>
      </c>
      <c r="C83" s="6">
        <v>1078</v>
      </c>
      <c r="D83" s="6" t="s">
        <v>81</v>
      </c>
      <c r="E83" s="6" t="str">
        <f t="shared" si="4"/>
        <v>14000,-270</v>
      </c>
      <c r="F83" s="6">
        <v>1</v>
      </c>
      <c r="G83" s="6" t="s">
        <v>84</v>
      </c>
      <c r="H83" s="6">
        <v>73</v>
      </c>
      <c r="I83" s="12"/>
      <c r="L83" s="10">
        <v>41</v>
      </c>
      <c r="M83" s="10">
        <v>5</v>
      </c>
      <c r="N83" s="10">
        <f t="shared" si="6"/>
        <v>14000</v>
      </c>
      <c r="O83" s="10">
        <f t="shared" si="5"/>
        <v>-270</v>
      </c>
      <c r="X83">
        <v>59</v>
      </c>
      <c r="Y83">
        <f t="shared" si="3"/>
        <v>20300</v>
      </c>
    </row>
    <row r="84" ht="16.5" spans="1:25">
      <c r="A84" s="6" t="s">
        <v>31</v>
      </c>
      <c r="B84" s="6">
        <v>79</v>
      </c>
      <c r="C84" s="6">
        <v>1079</v>
      </c>
      <c r="D84" s="6">
        <v>76</v>
      </c>
      <c r="E84" s="6" t="str">
        <f t="shared" si="4"/>
        <v>14350,220</v>
      </c>
      <c r="F84" s="6">
        <v>3</v>
      </c>
      <c r="G84" s="6" t="s">
        <v>39</v>
      </c>
      <c r="H84" s="6">
        <v>20</v>
      </c>
      <c r="I84" s="12"/>
      <c r="L84">
        <v>42</v>
      </c>
      <c r="M84">
        <v>2</v>
      </c>
      <c r="N84" s="10">
        <f t="shared" si="6"/>
        <v>14350</v>
      </c>
      <c r="O84" s="10">
        <f t="shared" si="5"/>
        <v>220</v>
      </c>
      <c r="X84">
        <v>60</v>
      </c>
      <c r="Y84">
        <f t="shared" si="3"/>
        <v>20650</v>
      </c>
    </row>
    <row r="85" ht="16.5" spans="1:25">
      <c r="A85" s="6" t="s">
        <v>31</v>
      </c>
      <c r="B85" s="6">
        <v>80</v>
      </c>
      <c r="C85" s="6">
        <v>1080</v>
      </c>
      <c r="D85" s="6">
        <v>77</v>
      </c>
      <c r="E85" s="6" t="str">
        <f t="shared" si="4"/>
        <v>14350,0</v>
      </c>
      <c r="F85" s="6">
        <v>0</v>
      </c>
      <c r="G85" s="6" t="s">
        <v>39</v>
      </c>
      <c r="H85" s="6">
        <v>20</v>
      </c>
      <c r="I85" s="12"/>
      <c r="L85">
        <v>42</v>
      </c>
      <c r="M85">
        <v>3</v>
      </c>
      <c r="N85" s="10">
        <f t="shared" si="6"/>
        <v>14350</v>
      </c>
      <c r="O85" s="10">
        <f t="shared" si="5"/>
        <v>0</v>
      </c>
      <c r="X85">
        <v>61</v>
      </c>
      <c r="Y85">
        <f t="shared" si="3"/>
        <v>21000</v>
      </c>
    </row>
    <row r="86" ht="16.5" spans="1:25">
      <c r="A86" s="6" t="s">
        <v>31</v>
      </c>
      <c r="B86" s="6">
        <v>81</v>
      </c>
      <c r="C86" s="6">
        <v>1081</v>
      </c>
      <c r="D86" s="6">
        <v>78</v>
      </c>
      <c r="E86" s="6" t="str">
        <f t="shared" si="4"/>
        <v>14350,-220</v>
      </c>
      <c r="F86" s="6">
        <v>3</v>
      </c>
      <c r="G86" s="6" t="s">
        <v>39</v>
      </c>
      <c r="H86" s="6">
        <v>20</v>
      </c>
      <c r="I86" s="12"/>
      <c r="L86">
        <v>42</v>
      </c>
      <c r="M86">
        <v>4</v>
      </c>
      <c r="N86" s="10">
        <f t="shared" si="6"/>
        <v>14350</v>
      </c>
      <c r="O86" s="10">
        <f t="shared" si="5"/>
        <v>-220</v>
      </c>
      <c r="X86">
        <v>62</v>
      </c>
      <c r="Y86">
        <f t="shared" si="3"/>
        <v>21350</v>
      </c>
    </row>
    <row r="87" ht="16.5" spans="1:25">
      <c r="A87" s="6" t="s">
        <v>31</v>
      </c>
      <c r="B87" s="6">
        <v>82</v>
      </c>
      <c r="C87" s="6">
        <v>1082</v>
      </c>
      <c r="D87" s="6" t="s">
        <v>85</v>
      </c>
      <c r="E87" s="6" t="str">
        <f t="shared" si="4"/>
        <v>14700,0</v>
      </c>
      <c r="F87" s="6" t="s">
        <v>45</v>
      </c>
      <c r="G87" s="6" t="s">
        <v>36</v>
      </c>
      <c r="H87" s="6">
        <v>10</v>
      </c>
      <c r="I87" s="12"/>
      <c r="L87">
        <v>43</v>
      </c>
      <c r="M87">
        <v>3</v>
      </c>
      <c r="N87" s="10">
        <f t="shared" si="6"/>
        <v>14700</v>
      </c>
      <c r="O87" s="10">
        <f t="shared" si="5"/>
        <v>0</v>
      </c>
      <c r="X87">
        <v>63</v>
      </c>
      <c r="Y87">
        <f t="shared" si="3"/>
        <v>21700</v>
      </c>
    </row>
    <row r="88" ht="16.5" spans="1:25">
      <c r="A88" s="6" t="s">
        <v>31</v>
      </c>
      <c r="B88" s="6">
        <v>83</v>
      </c>
      <c r="C88" s="6">
        <v>1083</v>
      </c>
      <c r="D88" s="6" t="s">
        <v>86</v>
      </c>
      <c r="E88" s="6" t="str">
        <f t="shared" si="4"/>
        <v>15050,0</v>
      </c>
      <c r="F88" s="6">
        <v>0</v>
      </c>
      <c r="G88" s="6"/>
      <c r="H88" s="6"/>
      <c r="I88" s="12"/>
      <c r="L88">
        <v>44</v>
      </c>
      <c r="M88">
        <v>3</v>
      </c>
      <c r="N88" s="10">
        <f t="shared" si="6"/>
        <v>15050</v>
      </c>
      <c r="O88" s="10">
        <f t="shared" si="5"/>
        <v>0</v>
      </c>
      <c r="X88">
        <v>64</v>
      </c>
      <c r="Y88">
        <f t="shared" si="3"/>
        <v>22050</v>
      </c>
    </row>
    <row r="89" ht="16.5" spans="1:25">
      <c r="A89" s="6" t="s">
        <v>31</v>
      </c>
      <c r="B89" s="6">
        <v>84</v>
      </c>
      <c r="C89" s="6">
        <v>1084</v>
      </c>
      <c r="D89" s="6" t="s">
        <v>87</v>
      </c>
      <c r="E89" s="6" t="str">
        <f t="shared" si="4"/>
        <v>15400,270</v>
      </c>
      <c r="F89" s="6">
        <v>1</v>
      </c>
      <c r="G89" s="6"/>
      <c r="H89" s="6"/>
      <c r="I89" s="12"/>
      <c r="L89">
        <v>45</v>
      </c>
      <c r="M89">
        <v>1</v>
      </c>
      <c r="N89" s="10">
        <f t="shared" si="6"/>
        <v>15400</v>
      </c>
      <c r="O89" s="10">
        <f t="shared" si="5"/>
        <v>270</v>
      </c>
      <c r="X89">
        <v>65</v>
      </c>
      <c r="Y89">
        <f t="shared" si="3"/>
        <v>22400</v>
      </c>
    </row>
    <row r="90" ht="16.5" spans="1:25">
      <c r="A90" s="6" t="s">
        <v>31</v>
      </c>
      <c r="B90" s="6">
        <v>85</v>
      </c>
      <c r="C90" s="6">
        <v>1085</v>
      </c>
      <c r="D90" s="6" t="s">
        <v>87</v>
      </c>
      <c r="E90" s="6" t="str">
        <f t="shared" si="4"/>
        <v>15400,-270</v>
      </c>
      <c r="F90" s="6">
        <v>1</v>
      </c>
      <c r="G90" s="6"/>
      <c r="H90" s="6"/>
      <c r="I90" s="12"/>
      <c r="L90">
        <v>45</v>
      </c>
      <c r="M90">
        <v>5</v>
      </c>
      <c r="N90" s="10">
        <f t="shared" si="6"/>
        <v>15400</v>
      </c>
      <c r="O90" s="10">
        <f t="shared" si="5"/>
        <v>-270</v>
      </c>
      <c r="X90">
        <v>66</v>
      </c>
      <c r="Y90">
        <f t="shared" ref="Y90:Y97" si="7">Y89+350</f>
        <v>22750</v>
      </c>
    </row>
    <row r="91" ht="16.5" spans="1:25">
      <c r="A91" s="6" t="s">
        <v>31</v>
      </c>
      <c r="B91" s="6">
        <v>86</v>
      </c>
      <c r="C91" s="6">
        <v>1086</v>
      </c>
      <c r="D91" s="6">
        <v>84</v>
      </c>
      <c r="E91" s="6" t="str">
        <f t="shared" si="4"/>
        <v>15750,220</v>
      </c>
      <c r="F91" s="6">
        <v>3</v>
      </c>
      <c r="G91" s="6"/>
      <c r="H91" s="6"/>
      <c r="I91" s="12"/>
      <c r="L91">
        <v>46</v>
      </c>
      <c r="M91">
        <v>2</v>
      </c>
      <c r="N91" s="10">
        <f t="shared" si="6"/>
        <v>15750</v>
      </c>
      <c r="O91" s="10">
        <f t="shared" si="5"/>
        <v>220</v>
      </c>
      <c r="X91">
        <v>67</v>
      </c>
      <c r="Y91">
        <f t="shared" si="7"/>
        <v>23100</v>
      </c>
    </row>
    <row r="92" ht="16.5" spans="1:25">
      <c r="A92" s="6" t="s">
        <v>31</v>
      </c>
      <c r="B92" s="6">
        <v>87</v>
      </c>
      <c r="C92" s="6">
        <v>1087</v>
      </c>
      <c r="D92" s="6">
        <v>85</v>
      </c>
      <c r="E92" s="6" t="str">
        <f t="shared" si="4"/>
        <v>15750,-220</v>
      </c>
      <c r="F92" s="6">
        <v>3</v>
      </c>
      <c r="G92" s="6"/>
      <c r="H92" s="6"/>
      <c r="I92" s="12"/>
      <c r="L92">
        <v>46</v>
      </c>
      <c r="M92">
        <v>4</v>
      </c>
      <c r="N92" s="10">
        <f t="shared" si="6"/>
        <v>15750</v>
      </c>
      <c r="O92" s="10">
        <f t="shared" si="5"/>
        <v>-220</v>
      </c>
      <c r="X92">
        <v>68</v>
      </c>
      <c r="Y92">
        <f t="shared" si="7"/>
        <v>23450</v>
      </c>
    </row>
    <row r="93" ht="16.5" spans="1:25">
      <c r="A93" s="6" t="s">
        <v>31</v>
      </c>
      <c r="B93" s="6">
        <v>88</v>
      </c>
      <c r="C93" s="6">
        <v>1088</v>
      </c>
      <c r="D93" s="6" t="s">
        <v>88</v>
      </c>
      <c r="E93" s="6" t="str">
        <f t="shared" si="4"/>
        <v>16100,0</v>
      </c>
      <c r="F93" s="6" t="s">
        <v>52</v>
      </c>
      <c r="G93" s="6"/>
      <c r="H93" s="6"/>
      <c r="I93" s="12"/>
      <c r="L93">
        <v>47</v>
      </c>
      <c r="M93">
        <v>3</v>
      </c>
      <c r="N93" s="10">
        <f t="shared" si="6"/>
        <v>16100</v>
      </c>
      <c r="O93" s="10">
        <f t="shared" si="5"/>
        <v>0</v>
      </c>
      <c r="X93">
        <v>69</v>
      </c>
      <c r="Y93">
        <f t="shared" si="7"/>
        <v>23800</v>
      </c>
    </row>
    <row r="94" spans="24:25">
      <c r="X94">
        <v>70</v>
      </c>
      <c r="Y94">
        <f t="shared" si="7"/>
        <v>24150</v>
      </c>
    </row>
    <row r="95" spans="24:25">
      <c r="X95">
        <v>71</v>
      </c>
      <c r="Y95">
        <f t="shared" si="7"/>
        <v>24500</v>
      </c>
    </row>
    <row r="96" spans="24:25">
      <c r="X96">
        <v>72</v>
      </c>
      <c r="Y96">
        <f t="shared" si="7"/>
        <v>24850</v>
      </c>
    </row>
    <row r="97" spans="24:25">
      <c r="X97">
        <v>73</v>
      </c>
      <c r="Y97">
        <f t="shared" si="7"/>
        <v>25200</v>
      </c>
    </row>
  </sheetData>
  <autoFilter ref="A1:H93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AU18"/>
  <sheetViews>
    <sheetView workbookViewId="0">
      <selection activeCell="D33" sqref="D33"/>
    </sheetView>
  </sheetViews>
  <sheetFormatPr defaultColWidth="9" defaultRowHeight="13.5"/>
  <sheetData>
    <row r="13" s="1" customFormat="1" spans="1:47">
      <c r="A13" s="1">
        <v>1</v>
      </c>
      <c r="B13" s="1">
        <v>2</v>
      </c>
      <c r="C13" s="1">
        <v>3</v>
      </c>
      <c r="D13" s="1">
        <v>4</v>
      </c>
      <c r="E13" s="1">
        <v>5</v>
      </c>
      <c r="F13" s="1">
        <v>6</v>
      </c>
      <c r="G13" s="1">
        <v>7</v>
      </c>
      <c r="H13" s="1">
        <v>8</v>
      </c>
      <c r="I13" s="1">
        <v>9</v>
      </c>
      <c r="J13" s="1">
        <v>10</v>
      </c>
      <c r="K13" s="1">
        <v>11</v>
      </c>
      <c r="L13" s="1">
        <v>12</v>
      </c>
      <c r="M13" s="1">
        <v>13</v>
      </c>
      <c r="N13" s="1">
        <v>14</v>
      </c>
      <c r="O13" s="1">
        <v>15</v>
      </c>
      <c r="P13" s="1">
        <v>16</v>
      </c>
      <c r="Q13" s="1">
        <v>17</v>
      </c>
      <c r="R13" s="1">
        <v>18</v>
      </c>
      <c r="S13" s="1">
        <v>19</v>
      </c>
      <c r="T13" s="1">
        <v>20</v>
      </c>
      <c r="U13" s="1">
        <v>21</v>
      </c>
      <c r="V13" s="1">
        <v>22</v>
      </c>
      <c r="W13" s="1">
        <v>23</v>
      </c>
      <c r="X13" s="1">
        <v>24</v>
      </c>
      <c r="Y13" s="1">
        <v>25</v>
      </c>
      <c r="Z13" s="1">
        <v>26</v>
      </c>
      <c r="AA13" s="1">
        <v>27</v>
      </c>
      <c r="AB13" s="1">
        <v>28</v>
      </c>
      <c r="AC13" s="1">
        <v>29</v>
      </c>
      <c r="AD13" s="1">
        <v>30</v>
      </c>
      <c r="AE13" s="1">
        <v>31</v>
      </c>
      <c r="AF13" s="1">
        <v>32</v>
      </c>
      <c r="AG13" s="1">
        <v>33</v>
      </c>
      <c r="AH13" s="1">
        <v>34</v>
      </c>
      <c r="AI13" s="1">
        <v>35</v>
      </c>
      <c r="AJ13" s="1">
        <v>36</v>
      </c>
      <c r="AK13" s="1">
        <v>37</v>
      </c>
      <c r="AL13" s="1">
        <v>38</v>
      </c>
      <c r="AM13" s="1">
        <v>39</v>
      </c>
      <c r="AN13" s="1">
        <v>40</v>
      </c>
      <c r="AO13" s="1">
        <v>41</v>
      </c>
      <c r="AP13" s="1">
        <v>42</v>
      </c>
      <c r="AQ13" s="1">
        <v>43</v>
      </c>
      <c r="AR13" s="1">
        <v>44</v>
      </c>
      <c r="AS13" s="1">
        <v>45</v>
      </c>
      <c r="AT13" s="1">
        <v>46</v>
      </c>
      <c r="AU13" s="1">
        <v>47</v>
      </c>
    </row>
    <row r="14" s="2" customFormat="1" spans="1:47">
      <c r="A14" s="2" t="s">
        <v>89</v>
      </c>
      <c r="B14" s="2">
        <v>2</v>
      </c>
      <c r="C14" s="2">
        <v>5</v>
      </c>
      <c r="D14" s="2" t="s">
        <v>89</v>
      </c>
      <c r="F14" s="2">
        <v>10</v>
      </c>
      <c r="G14" s="2">
        <v>13</v>
      </c>
      <c r="H14" s="2">
        <v>16</v>
      </c>
      <c r="I14" s="2" t="s">
        <v>89</v>
      </c>
      <c r="K14" s="2">
        <v>21</v>
      </c>
      <c r="L14" s="2">
        <v>23</v>
      </c>
      <c r="M14" s="2" t="s">
        <v>89</v>
      </c>
      <c r="O14" s="2">
        <v>27</v>
      </c>
      <c r="P14" s="2">
        <v>30</v>
      </c>
      <c r="Q14" s="2" t="s">
        <v>89</v>
      </c>
      <c r="S14" s="2">
        <v>35</v>
      </c>
      <c r="T14" s="2">
        <v>37</v>
      </c>
      <c r="U14" s="2" t="s">
        <v>89</v>
      </c>
      <c r="W14" s="2">
        <v>41</v>
      </c>
      <c r="X14" s="2">
        <v>44</v>
      </c>
      <c r="Y14" s="2">
        <v>47</v>
      </c>
      <c r="Z14" s="2" t="s">
        <v>89</v>
      </c>
      <c r="AB14" s="2">
        <v>51</v>
      </c>
      <c r="AC14" s="2">
        <v>54</v>
      </c>
      <c r="AD14" s="2" t="s">
        <v>89</v>
      </c>
      <c r="AF14" s="2">
        <v>59</v>
      </c>
      <c r="AG14" s="2">
        <v>62</v>
      </c>
      <c r="AH14" s="2">
        <v>65</v>
      </c>
      <c r="AI14" s="2" t="s">
        <v>89</v>
      </c>
      <c r="AK14" s="2">
        <v>70</v>
      </c>
      <c r="AL14" s="2">
        <v>72</v>
      </c>
      <c r="AM14" s="2" t="s">
        <v>89</v>
      </c>
      <c r="AO14" s="2">
        <v>76</v>
      </c>
      <c r="AP14" s="2">
        <v>79</v>
      </c>
      <c r="AQ14" s="2" t="s">
        <v>89</v>
      </c>
      <c r="AS14" s="2">
        <v>84</v>
      </c>
      <c r="AT14" s="2">
        <v>86</v>
      </c>
      <c r="AU14" s="2" t="s">
        <v>89</v>
      </c>
    </row>
    <row r="15" s="2" customFormat="1" spans="1:47">
      <c r="A15" s="2" t="s">
        <v>89</v>
      </c>
      <c r="B15" s="2" t="s">
        <v>89</v>
      </c>
      <c r="C15" s="2" t="s">
        <v>89</v>
      </c>
      <c r="D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K15" s="2" t="s">
        <v>89</v>
      </c>
      <c r="L15" s="2" t="s">
        <v>89</v>
      </c>
      <c r="M15" s="2" t="s">
        <v>89</v>
      </c>
      <c r="O15" s="2" t="s">
        <v>89</v>
      </c>
      <c r="P15" s="2" t="s">
        <v>89</v>
      </c>
      <c r="Q15" s="2" t="s">
        <v>89</v>
      </c>
      <c r="S15" s="2" t="s">
        <v>89</v>
      </c>
      <c r="T15" s="2" t="s">
        <v>89</v>
      </c>
      <c r="U15" s="2" t="s">
        <v>89</v>
      </c>
      <c r="W15" s="2" t="s">
        <v>89</v>
      </c>
      <c r="X15" s="2" t="s">
        <v>89</v>
      </c>
      <c r="Y15" s="2" t="s">
        <v>89</v>
      </c>
      <c r="Z15" s="2" t="s">
        <v>89</v>
      </c>
      <c r="AB15" s="2" t="s">
        <v>89</v>
      </c>
      <c r="AC15" s="2" t="s">
        <v>89</v>
      </c>
      <c r="AD15" s="2" t="s">
        <v>89</v>
      </c>
      <c r="AF15" s="2" t="s">
        <v>89</v>
      </c>
      <c r="AG15" s="2" t="s">
        <v>89</v>
      </c>
      <c r="AH15" s="2" t="s">
        <v>89</v>
      </c>
      <c r="AI15" s="2" t="s">
        <v>89</v>
      </c>
      <c r="AK15" s="2" t="s">
        <v>89</v>
      </c>
      <c r="AL15" s="2" t="s">
        <v>89</v>
      </c>
      <c r="AM15" s="2" t="s">
        <v>89</v>
      </c>
      <c r="AO15" s="2" t="s">
        <v>89</v>
      </c>
      <c r="AP15" s="2" t="s">
        <v>89</v>
      </c>
      <c r="AQ15" s="2" t="s">
        <v>89</v>
      </c>
      <c r="AS15" s="2" t="s">
        <v>89</v>
      </c>
      <c r="AT15" s="2" t="s">
        <v>89</v>
      </c>
      <c r="AU15" s="2" t="s">
        <v>89</v>
      </c>
    </row>
    <row r="16" s="2" customFormat="1" spans="1:47">
      <c r="A16" s="2">
        <v>1</v>
      </c>
      <c r="B16" s="2">
        <v>3</v>
      </c>
      <c r="C16" s="2">
        <v>6</v>
      </c>
      <c r="D16" s="2">
        <v>8</v>
      </c>
      <c r="E16" s="2">
        <v>9</v>
      </c>
      <c r="F16" s="2">
        <v>11</v>
      </c>
      <c r="G16" s="2">
        <v>14</v>
      </c>
      <c r="H16" s="2">
        <v>17</v>
      </c>
      <c r="I16" s="2">
        <v>19</v>
      </c>
      <c r="J16" s="2">
        <v>20</v>
      </c>
      <c r="K16" s="2" t="s">
        <v>89</v>
      </c>
      <c r="L16" s="2" t="s">
        <v>89</v>
      </c>
      <c r="M16" s="2">
        <v>25</v>
      </c>
      <c r="N16" s="2">
        <v>26</v>
      </c>
      <c r="O16" s="2">
        <v>28</v>
      </c>
      <c r="P16" s="2">
        <v>31</v>
      </c>
      <c r="Q16" s="2">
        <v>33</v>
      </c>
      <c r="R16" s="2">
        <v>34</v>
      </c>
      <c r="S16" s="2" t="s">
        <v>89</v>
      </c>
      <c r="T16" s="2" t="s">
        <v>89</v>
      </c>
      <c r="U16" s="2">
        <v>39</v>
      </c>
      <c r="V16" s="2">
        <v>40</v>
      </c>
      <c r="W16" s="2">
        <v>42</v>
      </c>
      <c r="X16" s="2">
        <v>45</v>
      </c>
      <c r="Y16" s="2" t="s">
        <v>89</v>
      </c>
      <c r="Z16" s="2">
        <v>49</v>
      </c>
      <c r="AA16" s="2">
        <v>50</v>
      </c>
      <c r="AB16" s="2">
        <v>52</v>
      </c>
      <c r="AC16" s="2">
        <v>55</v>
      </c>
      <c r="AD16" s="2">
        <v>57</v>
      </c>
      <c r="AE16" s="2">
        <v>58</v>
      </c>
      <c r="AF16" s="2">
        <v>60</v>
      </c>
      <c r="AG16" s="2">
        <v>63</v>
      </c>
      <c r="AH16" s="2">
        <v>66</v>
      </c>
      <c r="AI16" s="2">
        <v>68</v>
      </c>
      <c r="AJ16" s="2">
        <v>69</v>
      </c>
      <c r="AK16" s="2" t="s">
        <v>89</v>
      </c>
      <c r="AL16" s="2" t="s">
        <v>89</v>
      </c>
      <c r="AM16" s="2">
        <v>74</v>
      </c>
      <c r="AN16" s="2">
        <v>75</v>
      </c>
      <c r="AO16" s="2">
        <v>77</v>
      </c>
      <c r="AP16" s="2">
        <v>80</v>
      </c>
      <c r="AQ16" s="2">
        <v>82</v>
      </c>
      <c r="AR16" s="2">
        <v>83</v>
      </c>
      <c r="AS16" s="2" t="s">
        <v>89</v>
      </c>
      <c r="AT16" s="2" t="s">
        <v>89</v>
      </c>
      <c r="AU16" s="2">
        <v>88</v>
      </c>
    </row>
    <row r="17" s="2" customFormat="1" spans="1:47">
      <c r="A17" s="2" t="s">
        <v>89</v>
      </c>
      <c r="B17" s="2" t="s">
        <v>89</v>
      </c>
      <c r="C17" s="2" t="s">
        <v>89</v>
      </c>
      <c r="D17" s="2" t="s">
        <v>89</v>
      </c>
      <c r="F17" s="2" t="s">
        <v>89</v>
      </c>
      <c r="G17" s="2" t="s">
        <v>89</v>
      </c>
      <c r="H17" s="2" t="s">
        <v>89</v>
      </c>
      <c r="I17" s="2" t="s">
        <v>89</v>
      </c>
      <c r="K17" s="2" t="s">
        <v>89</v>
      </c>
      <c r="L17" s="2" t="s">
        <v>89</v>
      </c>
      <c r="M17" s="2" t="s">
        <v>89</v>
      </c>
      <c r="O17" s="2" t="s">
        <v>89</v>
      </c>
      <c r="P17" s="2" t="s">
        <v>89</v>
      </c>
      <c r="Q17" s="2" t="s">
        <v>89</v>
      </c>
      <c r="S17" s="2" t="s">
        <v>89</v>
      </c>
      <c r="T17" s="2" t="s">
        <v>89</v>
      </c>
      <c r="U17" s="2" t="s">
        <v>89</v>
      </c>
      <c r="W17" s="2" t="s">
        <v>89</v>
      </c>
      <c r="X17" s="2" t="s">
        <v>89</v>
      </c>
      <c r="Y17" s="2" t="s">
        <v>89</v>
      </c>
      <c r="Z17" s="2" t="s">
        <v>89</v>
      </c>
      <c r="AB17" s="2" t="s">
        <v>89</v>
      </c>
      <c r="AC17" s="2" t="s">
        <v>89</v>
      </c>
      <c r="AD17" s="2" t="s">
        <v>89</v>
      </c>
      <c r="AF17" s="2" t="s">
        <v>89</v>
      </c>
      <c r="AG17" s="2" t="s">
        <v>89</v>
      </c>
      <c r="AH17" s="2" t="s">
        <v>89</v>
      </c>
      <c r="AI17" s="2" t="s">
        <v>89</v>
      </c>
      <c r="AK17" s="2" t="s">
        <v>89</v>
      </c>
      <c r="AL17" s="2" t="s">
        <v>89</v>
      </c>
      <c r="AM17" s="2" t="s">
        <v>89</v>
      </c>
      <c r="AO17" s="2" t="s">
        <v>89</v>
      </c>
      <c r="AP17" s="2" t="s">
        <v>89</v>
      </c>
      <c r="AQ17" s="2" t="s">
        <v>89</v>
      </c>
      <c r="AS17" s="2" t="s">
        <v>89</v>
      </c>
      <c r="AT17" s="2" t="s">
        <v>89</v>
      </c>
      <c r="AU17" s="2" t="s">
        <v>89</v>
      </c>
    </row>
    <row r="18" s="2" customFormat="1" spans="1:47">
      <c r="A18" s="2" t="s">
        <v>89</v>
      </c>
      <c r="B18" s="2">
        <v>4</v>
      </c>
      <c r="C18" s="2">
        <v>7</v>
      </c>
      <c r="D18" s="2" t="s">
        <v>89</v>
      </c>
      <c r="F18" s="2">
        <v>12</v>
      </c>
      <c r="G18" s="2">
        <v>15</v>
      </c>
      <c r="H18" s="2">
        <v>18</v>
      </c>
      <c r="I18" s="2" t="s">
        <v>89</v>
      </c>
      <c r="K18" s="2">
        <v>22</v>
      </c>
      <c r="L18" s="2">
        <v>24</v>
      </c>
      <c r="M18" s="2" t="s">
        <v>89</v>
      </c>
      <c r="O18" s="2">
        <v>29</v>
      </c>
      <c r="P18" s="2">
        <v>32</v>
      </c>
      <c r="Q18" s="2" t="s">
        <v>89</v>
      </c>
      <c r="S18" s="2">
        <v>36</v>
      </c>
      <c r="T18" s="2">
        <v>38</v>
      </c>
      <c r="U18" s="2" t="s">
        <v>89</v>
      </c>
      <c r="W18" s="2">
        <v>43</v>
      </c>
      <c r="X18" s="2">
        <v>46</v>
      </c>
      <c r="Y18" s="2">
        <v>48</v>
      </c>
      <c r="Z18" s="2" t="s">
        <v>89</v>
      </c>
      <c r="AB18" s="2">
        <v>53</v>
      </c>
      <c r="AC18" s="2">
        <v>56</v>
      </c>
      <c r="AD18" s="2" t="s">
        <v>89</v>
      </c>
      <c r="AF18" s="2">
        <v>61</v>
      </c>
      <c r="AG18" s="2">
        <v>64</v>
      </c>
      <c r="AH18" s="2">
        <v>67</v>
      </c>
      <c r="AI18" s="2" t="s">
        <v>89</v>
      </c>
      <c r="AK18" s="2">
        <v>71</v>
      </c>
      <c r="AL18" s="2">
        <v>73</v>
      </c>
      <c r="AM18" s="2" t="s">
        <v>89</v>
      </c>
      <c r="AO18" s="2">
        <v>78</v>
      </c>
      <c r="AP18" s="2">
        <v>81</v>
      </c>
      <c r="AQ18" s="2" t="s">
        <v>89</v>
      </c>
      <c r="AS18" s="2">
        <v>85</v>
      </c>
      <c r="AT18" s="2">
        <v>87</v>
      </c>
      <c r="AU18" s="2" t="s">
        <v>89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F4" rgbClr="BFC7A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源核任务备份</vt:lpstr>
      <vt:lpstr>图列样式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xuzhe</dc:creator>
  <cp:lastModifiedBy>꧁狐狸꧂</cp:lastModifiedBy>
  <dcterms:created xsi:type="dcterms:W3CDTF">2022-03-21T06:02:00Z</dcterms:created>
  <dcterms:modified xsi:type="dcterms:W3CDTF">2022-08-26T11:20:47Z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1BEB3F1EF2364DA3A61C051517E0D9F9</vt:lpwstr>
  </property>
  <property fmtid="{D5CDD505-2E9C-101B-9397-08002B2CF9AE}" pid="3" name="KSOProductBuildVer">
    <vt:lpwstr>2052-11.1.0.12313</vt:lpwstr>
  </property>
  <property fmtid="{D5CDD505-2E9C-101B-9397-08002B2CF9AE}" pid="4" name="KSOReadingLayout">
    <vt:bool>true</vt:bool>
  </property>
</Properties>
</file>