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225" windowHeight="12540"/>
  </bookViews>
  <sheets>
    <sheet name="Sheet1" sheetId="1" r:id="rId1"/>
    <sheet name="老八日备份" sheetId="2" r:id="rId2"/>
    <sheet name="Sheet2" sheetId="3" r:id="rId3"/>
    <sheet name="Sheet3" sheetId="4" r:id="rId4"/>
    <sheet name="fuzhu" sheetId="5" r:id="rId5"/>
    <sheet name="提取数" sheetId="6" r:id="rId6"/>
    <sheet name="备注" sheetId="7" r:id="rId7"/>
    <sheet name="新手任务" sheetId="8" r:id="rId8"/>
    <sheet name="Sheet4" sheetId="9" r:id="rId9"/>
    <sheet name="Sheet5" sheetId="10" r:id="rId10"/>
  </sheets>
  <definedNames>
    <definedName name="_xlnm._FilterDatabase" localSheetId="0" hidden="1">Sheet1!$A$8:$R$907</definedName>
  </definedNames>
  <calcPr calcId="144525"/>
</workbook>
</file>

<file path=xl/comments1.xml><?xml version="1.0" encoding="utf-8"?>
<comments xmlns="http://schemas.openxmlformats.org/spreadsheetml/2006/main">
  <authors>
    <author>a</author>
    <author>user</author>
  </authors>
  <commentList>
    <comment ref="D4" authorId="0">
      <text>
        <r>
          <rPr>
            <sz val="11"/>
            <color rgb="FF000000"/>
            <rFont val="等线"/>
            <scheme val="minor"/>
            <charset val="0"/>
          </rPr>
          <t xml:space="preserve">a:
详细见sheet2
</t>
        </r>
      </text>
    </comment>
    <comment ref="H5" authorId="1">
      <text>
        <r>
          <rPr>
            <sz val="11"/>
            <color rgb="FF000000"/>
            <rFont val="等线"/>
            <scheme val="minor"/>
            <charset val="0"/>
          </rPr>
          <t>user:
0 ：使用历史数据（原来的开服一直存在的数据）
1 ：活动开始后开始累加的数据
3 ：活动开始后每天+1， 中断之后重新从0开始计数
4.每天累计次数跨天清空</t>
        </r>
      </text>
    </comment>
  </commentList>
</comments>
</file>

<file path=xl/comments2.xml><?xml version="1.0" encoding="utf-8"?>
<comments xmlns="http://schemas.openxmlformats.org/spreadsheetml/2006/main">
  <authors>
    <author>a</author>
  </authors>
  <commentList>
    <comment ref="C1" authorId="0">
      <text>
        <r>
          <rPr>
            <sz val="11"/>
            <color rgb="FF000000"/>
            <rFont val="等线"/>
            <scheme val="minor"/>
            <charset val="0"/>
          </rPr>
          <t xml:space="preserve">a:
详细见sheet2
</t>
        </r>
      </text>
    </comment>
  </commentList>
</comments>
</file>

<file path=xl/comments3.xml><?xml version="1.0" encoding="utf-8"?>
<comments xmlns="http://schemas.openxmlformats.org/spreadsheetml/2006/main">
  <authors>
    <author>a</author>
  </authors>
  <commentList>
    <comment ref="E4" authorId="0">
      <text>
        <r>
          <rPr>
            <sz val="11"/>
            <color rgb="FF000000"/>
            <rFont val="等线"/>
            <scheme val="minor"/>
            <charset val="0"/>
          </rPr>
          <t xml:space="preserve">a:
详细见sheet2
</t>
        </r>
      </text>
    </comment>
    <comment ref="K4" authorId="0">
      <text>
        <r>
          <rPr>
            <sz val="11"/>
            <color rgb="FF000000"/>
            <rFont val="等线"/>
            <scheme val="minor"/>
            <charset val="0"/>
          </rPr>
          <t xml:space="preserve">a:
详细见sheet2
</t>
        </r>
      </text>
    </comment>
  </commentList>
</comments>
</file>

<file path=xl/sharedStrings.xml><?xml version="1.0" encoding="utf-8"?>
<sst xmlns="http://schemas.openxmlformats.org/spreadsheetml/2006/main" count="3879" uniqueCount="1377">
  <si>
    <t>_flag</t>
  </si>
  <si>
    <t>id</t>
  </si>
  <si>
    <t>beizhu</t>
  </si>
  <si>
    <t>condition</t>
  </si>
  <si>
    <t>para</t>
  </si>
  <si>
    <t>para2</t>
  </si>
  <si>
    <t>targetValue</t>
  </si>
  <si>
    <t>change_methods</t>
  </si>
  <si>
    <t>mission_id</t>
  </si>
  <si>
    <t>mission_type</t>
  </si>
  <si>
    <t>param1</t>
  </si>
  <si>
    <t>param2</t>
  </si>
  <si>
    <t>param3</t>
  </si>
  <si>
    <t>STRING</t>
  </si>
  <si>
    <t>INT</t>
  </si>
  <si>
    <t>转表标记</t>
  </si>
  <si>
    <t>编号</t>
  </si>
  <si>
    <t>备注</t>
  </si>
  <si>
    <t>内容类型</t>
  </si>
  <si>
    <t>参数</t>
  </si>
  <si>
    <t>参数2</t>
  </si>
  <si>
    <t>目标值</t>
  </si>
  <si>
    <t>数据统计方式</t>
  </si>
  <si>
    <t>0</t>
  </si>
  <si>
    <t>110</t>
  </si>
  <si>
    <t>偶像的招待</t>
  </si>
  <si>
    <t>#</t>
  </si>
  <si>
    <t>第1天登录</t>
  </si>
  <si>
    <t>拥有6个20级角色</t>
  </si>
  <si>
    <t>20</t>
  </si>
  <si>
    <t>拥有+1角色3名</t>
  </si>
  <si>
    <t>拥有3个4阶觉醒角色</t>
  </si>
  <si>
    <t>4</t>
  </si>
  <si>
    <t>使用特别招募券30次</t>
  </si>
  <si>
    <t>进行料理10次</t>
  </si>
  <si>
    <t>在普通商店购买3次物品</t>
  </si>
  <si>
    <t>参与武道大会3次</t>
  </si>
  <si>
    <t>钻石购买3次体力</t>
  </si>
  <si>
    <t>9901</t>
  </si>
  <si>
    <t>第2天登录</t>
  </si>
  <si>
    <t>拥有6个30级角色</t>
  </si>
  <si>
    <t>拥有+2角色3名</t>
  </si>
  <si>
    <t>拥有3个7阶觉醒角色</t>
  </si>
  <si>
    <t>使用特别招募券60次</t>
  </si>
  <si>
    <t>通关模拟训练20次</t>
  </si>
  <si>
    <t>通关怪人研究所20次</t>
  </si>
  <si>
    <t>进行料理20次</t>
  </si>
  <si>
    <t>在普通商店购买6次物品</t>
  </si>
  <si>
    <t>参与武道大会6次</t>
  </si>
  <si>
    <t>道馆演武挑战20次</t>
  </si>
  <si>
    <t>钻石购买6次体力</t>
  </si>
  <si>
    <t>第3天登录</t>
  </si>
  <si>
    <t>拥有6个40级角色</t>
  </si>
  <si>
    <t>拥有4个7阶觉醒角色</t>
  </si>
  <si>
    <t>使用特别招募券90次</t>
  </si>
  <si>
    <t>通关模拟训练30次</t>
  </si>
  <si>
    <t>通关怪人研究所15次</t>
  </si>
  <si>
    <t>参与区域攻防3次</t>
  </si>
  <si>
    <t>通关英雄试炼10次</t>
  </si>
  <si>
    <t>在普通商店购买9次物品</t>
  </si>
  <si>
    <t>参与武道大会9次</t>
  </si>
  <si>
    <t>道馆演武挑战40次</t>
  </si>
  <si>
    <t>钻石购买9次体力</t>
  </si>
  <si>
    <t>第4天登录</t>
  </si>
  <si>
    <t>拥有+3角色3名</t>
  </si>
  <si>
    <t>拥有5个7阶觉醒角色</t>
  </si>
  <si>
    <t>使用特别招募券120次</t>
  </si>
  <si>
    <t>通关模拟训练40次</t>
  </si>
  <si>
    <t>参与区域攻防6次</t>
  </si>
  <si>
    <t>通关英雄试炼20次</t>
  </si>
  <si>
    <t>在普通商店购买12次物品</t>
  </si>
  <si>
    <t>参与武道大会12次</t>
  </si>
  <si>
    <t>道馆演武挑战60次</t>
  </si>
  <si>
    <t>钻石购买12次体力</t>
  </si>
  <si>
    <t>第5天登录</t>
  </si>
  <si>
    <t>拥有6个7阶觉醒角色</t>
  </si>
  <si>
    <t>使用特别招募券150次</t>
  </si>
  <si>
    <t>通关模拟训练50次</t>
  </si>
  <si>
    <t>通关怪人研究所25次</t>
  </si>
  <si>
    <t>参与区域攻防9次</t>
  </si>
  <si>
    <t>通关英雄试炼30次</t>
  </si>
  <si>
    <t>在普通商店购买15次物品</t>
  </si>
  <si>
    <t>参与武道大会15次</t>
  </si>
  <si>
    <t>道馆演武挑战80次</t>
  </si>
  <si>
    <t>无人区探索通关1次</t>
  </si>
  <si>
    <t>1</t>
  </si>
  <si>
    <t>钻石购买15次体力</t>
  </si>
  <si>
    <t>第6天登录</t>
  </si>
  <si>
    <t>拥有6个50级角色</t>
  </si>
  <si>
    <t>拥有8个7阶觉醒角色</t>
  </si>
  <si>
    <t>使用特别招募券180次</t>
  </si>
  <si>
    <t>通关模拟训练60次</t>
  </si>
  <si>
    <t>通关怪人研究所30次</t>
  </si>
  <si>
    <t>参与区域攻防12次</t>
  </si>
  <si>
    <t>通关英雄试炼40次</t>
  </si>
  <si>
    <t>在普通商店购买18次物品</t>
  </si>
  <si>
    <t>参与武道大会18次</t>
  </si>
  <si>
    <t>道馆演武挑战100次</t>
  </si>
  <si>
    <t>钻石购买18次体力</t>
  </si>
  <si>
    <t>第7天登录</t>
  </si>
  <si>
    <t>拥有+4角色6名</t>
  </si>
  <si>
    <t>拥有10个7阶觉醒角色</t>
  </si>
  <si>
    <t>使用特别招募券210次</t>
  </si>
  <si>
    <t>通关模拟训练70次</t>
  </si>
  <si>
    <t>通关怪人研究所70次</t>
  </si>
  <si>
    <t>参与区域攻防15次</t>
  </si>
  <si>
    <t>通关英雄试炼50次</t>
  </si>
  <si>
    <t>在普通商店购买21次物品</t>
  </si>
  <si>
    <t>参与武道大会21次</t>
  </si>
  <si>
    <t>道馆演武挑战120次</t>
  </si>
  <si>
    <t>无人区探索通关2次</t>
  </si>
  <si>
    <t>钻石购买21次体力</t>
  </si>
  <si>
    <t>第8天登录</t>
  </si>
  <si>
    <t>拥有12个7阶觉醒角色</t>
  </si>
  <si>
    <t>使用特别招募券240次</t>
  </si>
  <si>
    <t>通关模拟训练80次</t>
  </si>
  <si>
    <t>通关怪人研究所40次</t>
  </si>
  <si>
    <t>参与区域攻防18次</t>
  </si>
  <si>
    <t>通关英雄试炼60次</t>
  </si>
  <si>
    <t>在普通商店购买24次物品</t>
  </si>
  <si>
    <t>参与武道大会24次</t>
  </si>
  <si>
    <t>道馆演武挑战140次</t>
  </si>
  <si>
    <t>钻石购买24次体力</t>
  </si>
  <si>
    <t>第9天登录</t>
  </si>
  <si>
    <t>拥有+5角色2名</t>
  </si>
  <si>
    <t>拥有14个7阶觉醒角色</t>
  </si>
  <si>
    <t>使用特别招募券270次</t>
  </si>
  <si>
    <t>参与区域攻防21次</t>
  </si>
  <si>
    <t>通关英雄试炼70次</t>
  </si>
  <si>
    <t>在普通商店购买27次物品</t>
  </si>
  <si>
    <t>参与武道大会27次</t>
  </si>
  <si>
    <t>道馆演武挑战160次</t>
  </si>
  <si>
    <t>无人区探索通关3次</t>
  </si>
  <si>
    <t>钻石购买27次体力</t>
  </si>
  <si>
    <t>第10天登录</t>
  </si>
  <si>
    <t>拥有+5角色3名</t>
  </si>
  <si>
    <t>使用特别招募券300次</t>
  </si>
  <si>
    <t>通关模拟训练90次</t>
  </si>
  <si>
    <t>参与区域攻防24次</t>
  </si>
  <si>
    <t>通关英雄试炼80次</t>
  </si>
  <si>
    <t>在普通商店购买30次物品</t>
  </si>
  <si>
    <t>参与武道大会30次</t>
  </si>
  <si>
    <t>道馆演武挑战180次</t>
  </si>
  <si>
    <t>钻石购买30次体力</t>
  </si>
  <si>
    <t>第11天登录</t>
  </si>
  <si>
    <t>拥有+5角色4名</t>
  </si>
  <si>
    <t>使用特别招募券330次</t>
  </si>
  <si>
    <t>参与区域攻防27次</t>
  </si>
  <si>
    <t>通关英雄试炼90次</t>
  </si>
  <si>
    <t>在普通商店购买33次物品</t>
  </si>
  <si>
    <t>参与武道大会33次</t>
  </si>
  <si>
    <t>道馆演武挑战200次</t>
  </si>
  <si>
    <t>无人区探索通关4次</t>
  </si>
  <si>
    <t>钻石购买33次体力</t>
  </si>
  <si>
    <t>第12天登录</t>
  </si>
  <si>
    <t>拥有+5角色5名</t>
  </si>
  <si>
    <t>使用特别招募券360次</t>
  </si>
  <si>
    <t>通关模拟训练100次</t>
  </si>
  <si>
    <t>参与区域攻防30次</t>
  </si>
  <si>
    <t>通关英雄试炼100次</t>
  </si>
  <si>
    <t>在普通商店购买36次物品</t>
  </si>
  <si>
    <t>参与武道大会36次</t>
  </si>
  <si>
    <t>道馆演武挑战220次</t>
  </si>
  <si>
    <t>钻石购买36次体力</t>
  </si>
  <si>
    <t>第13天登录</t>
  </si>
  <si>
    <t>拥有+5角色6名</t>
  </si>
  <si>
    <t>使用特别招募券390次</t>
  </si>
  <si>
    <t>参与区域攻防33次</t>
  </si>
  <si>
    <t>通关英雄试炼110次</t>
  </si>
  <si>
    <t>在普通商店购买39次物品</t>
  </si>
  <si>
    <t>参与武道大会39次</t>
  </si>
  <si>
    <t>道馆演武挑战240次</t>
  </si>
  <si>
    <t>无人区探索通关5次</t>
  </si>
  <si>
    <t>钻石购买39次体力</t>
  </si>
  <si>
    <t>第14天登录</t>
  </si>
  <si>
    <t>拥有6个70级角色</t>
  </si>
  <si>
    <t>使用特别招募券420次</t>
  </si>
  <si>
    <t>通关模拟训练110次</t>
  </si>
  <si>
    <t>参与区域攻防36次</t>
  </si>
  <si>
    <t>通关英雄试炼120次</t>
  </si>
  <si>
    <t>在普通商店购买42次物品</t>
  </si>
  <si>
    <t>参与武道大会42次</t>
  </si>
  <si>
    <t>道馆演武挑战260次</t>
  </si>
  <si>
    <t>钻石购买42次体力</t>
  </si>
  <si>
    <t>累计充值-金属骑士</t>
  </si>
  <si>
    <t>累计充值达到36元</t>
  </si>
  <si>
    <t>累计充值达到</t>
  </si>
  <si>
    <t>元</t>
  </si>
  <si>
    <t>累充金属骑士</t>
  </si>
  <si>
    <t>~</t>
  </si>
  <si>
    <t>累计充值达到70元</t>
  </si>
  <si>
    <t>累计充值达到108元</t>
  </si>
  <si>
    <t>累计充值达到168元</t>
  </si>
  <si>
    <t>累计充值达到348元</t>
  </si>
  <si>
    <t>累计充值达到668元</t>
  </si>
  <si>
    <t>累计充值达到1300元</t>
  </si>
  <si>
    <t>累计充值达到1999元</t>
  </si>
  <si>
    <t>累计充值达到2998元</t>
  </si>
  <si>
    <t>累计充值-通用情报</t>
  </si>
  <si>
    <t>累充通用情报</t>
  </si>
  <si>
    <t>累计充值-蚊娘出阵</t>
  </si>
  <si>
    <t>历史累计充值达到500元</t>
  </si>
  <si>
    <t>历史累计充值达到2000元</t>
  </si>
  <si>
    <t>历史累计充值达到5000元</t>
  </si>
  <si>
    <t>历史累计充值达到10000元</t>
  </si>
  <si>
    <t>历史累计充值达到15000元</t>
  </si>
  <si>
    <t>历史累计充值达到20000元</t>
  </si>
  <si>
    <t>历史累计充值达到25000元</t>
  </si>
  <si>
    <t>历史累计充值达到35000元</t>
  </si>
  <si>
    <t>单笔充值</t>
  </si>
  <si>
    <t>单笔充值达到6元</t>
  </si>
  <si>
    <t>单笔充值达到28元</t>
  </si>
  <si>
    <t>单笔充值达到30元</t>
  </si>
  <si>
    <t>单笔充值达到40元</t>
  </si>
  <si>
    <t>单笔充值达到68元</t>
  </si>
  <si>
    <t>单笔充值达到98元</t>
  </si>
  <si>
    <t>单笔充值达到128元</t>
  </si>
  <si>
    <t>单笔充值达到198元</t>
  </si>
  <si>
    <t>单笔充值达到328元</t>
  </si>
  <si>
    <t>单笔充值达到648元</t>
  </si>
  <si>
    <t>累天充值</t>
  </si>
  <si>
    <t>累计充值1天</t>
  </si>
  <si>
    <t>累计充值2天</t>
  </si>
  <si>
    <t>累计充值3天</t>
  </si>
  <si>
    <t>累计充值4天</t>
  </si>
  <si>
    <t>累计充值5天</t>
  </si>
  <si>
    <t>累计充值6天</t>
  </si>
  <si>
    <t>累计充值7天</t>
  </si>
  <si>
    <t>累计充值8天</t>
  </si>
  <si>
    <t>限时礼包</t>
  </si>
  <si>
    <t>拥有龙卷</t>
  </si>
  <si>
    <t>参数1品质的英雄达到指定觉醒等级</t>
  </si>
  <si>
    <t>获得一个SSR级品质的英雄</t>
  </si>
  <si>
    <t>连续30次精英招募</t>
  </si>
  <si>
    <t>龙卷达到指定等级</t>
  </si>
  <si>
    <t>每日体力购买次数达到指定值，且触发体力不足</t>
  </si>
  <si>
    <t>玩家达到指定等级</t>
  </si>
  <si>
    <t>连续30次高级抽奖没有获得SSR英雄</t>
  </si>
  <si>
    <t>1次高级10连抽内获得1个以上的SSR英雄</t>
  </si>
  <si>
    <t>进入体力本消耗埼玉卡战斗，结束后埼玉卡数量不足</t>
  </si>
  <si>
    <t>玩家达到23级</t>
  </si>
  <si>
    <t>玩家达到26级</t>
  </si>
  <si>
    <t>玩家达到31级</t>
  </si>
  <si>
    <t>玩家达到36级</t>
  </si>
  <si>
    <t>玩家达到41级</t>
  </si>
  <si>
    <t>玩家达到46级</t>
  </si>
  <si>
    <t>玩家达到51级</t>
  </si>
  <si>
    <t>英雄试炼副本通关1次</t>
  </si>
  <si>
    <t>502</t>
  </si>
  <si>
    <t>任意英雄穿戴2件源核</t>
  </si>
  <si>
    <t>2</t>
  </si>
  <si>
    <t>任意英雄穿戴7件源核</t>
  </si>
  <si>
    <t>拥有金属骑士</t>
  </si>
  <si>
    <t>7</t>
  </si>
  <si>
    <t>累计充值100元以上可见</t>
  </si>
  <si>
    <t>100</t>
  </si>
  <si>
    <t>任意SSR角色升级技能1次</t>
  </si>
  <si>
    <t>体力小于12点</t>
  </si>
  <si>
    <t>1120006</t>
  </si>
  <si>
    <t>玩家体力不足12点且钻石购买体力次数不足1</t>
  </si>
  <si>
    <t>消耗源核经验10000点</t>
  </si>
  <si>
    <t>消耗源核经验30000点</t>
  </si>
  <si>
    <t>消耗源核经验50000点</t>
  </si>
  <si>
    <t>首次获得杰诺斯·武装</t>
  </si>
  <si>
    <t>首次获得战栗的龙卷</t>
  </si>
  <si>
    <t>首次获得银色獠牙</t>
  </si>
  <si>
    <t>首次获得KING</t>
  </si>
  <si>
    <t>首次获得原子武士</t>
  </si>
  <si>
    <t>首次获得金属骑士</t>
  </si>
  <si>
    <t>首次获得金属球棒</t>
  </si>
  <si>
    <t>首次获得性感囚犯</t>
  </si>
  <si>
    <t>首次获得甜心假面</t>
  </si>
  <si>
    <t>首次获得音速索尼克</t>
  </si>
  <si>
    <t>首次获得超合金黑光</t>
  </si>
  <si>
    <t>首次获得僵尸男</t>
  </si>
  <si>
    <t>首次获得背心尊者</t>
  </si>
  <si>
    <t>首次获得闪光弗莱士</t>
  </si>
  <si>
    <t>首次获得警犬侠</t>
  </si>
  <si>
    <t>首次获得蚊娘</t>
  </si>
  <si>
    <t>首次获得阿修罗独角仙</t>
  </si>
  <si>
    <t>再次获得任意SSR</t>
  </si>
  <si>
    <t>每日累计特别招募200次</t>
  </si>
  <si>
    <t>首次获得1级觉醒使用智觉醒材料的SSR英雄</t>
  </si>
  <si>
    <t>首次获得1级觉醒使用力觉醒材料的SSR英雄</t>
  </si>
  <si>
    <t>首次获得1级觉醒使用运觉醒材料的SSR英雄</t>
  </si>
  <si>
    <t>成长基金</t>
  </si>
  <si>
    <t>等级达到10级</t>
  </si>
  <si>
    <t>等级达到15级</t>
  </si>
  <si>
    <t>等级达到20级</t>
  </si>
  <si>
    <t>等级达到25级</t>
  </si>
  <si>
    <t>等级达到30级</t>
  </si>
  <si>
    <t>等级达到35级</t>
  </si>
  <si>
    <t>等级达到40级</t>
  </si>
  <si>
    <t>等级达到45级</t>
  </si>
  <si>
    <t>等级达到50级</t>
  </si>
  <si>
    <t>等级达到55级</t>
  </si>
  <si>
    <t>等级达到60级</t>
  </si>
  <si>
    <t>异闻基金</t>
  </si>
  <si>
    <t>通关异闻第5章</t>
  </si>
  <si>
    <t>205060</t>
  </si>
  <si>
    <t>通关异闻第6章</t>
  </si>
  <si>
    <t>206060</t>
  </si>
  <si>
    <t>通关异闻第7章</t>
  </si>
  <si>
    <t>207060</t>
  </si>
  <si>
    <t>通关异闻第8章</t>
  </si>
  <si>
    <t>208060</t>
  </si>
  <si>
    <t>通关异闻第9章</t>
  </si>
  <si>
    <t>209060</t>
  </si>
  <si>
    <t>通关异闻第10章</t>
  </si>
  <si>
    <t>210060</t>
  </si>
  <si>
    <t>通关异闻第11章</t>
  </si>
  <si>
    <t>211060</t>
  </si>
  <si>
    <t>通关异闻第12章</t>
  </si>
  <si>
    <t>212060</t>
  </si>
  <si>
    <t>通关异闻第13章</t>
  </si>
  <si>
    <t>213060</t>
  </si>
  <si>
    <t>通关异闻第14章</t>
  </si>
  <si>
    <t>214060</t>
  </si>
  <si>
    <t>通关异闻第15章</t>
  </si>
  <si>
    <t>215060</t>
  </si>
  <si>
    <t>通关异闻第16章</t>
  </si>
  <si>
    <t>216060</t>
  </si>
  <si>
    <t>通关异闻第17章</t>
  </si>
  <si>
    <t>217060</t>
  </si>
  <si>
    <t>通关异闻第18章</t>
  </si>
  <si>
    <t>218060</t>
  </si>
  <si>
    <t>通关异闻第19章</t>
  </si>
  <si>
    <t>219060</t>
  </si>
  <si>
    <t>通关异闻第20章</t>
  </si>
  <si>
    <t>220060</t>
  </si>
  <si>
    <t>通关异闻第21章</t>
  </si>
  <si>
    <t>221060</t>
  </si>
  <si>
    <t>通关异闻第22章</t>
  </si>
  <si>
    <t>222060</t>
  </si>
  <si>
    <t>通关异闻第23章</t>
  </si>
  <si>
    <t>223060</t>
  </si>
  <si>
    <t>通关异闻第24章</t>
  </si>
  <si>
    <t>224060</t>
  </si>
  <si>
    <t>通关异闻第25章</t>
  </si>
  <si>
    <t>225060</t>
  </si>
  <si>
    <t>通关异闻第26章</t>
  </si>
  <si>
    <t>226060</t>
  </si>
  <si>
    <t>通关异闻第27章</t>
  </si>
  <si>
    <t>227060</t>
  </si>
  <si>
    <t>通关异闻第28章</t>
  </si>
  <si>
    <t>228060</t>
  </si>
  <si>
    <t>通关异闻第29章</t>
  </si>
  <si>
    <t>229060</t>
  </si>
  <si>
    <t>通关异闻第30章</t>
  </si>
  <si>
    <t>230060</t>
  </si>
  <si>
    <t>人物特辑</t>
  </si>
  <si>
    <t>龙卷</t>
  </si>
  <si>
    <t>每日登录</t>
  </si>
  <si>
    <t>完成所有日常任务</t>
  </si>
  <si>
    <t>领取60分钟治安委派奖励</t>
  </si>
  <si>
    <t>道馆演武胜利100次</t>
  </si>
  <si>
    <t>拥有12件紫色及以上+6源核</t>
  </si>
  <si>
    <t>拥有6个突破+5角色</t>
  </si>
  <si>
    <t>通关战栗的龙卷演练中心</t>
  </si>
  <si>
    <t>通关全息调查28章</t>
  </si>
  <si>
    <t>超合金黑光</t>
  </si>
  <si>
    <t>累计消耗体力1800体力</t>
  </si>
  <si>
    <t>拥有24件紫色及以上+6源核</t>
  </si>
  <si>
    <t>拥有6个突破+6角色</t>
  </si>
  <si>
    <t>通关超合金黑光演练中心</t>
  </si>
  <si>
    <t>武道大会段位到达王者</t>
  </si>
  <si>
    <t>闪光弗莱士</t>
  </si>
  <si>
    <t>拥有42件紫色+9源核</t>
  </si>
  <si>
    <t>拥有6个突破+7角色</t>
  </si>
  <si>
    <t>通关闪光弗莱士演练中心</t>
  </si>
  <si>
    <t>参与区域攻防40次</t>
  </si>
  <si>
    <t>僵尸男</t>
  </si>
  <si>
    <t>武道大会</t>
  </si>
  <si>
    <t>武道大会段位到达青铜I</t>
  </si>
  <si>
    <t>武道大会段位到达白银II</t>
  </si>
  <si>
    <t>武道大会段位到达白银I</t>
  </si>
  <si>
    <t>武道大会段位到达黄金II</t>
  </si>
  <si>
    <t>武道大会段位到达黄金I</t>
  </si>
  <si>
    <t>武道大会段位到达铂金III</t>
  </si>
  <si>
    <t>武道大会段位到达铂金II</t>
  </si>
  <si>
    <t>武道大会段位到达铂金I</t>
  </si>
  <si>
    <t>武道大会2期</t>
  </si>
  <si>
    <t>每日武道大会参与5次</t>
  </si>
  <si>
    <t>每日武道大会胜利3次</t>
  </si>
  <si>
    <t>武道大会连续胜利10次</t>
  </si>
  <si>
    <t>武道大会累计参与50次</t>
  </si>
  <si>
    <t>武道大会累计胜利30次</t>
  </si>
  <si>
    <t>武道大会3期</t>
  </si>
  <si>
    <t>武道大会累计参与60次</t>
  </si>
  <si>
    <t>武道大会累计胜利35次</t>
  </si>
  <si>
    <t>武道大会4期</t>
  </si>
  <si>
    <t>道馆演武</t>
  </si>
  <si>
    <t>挑战1次</t>
  </si>
  <si>
    <t>挑战10次</t>
  </si>
  <si>
    <t>挑战20次</t>
  </si>
  <si>
    <t>挑战50次</t>
  </si>
  <si>
    <t>挑战80次</t>
  </si>
  <si>
    <t>挑战100次</t>
  </si>
  <si>
    <t>挑战150次</t>
  </si>
  <si>
    <t>挑战200次</t>
  </si>
  <si>
    <t>挑战300次</t>
  </si>
  <si>
    <t>胜利8次</t>
  </si>
  <si>
    <t>胜利16次</t>
  </si>
  <si>
    <t>胜利40次</t>
  </si>
  <si>
    <t>胜利64次</t>
  </si>
  <si>
    <t>胜利80次</t>
  </si>
  <si>
    <t>胜利120次</t>
  </si>
  <si>
    <t>胜利160次</t>
  </si>
  <si>
    <t>胜利240次</t>
  </si>
  <si>
    <t>限定招募</t>
  </si>
  <si>
    <t>限定招募超合金黑光</t>
  </si>
  <si>
    <t>限定招募闪光弗莱士</t>
  </si>
  <si>
    <t>限定招募龙卷</t>
  </si>
  <si>
    <t>3</t>
  </si>
  <si>
    <t>3110003</t>
  </si>
  <si>
    <t>限定招募僵尸男</t>
  </si>
  <si>
    <t>限定招募阿修罗独角仙</t>
  </si>
  <si>
    <t>限定招募警犬侠</t>
  </si>
  <si>
    <t>限定招募背心尊者</t>
  </si>
  <si>
    <t>限定招募深海王</t>
  </si>
  <si>
    <t>限定招募超合金黑光和闪光弗莱士</t>
  </si>
  <si>
    <t>疫苗人</t>
  </si>
  <si>
    <t>限定招募阿修罗独角仙返场</t>
  </si>
  <si>
    <t>限定招募地底王</t>
  </si>
  <si>
    <t>警犬侠返场</t>
  </si>
  <si>
    <t>猪神</t>
  </si>
  <si>
    <t>限定招募深海王返场</t>
  </si>
  <si>
    <t>所有限定招募</t>
  </si>
  <si>
    <t>每日参与限定招募10次</t>
  </si>
  <si>
    <t>每日参与限定招募30次</t>
  </si>
  <si>
    <t>累计参与限定招募50次</t>
  </si>
  <si>
    <t>累计参与限定招募75次</t>
  </si>
  <si>
    <t>累计参与限定招募100次</t>
  </si>
  <si>
    <t>累计参与限定招募200次</t>
  </si>
  <si>
    <t>累计参与限定招募300次</t>
  </si>
  <si>
    <t>累计参与限定招募500次</t>
  </si>
  <si>
    <t>累计参与限定招募650次</t>
  </si>
  <si>
    <t>累计参与限定招募900次</t>
  </si>
  <si>
    <t>累计参与限定招募70次</t>
  </si>
  <si>
    <t>怪人招募</t>
  </si>
  <si>
    <t>拥有装甲大猩猩</t>
  </si>
  <si>
    <t>拥有兽王</t>
  </si>
  <si>
    <t>拥有蚊娘</t>
  </si>
  <si>
    <t>拥有阿修罗独角仙</t>
  </si>
  <si>
    <t>拥有+5阿修罗独角仙</t>
  </si>
  <si>
    <t>拥有+5蚊娘</t>
  </si>
  <si>
    <t>守卫者招募</t>
  </si>
  <si>
    <t>拥有战栗的龙卷</t>
  </si>
  <si>
    <t>拥有超合金黑光</t>
  </si>
  <si>
    <t>拥有僵尸男</t>
  </si>
  <si>
    <t>拥有闪光弗莱士</t>
  </si>
  <si>
    <t>拥有警犬侠</t>
  </si>
  <si>
    <t>拥有+5警犬侠</t>
  </si>
  <si>
    <t>大师招募</t>
  </si>
  <si>
    <t>拥有背心猛虎</t>
  </si>
  <si>
    <t>拥有背心黑洞</t>
  </si>
  <si>
    <t>拥有+5背心猛虎</t>
  </si>
  <si>
    <t>拥有+5背心黑洞</t>
  </si>
  <si>
    <t>拥有背心尊者</t>
  </si>
  <si>
    <t>拥有+5背心尊者</t>
  </si>
  <si>
    <t>怪人招募深海王</t>
  </si>
  <si>
    <t>拥有SR兽王</t>
  </si>
  <si>
    <t>拥有SR盔甲大猩猩</t>
  </si>
  <si>
    <t>拥有SSR阿修罗独角仙</t>
  </si>
  <si>
    <t>拥有SSR蚊娘</t>
  </si>
  <si>
    <t>拥有SSR深海王</t>
  </si>
  <si>
    <t>拥有6星SSR深海王</t>
  </si>
  <si>
    <t>剑盾招募</t>
  </si>
  <si>
    <t>消耗体力500点</t>
  </si>
  <si>
    <t>完成日常任务</t>
  </si>
  <si>
    <t>武道大会胜利5次</t>
  </si>
  <si>
    <t>通关无人区4次</t>
  </si>
  <si>
    <t>完成小游戏15次</t>
  </si>
  <si>
    <t>完成社团任务35次</t>
  </si>
  <si>
    <t>区域攻防胜利40次</t>
  </si>
  <si>
    <t>消耗体力3000点</t>
  </si>
  <si>
    <t>怪人招募疫苗人</t>
  </si>
  <si>
    <t>拥有SSR疫苗人</t>
  </si>
  <si>
    <t>拥有6星SSR疫苗人</t>
  </si>
  <si>
    <t>怪人招募-阿修罗</t>
  </si>
  <si>
    <t>区域攻防胜利5次</t>
  </si>
  <si>
    <t>完成25次社团讨伐</t>
  </si>
  <si>
    <t>社团讨伐25次</t>
  </si>
  <si>
    <t>超能招募</t>
  </si>
  <si>
    <t>怪人招募地底王</t>
  </si>
  <si>
    <t>拥有SSR地底王</t>
  </si>
  <si>
    <t>拥有6星SSR地底王</t>
  </si>
  <si>
    <t>飨宴招募</t>
  </si>
  <si>
    <t>拥有猪神</t>
  </si>
  <si>
    <t>拥有6星SSR猪神</t>
  </si>
  <si>
    <t>招募好礼</t>
  </si>
  <si>
    <t>购物券任务</t>
  </si>
  <si>
    <t>完成所有每日任务</t>
  </si>
  <si>
    <t>参与武道大会20次</t>
  </si>
  <si>
    <t>参与道馆演武60次</t>
  </si>
  <si>
    <t>拥有6个+3角色</t>
  </si>
  <si>
    <t>拥有6个80级角色</t>
  </si>
  <si>
    <t>穿全套紫电极火花</t>
  </si>
  <si>
    <t>穿全套蓝电极火花</t>
  </si>
  <si>
    <t>拥有15个SR角色</t>
  </si>
  <si>
    <t>拥有12个SSR角色</t>
  </si>
  <si>
    <t>购物券任务1期</t>
  </si>
  <si>
    <t>消耗体力400点</t>
  </si>
  <si>
    <t>参与武道大会10次</t>
  </si>
  <si>
    <t>参与道馆演武25次</t>
  </si>
  <si>
    <t>武道大会胜利50次</t>
  </si>
  <si>
    <t>完成社团任务42次</t>
  </si>
  <si>
    <t>消耗体力3500点</t>
  </si>
  <si>
    <t>购物券任务2期</t>
  </si>
  <si>
    <t>使徒降临</t>
  </si>
  <si>
    <t>每日参与道馆演武25次</t>
  </si>
  <si>
    <t>每日区域攻防胜利5次</t>
  </si>
  <si>
    <t>武道大会胜利40次</t>
  </si>
  <si>
    <t>王者降临</t>
  </si>
  <si>
    <t>元旦狂欢</t>
  </si>
  <si>
    <t>轻食任务</t>
  </si>
  <si>
    <t>第一天登录</t>
  </si>
  <si>
    <t>武道训练营</t>
  </si>
  <si>
    <t>武道大会累计参与10次</t>
  </si>
  <si>
    <t>武道大会累计参与20次</t>
  </si>
  <si>
    <t>武道大会累计参与30次</t>
  </si>
  <si>
    <t>武道大会累计参与40次</t>
  </si>
  <si>
    <t>武道大会累计胜利5次</t>
  </si>
  <si>
    <t>武道大会累计胜利10次</t>
  </si>
  <si>
    <t>武道大会累计胜利15次</t>
  </si>
  <si>
    <t>武道大会累计胜利20次</t>
  </si>
  <si>
    <t>拼图任务</t>
  </si>
  <si>
    <t>巡逻城市30次</t>
  </si>
  <si>
    <t>参与料理20次</t>
  </si>
  <si>
    <t>情报交流赠送1次碎片</t>
  </si>
  <si>
    <t>扭蛋任务</t>
  </si>
  <si>
    <t>道馆演武挑战1次</t>
  </si>
  <si>
    <t>完成1次社团讨伐</t>
  </si>
  <si>
    <t>使用特别招募券1次</t>
  </si>
  <si>
    <t>社团互助</t>
  </si>
  <si>
    <t>社团捐献 1次</t>
  </si>
  <si>
    <t>社团捐献 5次</t>
  </si>
  <si>
    <t>社团捐献 10次</t>
  </si>
  <si>
    <t>赠送情报1次</t>
  </si>
  <si>
    <t>赠送情报 5次</t>
  </si>
  <si>
    <t>赠送情报 10次</t>
  </si>
  <si>
    <t>社团修行</t>
  </si>
  <si>
    <t>完成5个社团任务</t>
  </si>
  <si>
    <t>完成15个社团任务</t>
  </si>
  <si>
    <t>完成30个社团任务</t>
  </si>
  <si>
    <t>完成50个社团任务</t>
  </si>
  <si>
    <t>巡逻城市60次</t>
  </si>
  <si>
    <t>巡逻城市100次</t>
  </si>
  <si>
    <t>巡逻城市200次</t>
  </si>
  <si>
    <t>完成工厂订单3个</t>
  </si>
  <si>
    <t>完成工厂订单6个</t>
  </si>
  <si>
    <t>完成工厂订单9个</t>
  </si>
  <si>
    <t>完成工厂订单18个</t>
  </si>
  <si>
    <t>社团试炼</t>
  </si>
  <si>
    <t>进行3次社团BOSS试炼</t>
  </si>
  <si>
    <t>进行6次社团BOSS试炼</t>
  </si>
  <si>
    <t>进行9次社团BOSS试炼</t>
  </si>
  <si>
    <t>进行12次社团BOSS试炼</t>
  </si>
  <si>
    <t>进行15次社团BOSS试炼</t>
  </si>
  <si>
    <t>进行20次社团BOSS试炼</t>
  </si>
  <si>
    <t>探索活动</t>
  </si>
  <si>
    <t>参与武道大会1次</t>
  </si>
  <si>
    <t>参与道馆演武1次</t>
  </si>
  <si>
    <t>进行特别招募1次</t>
  </si>
  <si>
    <t>完成社团任务1次</t>
  </si>
  <si>
    <t>完成埼玉家料理1次</t>
  </si>
  <si>
    <t>埼玉家小游戏进行1次</t>
  </si>
  <si>
    <t>怪人研究通关1次</t>
  </si>
  <si>
    <t>501</t>
  </si>
  <si>
    <t>英雄试炼通关1次</t>
  </si>
  <si>
    <t>模拟训练通关1次</t>
  </si>
  <si>
    <t>503</t>
  </si>
  <si>
    <t>协会签到</t>
  </si>
  <si>
    <t>协会委托</t>
  </si>
  <si>
    <t>使用特别招募10次</t>
  </si>
  <si>
    <t>通关英雄试炼5次</t>
  </si>
  <si>
    <t>参与武道大会5次</t>
  </si>
  <si>
    <t>区域攻防</t>
  </si>
  <si>
    <t>等级达到1级</t>
  </si>
  <si>
    <t>区域攻防获得50点声望</t>
  </si>
  <si>
    <t>区域攻防获得500点声望</t>
  </si>
  <si>
    <t>开发手册常规</t>
  </si>
  <si>
    <t>玩家消耗体力600点</t>
  </si>
  <si>
    <t>600</t>
  </si>
  <si>
    <t>玩家消耗体力1200点</t>
  </si>
  <si>
    <t>1200</t>
  </si>
  <si>
    <t>玩家消耗体力1800点</t>
  </si>
  <si>
    <t>1800</t>
  </si>
  <si>
    <t>玩家消耗体力2400点</t>
  </si>
  <si>
    <t>2400</t>
  </si>
  <si>
    <t>玩家消耗体力3000点</t>
  </si>
  <si>
    <t>3000</t>
  </si>
  <si>
    <t>玩家消耗体力3600点</t>
  </si>
  <si>
    <t>3600</t>
  </si>
  <si>
    <t>玩家消耗体力4000点</t>
  </si>
  <si>
    <t>4000</t>
  </si>
  <si>
    <t>开发手册周末</t>
  </si>
  <si>
    <t>六星SSR</t>
  </si>
  <si>
    <t>模拟训练第1层</t>
  </si>
  <si>
    <t>模拟训练第2层</t>
  </si>
  <si>
    <t>模拟训练第3层</t>
  </si>
  <si>
    <t>通关模拟训练第4关</t>
  </si>
  <si>
    <t>模拟训练第5层</t>
  </si>
  <si>
    <t>模拟训练第6层</t>
  </si>
  <si>
    <t>模拟训练第7层</t>
  </si>
  <si>
    <t>模拟训练第8层</t>
  </si>
  <si>
    <t>怪人研究所（力量）第1层</t>
  </si>
  <si>
    <t>怪人研究所（智慧）第2层</t>
  </si>
  <si>
    <t>怪人研究所（运势）第3层</t>
  </si>
  <si>
    <t>怪人研究所（力量）第4层</t>
  </si>
  <si>
    <t>怪人研究所（智慧）第5层</t>
  </si>
  <si>
    <t>怪人研究所（运势）第6层</t>
  </si>
  <si>
    <t>怪人研究所（力量）第7层</t>
  </si>
  <si>
    <t>怪人研究所（智慧）第8层</t>
  </si>
  <si>
    <t>六星SSR（二期）</t>
  </si>
  <si>
    <t>参与10次武道大会</t>
  </si>
  <si>
    <t>参与20次武道大会</t>
  </si>
  <si>
    <t>参与30次武道大会</t>
  </si>
  <si>
    <t>参与40次武道大会</t>
  </si>
  <si>
    <t>胜利50次武道大会</t>
  </si>
  <si>
    <t>胜利60次武道大会</t>
  </si>
  <si>
    <t>胜利70次武道大会</t>
  </si>
  <si>
    <t>胜利80次武道大会</t>
  </si>
  <si>
    <t>参与10次区域攻防</t>
  </si>
  <si>
    <t>参与20次区域攻防</t>
  </si>
  <si>
    <t>参与30次区域攻防</t>
  </si>
  <si>
    <t>参与40次区域攻防</t>
  </si>
  <si>
    <t>胜利50次区域攻防</t>
  </si>
  <si>
    <t>胜利60次区域攻防</t>
  </si>
  <si>
    <t>胜利70次区域攻防</t>
  </si>
  <si>
    <t>胜利80次区域攻防</t>
  </si>
  <si>
    <t>正义角逐49</t>
  </si>
  <si>
    <t>正义角逐50</t>
  </si>
  <si>
    <t>正义角逐51</t>
  </si>
  <si>
    <t>正义角逐52</t>
  </si>
  <si>
    <t>正义角逐53</t>
  </si>
  <si>
    <t>正义角逐54</t>
  </si>
  <si>
    <t>正义角逐55</t>
  </si>
  <si>
    <t>正义角逐56</t>
  </si>
  <si>
    <t>通关觉醒挑战第1层</t>
  </si>
  <si>
    <t>通关觉醒挑战第2层</t>
  </si>
  <si>
    <t>通关觉醒挑战第3层</t>
  </si>
  <si>
    <t>通关觉醒挑战第4层</t>
  </si>
  <si>
    <t>通关觉醒挑战第5层</t>
  </si>
  <si>
    <t>通关觉醒挑战第6层</t>
  </si>
  <si>
    <t>通关觉醒挑战第7层</t>
  </si>
  <si>
    <t>通关觉醒挑战第8层</t>
  </si>
  <si>
    <t>万圣节登录</t>
  </si>
  <si>
    <t>万圣节累计1天登录</t>
  </si>
  <si>
    <t>万圣节累计2天登录</t>
  </si>
  <si>
    <t>万圣节累计3天登录</t>
  </si>
  <si>
    <t>万圣节累计4天登录</t>
  </si>
  <si>
    <t>万圣节累计5天登录</t>
  </si>
  <si>
    <t>万圣节累计6天登录</t>
  </si>
  <si>
    <t>万圣节累计7天登录</t>
  </si>
  <si>
    <t>限时登录</t>
  </si>
  <si>
    <t>累计1天登录</t>
  </si>
  <si>
    <t>累计2天登录</t>
  </si>
  <si>
    <t>累计3天登录</t>
  </si>
  <si>
    <t>累计4天登录</t>
  </si>
  <si>
    <t>累计5天登录</t>
  </si>
  <si>
    <t>累计6天登录</t>
  </si>
  <si>
    <t>累计7天登录</t>
  </si>
  <si>
    <t>限时登录-使徒降临</t>
  </si>
  <si>
    <t>限时登录-第三期</t>
  </si>
  <si>
    <t>限时登录-第四期</t>
  </si>
  <si>
    <t>限时登录-第五期</t>
  </si>
  <si>
    <t>限时登录-第六期</t>
  </si>
  <si>
    <t>元旦登录</t>
  </si>
  <si>
    <t>剑盾挑战</t>
  </si>
  <si>
    <t>通关英雄试炼剑10次</t>
  </si>
  <si>
    <t>通关英雄试炼盾10次</t>
  </si>
  <si>
    <t>通关英雄试炼剑第3层</t>
  </si>
  <si>
    <t>通关英雄试炼盾第3层</t>
  </si>
  <si>
    <t>通关英雄试炼剑第5层</t>
  </si>
  <si>
    <t>通关英雄试炼盾第5层</t>
  </si>
  <si>
    <t>通关英雄试炼剑60次</t>
  </si>
  <si>
    <t>通关英雄试炼盾60次</t>
  </si>
  <si>
    <t>通关英雄试炼剑100次</t>
  </si>
  <si>
    <t>通关英雄试炼盾100次</t>
  </si>
  <si>
    <t>通关英雄试炼剑150次</t>
  </si>
  <si>
    <t>通关英雄试炼盾150次</t>
  </si>
  <si>
    <t>巅峰对决</t>
  </si>
  <si>
    <t>每日巅峰对战参与5次</t>
  </si>
  <si>
    <t>每日巅峰对战胜利3次</t>
  </si>
  <si>
    <t>累计巅峰对战参与15次</t>
  </si>
  <si>
    <t>累计巅峰对战胜利10次</t>
  </si>
  <si>
    <t>累计巅峰对战参与35次</t>
  </si>
  <si>
    <t>累计巅峰对战胜利25次</t>
  </si>
  <si>
    <t>累计巅峰对战参与55次</t>
  </si>
  <si>
    <t>累计巅峰对战胜利35次</t>
  </si>
  <si>
    <t>累计巅峰对战参与70次</t>
  </si>
  <si>
    <t>累计巅峰对战胜利50次</t>
  </si>
  <si>
    <t>至少拥有4个7级英雄</t>
  </si>
  <si>
    <t>至少拥有5个13级英雄</t>
  </si>
  <si>
    <t>至少拥有6个19级英雄</t>
  </si>
  <si>
    <t>拥有2星英雄1名</t>
  </si>
  <si>
    <t>拥有2星英雄3名</t>
  </si>
  <si>
    <t>完成3次联络</t>
  </si>
  <si>
    <t>社团任务完成3次</t>
  </si>
  <si>
    <t>料理4次</t>
  </si>
  <si>
    <t>道馆演武挑战9次</t>
  </si>
  <si>
    <t>9</t>
  </si>
  <si>
    <t>通过全息训练5次</t>
  </si>
  <si>
    <t>5</t>
  </si>
  <si>
    <t>通过全息训练10次</t>
  </si>
  <si>
    <t>10</t>
  </si>
  <si>
    <t>通过全息训练15次</t>
  </si>
  <si>
    <t>15</t>
  </si>
  <si>
    <t>通过进化之家5次</t>
  </si>
  <si>
    <t>通过进化之家10次</t>
  </si>
  <si>
    <t>通过进化之家15次</t>
  </si>
  <si>
    <t>拥有2个4阶觉醒英雄</t>
  </si>
  <si>
    <t>拥有3个4阶觉醒英雄</t>
  </si>
  <si>
    <t>拥有3个5阶觉醒英雄</t>
  </si>
  <si>
    <t>高级招募20次</t>
  </si>
  <si>
    <t>第二天登录</t>
  </si>
  <si>
    <t>至少拥有6个23级英雄</t>
  </si>
  <si>
    <t>至少拥有6个29级英雄</t>
  </si>
  <si>
    <t>通过全息训练20次</t>
  </si>
  <si>
    <t>通过进化之家20次</t>
  </si>
  <si>
    <t>通过进化之家30次</t>
  </si>
  <si>
    <t>30</t>
  </si>
  <si>
    <t>通过英雄试炼10次</t>
  </si>
  <si>
    <t>通过英雄试炼20次</t>
  </si>
  <si>
    <t>通过英雄试炼30次</t>
  </si>
  <si>
    <t>拥有3个7阶觉醒英雄</t>
  </si>
  <si>
    <t>5个英雄装备了7个源核</t>
  </si>
  <si>
    <t>获得21个绿色及以上品质源核</t>
  </si>
  <si>
    <t>获得28个绿色及以上品质源核</t>
  </si>
  <si>
    <t>参加武道大会1次</t>
  </si>
  <si>
    <t>正义角逐10次</t>
  </si>
  <si>
    <t>料理8次</t>
  </si>
  <si>
    <t>8</t>
  </si>
  <si>
    <t>道馆演武挑战27次</t>
  </si>
  <si>
    <t>27</t>
  </si>
  <si>
    <t>高级招募40次</t>
  </si>
  <si>
    <t>40</t>
  </si>
  <si>
    <t>社团任务完成6次</t>
  </si>
  <si>
    <t>6</t>
  </si>
  <si>
    <t>第三天登录</t>
  </si>
  <si>
    <t>至少拥有6个36级英雄</t>
  </si>
  <si>
    <t>至少拥有6个40级英雄</t>
  </si>
  <si>
    <t>拥有3星英雄1名</t>
  </si>
  <si>
    <t>拥有3星英雄2名</t>
  </si>
  <si>
    <t>通过全息训练30次</t>
  </si>
  <si>
    <t>通过全息训练50次</t>
  </si>
  <si>
    <t>50</t>
  </si>
  <si>
    <t>通过全息训练70次</t>
  </si>
  <si>
    <t>70</t>
  </si>
  <si>
    <t>通过英雄试炼40次</t>
  </si>
  <si>
    <t>拥有5个7阶觉醒英雄</t>
  </si>
  <si>
    <t>获得42个绿色及以上品质源核</t>
  </si>
  <si>
    <t>料理12次</t>
  </si>
  <si>
    <t>12</t>
  </si>
  <si>
    <t>正义角逐15次</t>
  </si>
  <si>
    <t>道馆演武挑战45次</t>
  </si>
  <si>
    <t>45</t>
  </si>
  <si>
    <t>高级招募60次</t>
  </si>
  <si>
    <t>60</t>
  </si>
  <si>
    <t>社团任务完成9次</t>
  </si>
  <si>
    <t>治安委派3次</t>
  </si>
  <si>
    <t>社团首领5次</t>
  </si>
  <si>
    <t>参加武道大会5次</t>
  </si>
  <si>
    <t>第四天登录</t>
  </si>
  <si>
    <t>至少拥有6个43级英雄</t>
  </si>
  <si>
    <t>拥有3星英雄4名</t>
  </si>
  <si>
    <t>拥有3星英雄6名</t>
  </si>
  <si>
    <t>通过全息训练80次</t>
  </si>
  <si>
    <t>80</t>
  </si>
  <si>
    <t>通过全息训练100次</t>
  </si>
  <si>
    <t>通过进化之家40次</t>
  </si>
  <si>
    <t>通过进化之家60次</t>
  </si>
  <si>
    <t>通过英雄试炼50次</t>
  </si>
  <si>
    <t>通过英雄试炼60次</t>
  </si>
  <si>
    <t>拥有7个7阶觉醒英雄</t>
  </si>
  <si>
    <t>获得42个9级绿色源核</t>
  </si>
  <si>
    <t>料理16次</t>
  </si>
  <si>
    <t>16</t>
  </si>
  <si>
    <t>正义角逐20次</t>
  </si>
  <si>
    <t>道馆演武挑战63次</t>
  </si>
  <si>
    <t>63</t>
  </si>
  <si>
    <t>高级招募70次</t>
  </si>
  <si>
    <t>社团任务完成12次</t>
  </si>
  <si>
    <t>治安委派6次</t>
  </si>
  <si>
    <t>参加武道大会10次</t>
  </si>
  <si>
    <t>第五天登录</t>
  </si>
  <si>
    <t>至少拥有6个46级英雄</t>
  </si>
  <si>
    <t>至少拥有6个49级英雄</t>
  </si>
  <si>
    <t>通过全息训练110次</t>
  </si>
  <si>
    <t>通过全息训练130次</t>
  </si>
  <si>
    <t>130</t>
  </si>
  <si>
    <t>通过进化之家70次</t>
  </si>
  <si>
    <t>通过进化之家80次</t>
  </si>
  <si>
    <t>通过英雄试炼70次</t>
  </si>
  <si>
    <t>通过英雄试炼90次</t>
  </si>
  <si>
    <t>90</t>
  </si>
  <si>
    <t>拥有9个7阶觉醒英雄</t>
  </si>
  <si>
    <t>获得7个7级蓝色源核</t>
  </si>
  <si>
    <t>获得21个7级蓝色源核</t>
  </si>
  <si>
    <t>料理20次</t>
  </si>
  <si>
    <t>正义角逐25次</t>
  </si>
  <si>
    <t>25</t>
  </si>
  <si>
    <t>道馆演武挑战81次</t>
  </si>
  <si>
    <t>81</t>
  </si>
  <si>
    <t>高级招募80次</t>
  </si>
  <si>
    <t>社团任务完成15次</t>
  </si>
  <si>
    <t>治安委派9次</t>
  </si>
  <si>
    <t>社团首领15次</t>
  </si>
  <si>
    <t>参加武道大会15次</t>
  </si>
  <si>
    <t>第六天登录</t>
  </si>
  <si>
    <t>至少拥有6个52级英雄</t>
  </si>
  <si>
    <t>至少拥有6个55级英雄</t>
  </si>
  <si>
    <t>通过全息训练140次</t>
  </si>
  <si>
    <t>140</t>
  </si>
  <si>
    <t>通过全息训练150次</t>
  </si>
  <si>
    <t>150</t>
  </si>
  <si>
    <t>通过全息训练180次</t>
  </si>
  <si>
    <t>180</t>
  </si>
  <si>
    <t>通过进化之家90次</t>
  </si>
  <si>
    <t>通过英雄试炼110次</t>
  </si>
  <si>
    <t>通过英雄试炼120次</t>
  </si>
  <si>
    <t>120</t>
  </si>
  <si>
    <t>拥有11个7阶觉醒英雄</t>
  </si>
  <si>
    <t>11</t>
  </si>
  <si>
    <t>获得28个8级蓝色源核</t>
  </si>
  <si>
    <t>获得42个9级蓝色源核</t>
  </si>
  <si>
    <t>料理24次</t>
  </si>
  <si>
    <t>24</t>
  </si>
  <si>
    <t>正义角逐30次</t>
  </si>
  <si>
    <t>道馆演武挑战99次</t>
  </si>
  <si>
    <t>99</t>
  </si>
  <si>
    <t>高级招募90次</t>
  </si>
  <si>
    <t>社团任务完成18次</t>
  </si>
  <si>
    <t>18</t>
  </si>
  <si>
    <t>治安委派12次</t>
  </si>
  <si>
    <t>参加武道大会20次</t>
  </si>
  <si>
    <t>第七天登录</t>
  </si>
  <si>
    <t>至少拥有6个58级英雄</t>
  </si>
  <si>
    <t>至少拥有6个60级英雄</t>
  </si>
  <si>
    <t>通过全息训练190次</t>
  </si>
  <si>
    <t>190</t>
  </si>
  <si>
    <t>通过全息训练200次</t>
  </si>
  <si>
    <t>200</t>
  </si>
  <si>
    <t>通过全息训练220次</t>
  </si>
  <si>
    <t>220</t>
  </si>
  <si>
    <t>通过进化之家100次</t>
  </si>
  <si>
    <t>通过英雄试炼140次</t>
  </si>
  <si>
    <t>通过英雄试炼160次</t>
  </si>
  <si>
    <t>160</t>
  </si>
  <si>
    <t>拥有13个7阶觉醒英雄</t>
  </si>
  <si>
    <t>13</t>
  </si>
  <si>
    <t>获得28个10级蓝色源核</t>
  </si>
  <si>
    <t>获得42个10级蓝色源核</t>
  </si>
  <si>
    <t>料理28次</t>
  </si>
  <si>
    <t>28</t>
  </si>
  <si>
    <t>正义角逐35次</t>
  </si>
  <si>
    <t>35</t>
  </si>
  <si>
    <t>道馆演武挑战128次</t>
  </si>
  <si>
    <t>128</t>
  </si>
  <si>
    <t>高级招募100次</t>
  </si>
  <si>
    <t>社团任务完成21次</t>
  </si>
  <si>
    <t>21</t>
  </si>
  <si>
    <t>治安委派15次</t>
  </si>
  <si>
    <t>社团首领25次</t>
  </si>
  <si>
    <t>参加武道大会25次</t>
  </si>
  <si>
    <t>第八天登录</t>
  </si>
  <si>
    <t>拥有4星英雄1名</t>
  </si>
  <si>
    <t>拥有4星英雄2名</t>
  </si>
  <si>
    <t>通过全息训练230次</t>
  </si>
  <si>
    <t>230</t>
  </si>
  <si>
    <t>通过全息训练240次</t>
  </si>
  <si>
    <t>240</t>
  </si>
  <si>
    <t>通过全息训练250次</t>
  </si>
  <si>
    <t>250</t>
  </si>
  <si>
    <t>通过进化之家120次</t>
  </si>
  <si>
    <t>通过英雄试炼170次</t>
  </si>
  <si>
    <t>170</t>
  </si>
  <si>
    <t>通过英雄试炼190次</t>
  </si>
  <si>
    <t>拥有15个7阶觉醒英雄</t>
  </si>
  <si>
    <t>获得28个11级蓝色源核</t>
  </si>
  <si>
    <t>获得42个11级蓝色源核</t>
  </si>
  <si>
    <t>料理32次</t>
  </si>
  <si>
    <t>32</t>
  </si>
  <si>
    <t>正义角逐40次</t>
  </si>
  <si>
    <t>道馆演武挑战142次</t>
  </si>
  <si>
    <t>142</t>
  </si>
  <si>
    <t>高级招募110次</t>
  </si>
  <si>
    <t>社团任务完成24次</t>
  </si>
  <si>
    <t>治安委派18次</t>
  </si>
  <si>
    <t>参加武道大会30次</t>
  </si>
  <si>
    <t>前置文字</t>
  </si>
  <si>
    <t>后置文字数</t>
  </si>
  <si>
    <t>跳转</t>
  </si>
  <si>
    <t>未完成-获得14个9级蓝色源核</t>
  </si>
  <si>
    <t>未完成-获得21个7级蓝色源核</t>
  </si>
  <si>
    <t>未完成-获得21个绿色源核</t>
  </si>
  <si>
    <t>未完成-获得28个6级蓝色源核</t>
  </si>
  <si>
    <t>未完成-获得28个8级蓝色源核</t>
  </si>
  <si>
    <t>未完成-获得28个9级蓝色源核</t>
  </si>
  <si>
    <t>未完成-获得28个绿色源核</t>
  </si>
  <si>
    <t>未完成-获得42个6级蓝色源核</t>
  </si>
  <si>
    <t>未完成-获得42个9级蓝色源核</t>
  </si>
  <si>
    <t>未完成-获得42个9级绿色源核</t>
  </si>
  <si>
    <t>未完成-获得42个绿色源核</t>
  </si>
  <si>
    <t>未完成-获得7个7级蓝色源核</t>
  </si>
  <si>
    <t>未完成-社团首领15次</t>
  </si>
  <si>
    <t>未完成-社团首领25次</t>
  </si>
  <si>
    <t>未完成-社团首领5次</t>
  </si>
  <si>
    <t>pvp进行10次</t>
  </si>
  <si>
    <t>道馆演武过9次</t>
  </si>
  <si>
    <t>道馆演武进行18次</t>
  </si>
  <si>
    <t>道馆演武进行30次</t>
  </si>
  <si>
    <t>低级招募过3次</t>
  </si>
  <si>
    <t>高级招募过1次</t>
  </si>
  <si>
    <t>购买过1次金币</t>
  </si>
  <si>
    <t>9902</t>
  </si>
  <si>
    <t>购买过1次体力</t>
  </si>
  <si>
    <t>进行20次任意副本的组队战斗</t>
  </si>
  <si>
    <t>进行5次任意副本的组队战斗</t>
  </si>
  <si>
    <t>进化之家10次</t>
  </si>
  <si>
    <t>进化之家5次</t>
  </si>
  <si>
    <t>联络玩法进行1次</t>
  </si>
  <si>
    <t>联络玩法进行3次</t>
  </si>
  <si>
    <t>料理过1次</t>
  </si>
  <si>
    <t>料理进行20次</t>
  </si>
  <si>
    <t>梦境玩法进行过1次</t>
  </si>
  <si>
    <t>梦境玩法通关过2次</t>
  </si>
  <si>
    <t>普通商店里买过1次东西</t>
  </si>
  <si>
    <t>全息训练10次</t>
  </si>
  <si>
    <t>全息训练5次</t>
  </si>
  <si>
    <t>社团给人捐过1次碎片</t>
  </si>
  <si>
    <t>无人区通关过1次</t>
  </si>
  <si>
    <t>消耗了1000体力</t>
  </si>
  <si>
    <t>消耗了100钻石</t>
  </si>
  <si>
    <t>消耗了500钻石</t>
  </si>
  <si>
    <t>消耗了60点体力</t>
  </si>
  <si>
    <t>小游戏进行1次</t>
  </si>
  <si>
    <t>小游戏进行20次</t>
  </si>
  <si>
    <t>小游戏进行3次</t>
  </si>
  <si>
    <t>英雄升级50次</t>
  </si>
  <si>
    <t>英雄升级过5次</t>
  </si>
  <si>
    <t>英雄试炼10次</t>
  </si>
  <si>
    <t>英雄试炼5次</t>
  </si>
  <si>
    <t>源核升级50次</t>
  </si>
  <si>
    <t>源核升级过5次</t>
  </si>
  <si>
    <t>正义角逐1次</t>
  </si>
  <si>
    <t>正义角逐进行20次</t>
  </si>
  <si>
    <t>治安委派派遣过3次</t>
  </si>
  <si>
    <t>账号等级升到5级</t>
  </si>
  <si>
    <t>账号等级升到10级</t>
  </si>
  <si>
    <t>账号等级升到20级</t>
  </si>
  <si>
    <t>首次登录游戏</t>
  </si>
  <si>
    <t>累计登录2天</t>
  </si>
  <si>
    <t>累计登录3天</t>
  </si>
  <si>
    <t>首次得到成就积分</t>
  </si>
  <si>
    <t>累计得到成就积分100</t>
  </si>
  <si>
    <t>累计得到成就积分200</t>
  </si>
  <si>
    <t>累计获得30000钞票</t>
  </si>
  <si>
    <t>累计获得90000钞票</t>
  </si>
  <si>
    <t>累计获得240000钞票</t>
  </si>
  <si>
    <t>累计获得50000英雄经验</t>
  </si>
  <si>
    <t>累计获得150000英雄经验</t>
  </si>
  <si>
    <t>累计获得400000英雄经验</t>
  </si>
  <si>
    <t>累计消耗20000钞票</t>
  </si>
  <si>
    <t>累计消耗60000钞票</t>
  </si>
  <si>
    <t>累计消耗160000钞票</t>
  </si>
  <si>
    <t>累计消耗40000英雄经验</t>
  </si>
  <si>
    <t>累计消耗120000英雄经验</t>
  </si>
  <si>
    <t>累计消耗320000英雄经验</t>
  </si>
  <si>
    <t>任意商店购买过1次</t>
  </si>
  <si>
    <t>任意商店购买过2次</t>
  </si>
  <si>
    <t>任意商店购买过3次</t>
  </si>
  <si>
    <t>通过主线第一章</t>
  </si>
  <si>
    <t>通过主线第二章</t>
  </si>
  <si>
    <t>通过主线第三章</t>
  </si>
  <si>
    <t>通过异闻调查第一章</t>
  </si>
  <si>
    <t>通过异闻调查第三章</t>
  </si>
  <si>
    <t>通过异闻调查第五章</t>
  </si>
  <si>
    <t>完美通过异闻调查第一章</t>
  </si>
  <si>
    <t>完美通过异闻调查第三章</t>
  </si>
  <si>
    <t>完美通过异闻调查第五章</t>
  </si>
  <si>
    <t>通过全息训练第1关</t>
  </si>
  <si>
    <t>通过全息训练第3关</t>
  </si>
  <si>
    <t>通过全息训练第5关</t>
  </si>
  <si>
    <t>通过进化之家第1关</t>
  </si>
  <si>
    <t>通过进化之家第3关</t>
  </si>
  <si>
    <t>通过进化之家第5关</t>
  </si>
  <si>
    <t>通过英雄试炼第1关</t>
  </si>
  <si>
    <t>通过英雄试炼第3关</t>
  </si>
  <si>
    <t>通过英雄试炼第5关</t>
  </si>
  <si>
    <t>联络玩法进行2次</t>
  </si>
  <si>
    <t>解锁所有联络英雄</t>
  </si>
  <si>
    <t>正义角逐达到c1层</t>
  </si>
  <si>
    <t>正义角逐达到c2层</t>
  </si>
  <si>
    <t>正义角逐达到c3层</t>
  </si>
  <si>
    <t>强者之梦各个难度最后一关全通过</t>
  </si>
  <si>
    <t>强者之梦简单难度挑战过1次</t>
  </si>
  <si>
    <t>强者之梦简单难度挑战过15次</t>
  </si>
  <si>
    <t>强者之梦简单难度挑战过20次</t>
  </si>
  <si>
    <t>强者之梦普通难度挑战过1次</t>
  </si>
  <si>
    <t>强者之梦普通难度挑战过15次</t>
  </si>
  <si>
    <t>强者之梦普通难度挑战过20次</t>
  </si>
  <si>
    <t>强者之梦困难难度挑战过1次</t>
  </si>
  <si>
    <t>强者之梦困难难度挑战过15次</t>
  </si>
  <si>
    <t>强者之梦困难难度挑战过20次</t>
  </si>
  <si>
    <t>演练所全部通过</t>
  </si>
  <si>
    <t>治安委派完成了1次任务</t>
  </si>
  <si>
    <t>治安委派完成了2次任务</t>
  </si>
  <si>
    <t>治安委派完成了3次任务</t>
  </si>
  <si>
    <t>无人区探索任意区域完成1次</t>
  </si>
  <si>
    <t>无人区探索任意区域完成2次</t>
  </si>
  <si>
    <t>无人区探索任意区域完成3次</t>
  </si>
  <si>
    <t>无人区探索1完成1次</t>
  </si>
  <si>
    <t>无人区探索1完成2次</t>
  </si>
  <si>
    <t>无人区探索1完成3次</t>
  </si>
  <si>
    <t>无人区探索2完成1次</t>
  </si>
  <si>
    <t>无人区探索2完成2次</t>
  </si>
  <si>
    <t>无人区探索2完成3次</t>
  </si>
  <si>
    <t>无人区探索3完成1次</t>
  </si>
  <si>
    <t>无人区探索3完成2次</t>
  </si>
  <si>
    <t>无人区探索3完成3次</t>
  </si>
  <si>
    <t>无人区探索4完成1次</t>
  </si>
  <si>
    <t>无人区探索4完成2次</t>
  </si>
  <si>
    <t>无人区探索4完成3次</t>
  </si>
  <si>
    <t>突发事件通过1次</t>
  </si>
  <si>
    <t>突发事件通过2次</t>
  </si>
  <si>
    <t>突发事件通过3次</t>
  </si>
  <si>
    <t>玩过任意小游戏1次</t>
  </si>
  <si>
    <t>玩过任意小游戏2次</t>
  </si>
  <si>
    <t>玩过任意小游戏3次</t>
  </si>
  <si>
    <t>小游戏1分数达到1000分</t>
  </si>
  <si>
    <t>小游戏1分数达到2000分</t>
  </si>
  <si>
    <t>小游戏1分数达到3000分</t>
  </si>
  <si>
    <t>小游戏2分数达到1000分</t>
  </si>
  <si>
    <t>小游戏2分数达到2000分</t>
  </si>
  <si>
    <t>小游戏2分数达到3000分</t>
  </si>
  <si>
    <t>做出过3种料理</t>
  </si>
  <si>
    <t>做出过4种料理</t>
  </si>
  <si>
    <t>做出过10种料理</t>
  </si>
  <si>
    <t>料理过2次</t>
  </si>
  <si>
    <t>料理过3次</t>
  </si>
  <si>
    <t>埼玉等级达到1级</t>
  </si>
  <si>
    <t>埼玉等级达到2级</t>
  </si>
  <si>
    <t>埼玉等级达到3级</t>
  </si>
  <si>
    <t>每日埼玉训练全完成1天</t>
  </si>
  <si>
    <t>每日埼玉训练全完成2天</t>
  </si>
  <si>
    <t>每日埼玉训练全完成3天</t>
  </si>
  <si>
    <t>埼玉家每日奖励领取1天</t>
  </si>
  <si>
    <t>埼玉家每日奖励领取2天</t>
  </si>
  <si>
    <t>埼玉家每日奖励领取3天</t>
  </si>
  <si>
    <t>所有客人都来访过</t>
  </si>
  <si>
    <t>社团内情报交流申请过1次</t>
  </si>
  <si>
    <t>社团内情报交流申请过2次</t>
  </si>
  <si>
    <t>社团内情报交流申请过3次</t>
  </si>
  <si>
    <t>社团内情报交流时给与其他玩家情报过1次</t>
  </si>
  <si>
    <t>社团内情报交流时给与其他玩家情报过2次</t>
  </si>
  <si>
    <t>社团内情报交流时给与其他玩家情报过3次</t>
  </si>
  <si>
    <t>社团捐献过1次</t>
  </si>
  <si>
    <t>社团捐献过2次</t>
  </si>
  <si>
    <t>社团捐献过3次</t>
  </si>
  <si>
    <t>社团任务完成过1次</t>
  </si>
  <si>
    <t>社团任务完成过2次</t>
  </si>
  <si>
    <t>社团任务完成过3次</t>
  </si>
  <si>
    <t>社团协作任务完成过1次</t>
  </si>
  <si>
    <t>社团协作任务完成过2次</t>
  </si>
  <si>
    <t>社团协作任务完成过3次</t>
  </si>
  <si>
    <t>消灭过1次社团boss</t>
  </si>
  <si>
    <t>消灭过2次社团boss</t>
  </si>
  <si>
    <t>消灭过3次社团boss</t>
  </si>
  <si>
    <t>英雄挑战，参与过1次投票</t>
  </si>
  <si>
    <t>英雄挑战，参与过2次投票</t>
  </si>
  <si>
    <t>英雄挑战，参与过3次投票</t>
  </si>
  <si>
    <t>社团采购内购买过1次物品</t>
  </si>
  <si>
    <t>社团采购内购买过2次物品</t>
  </si>
  <si>
    <t>社团采购内购买过3次物品</t>
  </si>
  <si>
    <t>累计消耗了1000点社团声望</t>
  </si>
  <si>
    <t>累计消耗了5000点社团声望</t>
  </si>
  <si>
    <t>累计消耗了10000点社团声望</t>
  </si>
  <si>
    <t>成功加入1个社团</t>
  </si>
  <si>
    <t>拥有1个好友</t>
  </si>
  <si>
    <t>拥有2个好友</t>
  </si>
  <si>
    <t>拥有3个好友</t>
  </si>
  <si>
    <t>进行组队玩法1次</t>
  </si>
  <si>
    <t>进行组队玩法2次</t>
  </si>
  <si>
    <t>进行组队玩法3次</t>
  </si>
  <si>
    <t>与好友一起组队1次</t>
  </si>
  <si>
    <t>与好友一起组队2次</t>
  </si>
  <si>
    <t>与好友一起组队3次</t>
  </si>
  <si>
    <t>武道大会达到了青铜II</t>
  </si>
  <si>
    <t>武道大会达到了青铜I</t>
  </si>
  <si>
    <t>武道大会达到了白银II</t>
  </si>
  <si>
    <t>武道大会参与了1次</t>
  </si>
  <si>
    <t>武道大会参与了2次</t>
  </si>
  <si>
    <t>武道大会参与了3次</t>
  </si>
  <si>
    <t>武道大会达成过3连胜</t>
  </si>
  <si>
    <t>武道大会达成过4连胜</t>
  </si>
  <si>
    <t>武道大会达成过5连胜</t>
  </si>
  <si>
    <t>队伍中有吹雪组全员，并获得武道大会胜利1次</t>
  </si>
  <si>
    <t>武道大会胜利时，我方人员只剩下KING</t>
  </si>
  <si>
    <t>道馆演武进行1次</t>
  </si>
  <si>
    <t>道馆演武进行2次</t>
  </si>
  <si>
    <t>道馆演武进行3次</t>
  </si>
  <si>
    <t>道馆演武任务完成1次</t>
  </si>
  <si>
    <t>道馆演武任务完成2次</t>
  </si>
  <si>
    <t>道馆演武任务完成3次</t>
  </si>
  <si>
    <t>拥有5个英雄</t>
  </si>
  <si>
    <t>拥有6个英雄</t>
  </si>
  <si>
    <t>拥有7个英雄</t>
  </si>
  <si>
    <t>拥有3个S级英雄</t>
  </si>
  <si>
    <t>拥有5个S级英雄</t>
  </si>
  <si>
    <t>拥有7个S级英雄</t>
  </si>
  <si>
    <t>拥有3个A级英雄</t>
  </si>
  <si>
    <t>拥有4个A级英雄</t>
  </si>
  <si>
    <t>拥有5个A级英雄</t>
  </si>
  <si>
    <t>精英招募过3次</t>
  </si>
  <si>
    <t>精英招募过4次</t>
  </si>
  <si>
    <t>精英招募过5次</t>
  </si>
  <si>
    <t>连续10次招募，没有得到s级英雄</t>
  </si>
  <si>
    <t>连续100次招募，没有得到s级英雄</t>
  </si>
  <si>
    <t>连续200次招募，没有得到s级英雄</t>
  </si>
  <si>
    <t>集齐所有吹雪组成员</t>
  </si>
  <si>
    <t>获得1个橙色原核</t>
  </si>
  <si>
    <t>获得2个橙色原核</t>
  </si>
  <si>
    <t>获得3个橙色原核</t>
  </si>
  <si>
    <t>拥有1个15级原核</t>
  </si>
  <si>
    <t>拥有10种原核</t>
  </si>
  <si>
    <t>拥有11种原核</t>
  </si>
  <si>
    <t>拥有12种原核</t>
  </si>
  <si>
    <t>升级过10次原核</t>
  </si>
  <si>
    <t>升级过11次原核</t>
  </si>
  <si>
    <t>升级过12次原核</t>
  </si>
  <si>
    <t>分解过1次绿色原核</t>
  </si>
  <si>
    <t>分解过1次紫色原核</t>
  </si>
  <si>
    <t>分解过1次橙色原核</t>
  </si>
  <si>
    <t>分解过1次英雄情报</t>
  </si>
  <si>
    <t>分解过2次英雄情报</t>
  </si>
  <si>
    <t>分解过3次英雄情报</t>
  </si>
  <si>
    <t>协同指导激活过1次</t>
  </si>
  <si>
    <t>协同指导解锁了3个位置</t>
  </si>
  <si>
    <t>协同指导解锁了4个位置</t>
  </si>
  <si>
    <t>协同指导解锁了5个位置</t>
  </si>
  <si>
    <t xml:space="preserve">养成，道具类  </t>
  </si>
  <si>
    <t>跳转模板</t>
  </si>
  <si>
    <t>特定种类货币获取到达特定数量    货币的道具id</t>
  </si>
  <si>
    <t>特定种类货币消耗到达特定数量   货币的道具id</t>
  </si>
  <si>
    <t>给x英雄升级   填英雄id</t>
  </si>
  <si>
    <t>玩家等级达到目标值级   参数填1</t>
  </si>
  <si>
    <t>给任意英雄升级目标值次 参数填0</t>
  </si>
  <si>
    <t>x商店里买东西目标值次 填写子商店id</t>
  </si>
  <si>
    <t>源核升级过目标值次 参数为0</t>
  </si>
  <si>
    <t>料理进行过目标值次 参数为0</t>
  </si>
  <si>
    <t>小游戏达玩目标值次 参数为0</t>
  </si>
  <si>
    <t>触发xx掉落id特定次数 填掉落id</t>
  </si>
  <si>
    <t>拥有 目标值 个x星以上英雄</t>
  </si>
  <si>
    <t>拥有 目标值 个x级别以上英雄</t>
  </si>
  <si>
    <t>觉醒特定英雄（参数x：英雄id）达到 目标值 阶段</t>
  </si>
  <si>
    <t>觉醒了 目标值个任意英雄 达到 x阶段</t>
  </si>
  <si>
    <t>给 id为x的英雄（填0为任意） 升级技能 目标值次</t>
  </si>
  <si>
    <t>目标值 个英雄 身上装齐了所有源核</t>
  </si>
  <si>
    <t>获得 目标值 件 x品质以上的源核</t>
  </si>
  <si>
    <t>社团祈愿 赠送过 目标值个 x品质以上的碎片</t>
  </si>
  <si>
    <t>社团签到目标值次</t>
  </si>
  <si>
    <t>成就积分达到多少</t>
  </si>
  <si>
    <t>加入过 目标值 次社团(?)</t>
  </si>
  <si>
    <t>历史x类型的池子里抽过目标值次</t>
  </si>
  <si>
    <t>活跃度等级达到多少级</t>
  </si>
  <si>
    <t>累积登录多少天（注册开始算，中间没登录也算）走游戏通用重置时间</t>
  </si>
  <si>
    <t>累积登录多少天（领任务开始算，中间没登录也算）走游戏通用重置时间</t>
  </si>
  <si>
    <t>占扑达到  目标值 天</t>
  </si>
  <si>
    <t>社团任务完成 目标值 次</t>
  </si>
  <si>
    <t>激活成功英雄协同 （目标值填1）</t>
  </si>
  <si>
    <t>在任意阵容上阵 目标值个英雄</t>
  </si>
  <si>
    <t>埼玉好感度达到 目标值 级</t>
  </si>
  <si>
    <t>收集了 目标值 个 稀有度（参数1填，1-4=n-ssr，-1=sp）英雄</t>
  </si>
  <si>
    <t>收集了 目标值 个 任意英雄</t>
  </si>
  <si>
    <t>累积登录多少天（注册开始算，中间没登录也算）走运营活动重置时间</t>
  </si>
  <si>
    <t>累积登录多少天（领任务开始算，中间没登录也算）走运营活动重置时间</t>
  </si>
  <si>
    <t>拥有 目标值 个 参数1 品质以上 以及 参数2 级以上的源核</t>
  </si>
  <si>
    <t>特定种类道具获取到达目标值数量</t>
  </si>
  <si>
    <t>特定种类道具消耗到达目标值数量</t>
  </si>
  <si>
    <t>拥有x个好友</t>
  </si>
  <si>
    <t>集齐所有 参数1填稀有度（1-4对应n-ssr，0代表所有种类） 英雄 （目标值填1）</t>
  </si>
  <si>
    <t>拥有目标值 个 参数1 稀有度英雄</t>
  </si>
  <si>
    <t>连续 目标值 次高级抽奖没有获得S级英雄</t>
  </si>
  <si>
    <t>1次10连抽内获得 目标值 个以上的S级英雄</t>
  </si>
  <si>
    <t>社团祈愿 目标值次</t>
  </si>
  <si>
    <t>社团捐献 目标值次</t>
  </si>
  <si>
    <t>拥有过所有种类源核（目标值填1）</t>
  </si>
  <si>
    <t>英雄协同额外解锁过 个位置</t>
  </si>
  <si>
    <t>任意阵容 参数1 号位置上阵了英雄（阵容ID 0-5）</t>
  </si>
  <si>
    <t>小游戏2多少分数 参数1填写minigameRewardSuqare id</t>
  </si>
  <si>
    <t>做出过所有料理</t>
  </si>
  <si>
    <t>料理技巧（参数1填技巧类型，0为全部）达到 目标值 级</t>
  </si>
  <si>
    <t>每日埼玉埼玉锻炼奖励 （参数1填1-4，对应4种锻炼奖励）领 目标值 次</t>
  </si>
  <si>
    <t>埼玉家好感度奖励领取 目标值 次</t>
  </si>
  <si>
    <t>客人来访过 目标值次</t>
  </si>
  <si>
    <t>1.开启埼玉锻炼达到目标值 点击开始锻炼即算完成</t>
  </si>
  <si>
    <t>2.完成所有日常任务N次 此任务进度根据手册开启时已开启的其他日常任务数以及每日刷新时其他日常任务数总数计算</t>
  </si>
  <si>
    <t>3.完成 目标值 个日常任务</t>
  </si>
  <si>
    <t>4.上阵指定英雄 不需要进入战斗</t>
  </si>
  <si>
    <t>5.使用埼玉卡片战斗目标值 次</t>
  </si>
  <si>
    <t>6.在社团工厂协助他人装箱目标值次</t>
  </si>
  <si>
    <t>10.通关指定英雄的全部演练</t>
  </si>
  <si>
    <t>13.领取治安委派快速收益目标值次</t>
  </si>
  <si>
    <t>新治安委派领取目标值分钟仅计算1次 指定类型 大于等于都算 快速领取也算</t>
  </si>
  <si>
    <t>新治安委派 领取目标值分钟仅计算1次 全部类型 大于等于都算 快速领取也算</t>
  </si>
  <si>
    <t>拥有指定ID的英雄</t>
  </si>
  <si>
    <t>累计充值</t>
  </si>
  <si>
    <t>指定英雄达到指定等级</t>
  </si>
  <si>
    <t>购买 目标值 次数的体力</t>
  </si>
  <si>
    <t>有问题无法使用</t>
  </si>
  <si>
    <t>累计招募UP次数</t>
  </si>
  <si>
    <t>源核属性’</t>
  </si>
  <si>
    <t>指定英雄背包碎片数量,有英雄数量为满 指定参数1 英雄  参数2 英雄碎片</t>
  </si>
  <si>
    <t>英雄属性</t>
  </si>
  <si>
    <t>生命加成</t>
  </si>
  <si>
    <t xml:space="preserve">每日英雄招募up次数 </t>
  </si>
  <si>
    <t>生命</t>
  </si>
  <si>
    <t>使用埼玉卡参加体力本战斗N次 并且琦玉卡为0</t>
  </si>
  <si>
    <t>攻击</t>
  </si>
  <si>
    <t>攻击加成</t>
  </si>
  <si>
    <t xml:space="preserve">累计充值(人民币) </t>
  </si>
  <si>
    <t>防御</t>
  </si>
  <si>
    <t>通关任意SSR的演练中心   参数1品质</t>
  </si>
  <si>
    <t>暴击</t>
  </si>
  <si>
    <t>防御加成</t>
  </si>
  <si>
    <t>累计招募到  参数1品质的英雄（相同英雄算2次）</t>
  </si>
  <si>
    <t>暴伤</t>
  </si>
  <si>
    <t>任意目标值个英雄穿戴强化  参数1  以上的源核</t>
  </si>
  <si>
    <t>命中</t>
  </si>
  <si>
    <t>拥有  目标值  个参数1 （属性类型）  属性数值达到达到   参数2 （circuitAttrType表，右侧） 的英雄</t>
  </si>
  <si>
    <t>抵抗</t>
  </si>
  <si>
    <t>目标值  个英雄穿戴  参数1  品质的核心源核</t>
  </si>
  <si>
    <t>速度</t>
  </si>
  <si>
    <t>任意  参数1（群1  单2 控3 辅4）  类别的英雄，穿戴副属性含  参数2（circuitAttrType表，右侧）  属性类型的  目标值 个源核</t>
  </si>
  <si>
    <t>回能</t>
  </si>
  <si>
    <t>任意  参数1 （群1  单2 控3 辅4） 类别的英雄，穿戴主属性含  参数2 （circuitAttrType表，右侧） 属性类型的  目标值 个源核</t>
  </si>
  <si>
    <t>目标值  个英雄穿戴激活  参数1类型（suitInfo表ID）  参数2 （1  二件套效果 2 三件套效果）的源核套装</t>
  </si>
  <si>
    <t>体力小于参数1且购买次数小于参数2</t>
  </si>
  <si>
    <t>消耗源核经验n</t>
  </si>
  <si>
    <t>英雄转换碎片（获得已有英雄）paraml=英雄ID，目标几个</t>
  </si>
  <si>
    <t>首次获得1级觉醒使用param1材料的param2品质英雄</t>
  </si>
  <si>
    <t xml:space="preserve">战斗,玩法类  </t>
  </si>
  <si>
    <t>通过xx类型关卡特定次数（pve） 填sceneTypeId</t>
  </si>
  <si>
    <t>通过指定id关卡</t>
  </si>
  <si>
    <t>通过了主线某章节 参数填主线id</t>
  </si>
  <si>
    <t>通过了某个关卡（记录历史）  参数1填关卡id  参数填1</t>
  </si>
  <si>
    <t>挑战xx类型关卡特定次数（pvp） 填sceneType id（作废）</t>
  </si>
  <si>
    <t>战胜xx类型关卡特定次数（pvp） 填sceneType id（作废）</t>
  </si>
  <si>
    <t>异闻调查 x 章 达到完美通关（满星）</t>
  </si>
  <si>
    <t>梦境玩法进行过 目标值 次</t>
  </si>
  <si>
    <t>正义角逐 达到 目标值 层数</t>
  </si>
  <si>
    <t>参数1位层数</t>
  </si>
  <si>
    <t>治安委派派遣了了 目标值 次</t>
  </si>
  <si>
    <t>武道大会挑战 目标值 次（参数1=0 进行，参数1=1 胜利）</t>
  </si>
  <si>
    <t>武道大会达到 x 段位</t>
  </si>
  <si>
    <t>道馆演武挑战目标值次（参数1=0 进行，参数1=1 胜利）</t>
  </si>
  <si>
    <t>正义角逐进行 目标值次 （扫荡算次数，打通一层才算1次）</t>
  </si>
  <si>
    <t>进行联络玩法 目标值次</t>
  </si>
  <si>
    <t>无人区探索x区（参数1填写区域id） 通过 目标值 次</t>
  </si>
  <si>
    <t>无人区探索x区   任意区域                                   通过 目标值 次</t>
  </si>
  <si>
    <t>进行/胜利（参数1，填0=进行，填1=胜利） 在特定副本（参数2填sceneType， 组队战斗 目标值 次</t>
  </si>
  <si>
    <t>进行/胜利（参数1，填0=进行，填1=胜利） 在任意副本  组队战斗 目标值 次</t>
  </si>
  <si>
    <t>参加  社团首领 目标值 次</t>
  </si>
  <si>
    <t>通关 任意 梦境关卡（通了第一关就算） 过 目标值次</t>
  </si>
  <si>
    <t>通关 指定难度（参数1）（通了第一关就算）  梦境关卡 过目标值次 </t>
  </si>
  <si>
    <t>演练所通过 目标值次 关</t>
  </si>
  <si>
    <t>解锁 目标值 个 联络英雄</t>
  </si>
  <si>
    <t>进行 组队玩法 目标值 次</t>
  </si>
  <si>
    <t>与好友组队战斗 目标值次</t>
  </si>
  <si>
    <t>武道大会 目标值次 连胜</t>
  </si>
  <si>
    <t>道馆演武任务完成 目标值 次</t>
  </si>
  <si>
    <t>英雄挑战，参与目标值次投票</t>
  </si>
  <si>
    <t>完成社团协作任务 目标值 次</t>
  </si>
  <si>
    <t>完成 目标值 次周常</t>
  </si>
  <si>
    <t>完成 目标值 次随机日常</t>
  </si>
  <si>
    <t>以XXX评分完成指定副本  参数1副本ID  参数2评分（0-4  B-SSS）</t>
  </si>
  <si>
    <t>在战斗使用N次集火功能，按胜利计算，与玩法无关，组队算自己的</t>
  </si>
  <si>
    <t>完成指定关卡的派遣任务</t>
  </si>
  <si>
    <t>使用埼玉卡片通关指定关卡N次</t>
  </si>
  <si>
    <t>完成任意异闻关卡的派遣任务</t>
  </si>
  <si>
    <t>在社团工厂中装过N次箱子 不含协助</t>
  </si>
  <si>
    <t>在社团礼包中领取过N次</t>
  </si>
  <si>
    <r>
      <rPr>
        <sz val="10.5"/>
        <color rgb="FF171A1D"/>
        <rFont val="宋体"/>
        <charset val="134"/>
      </rPr>
      <t>装备过</t>
    </r>
    <r>
      <rPr>
        <sz val="10.5"/>
        <color rgb="FF171A1D"/>
        <rFont val="Segoe UI"/>
        <charset val="134"/>
      </rPr>
      <t>X</t>
    </r>
    <r>
      <rPr>
        <sz val="10.5"/>
        <color rgb="FF171A1D"/>
        <rFont val="宋体"/>
        <charset val="134"/>
      </rPr>
      <t>品质以上全部位置的源核</t>
    </r>
    <r>
      <rPr>
        <sz val="10.5"/>
        <color rgb="FF171A1D"/>
        <rFont val="Segoe UI"/>
        <charset val="134"/>
      </rPr>
      <t xml:space="preserve"> </t>
    </r>
    <r>
      <rPr>
        <sz val="10.5"/>
        <color rgb="FF171A1D"/>
        <rFont val="宋体"/>
        <charset val="134"/>
      </rPr>
      <t>目标值为</t>
    </r>
    <r>
      <rPr>
        <sz val="10.5"/>
        <color rgb="FF171A1D"/>
        <rFont val="Segoe UI"/>
        <charset val="134"/>
      </rPr>
      <t>1(</t>
    </r>
    <r>
      <rPr>
        <sz val="10.5"/>
        <color rgb="FF171A1D"/>
        <rFont val="宋体"/>
        <charset val="134"/>
      </rPr>
      <t>源核类别按</t>
    </r>
    <r>
      <rPr>
        <sz val="10.5"/>
        <color rgb="FF171A1D"/>
        <rFont val="Segoe UI"/>
        <charset val="134"/>
      </rPr>
      <t>item</t>
    </r>
    <r>
      <rPr>
        <sz val="10.5"/>
        <color rgb="FF171A1D"/>
        <rFont val="宋体"/>
        <charset val="134"/>
      </rPr>
      <t>表的</t>
    </r>
    <r>
      <rPr>
        <sz val="10.5"/>
        <color rgb="FF171A1D"/>
        <rFont val="Segoe UI"/>
        <charset val="134"/>
      </rPr>
      <t>grade</t>
    </r>
    <r>
      <rPr>
        <sz val="10.5"/>
        <color rgb="FF171A1D"/>
        <rFont val="宋体"/>
        <charset val="134"/>
      </rPr>
      <t>列</t>
    </r>
    <r>
      <rPr>
        <sz val="10.5"/>
        <color rgb="FF171A1D"/>
        <rFont val="Segoe UI"/>
        <charset val="134"/>
      </rPr>
      <t>)</t>
    </r>
    <r>
      <rPr>
        <sz val="10.5"/>
        <color rgb="FF171A1D"/>
        <rFont val="宋体"/>
        <charset val="134"/>
      </rPr>
      <t>，参数</t>
    </r>
    <r>
      <rPr>
        <sz val="10.5"/>
        <color rgb="FF171A1D"/>
        <rFont val="Segoe UI"/>
        <charset val="134"/>
      </rPr>
      <t>1grade</t>
    </r>
    <r>
      <rPr>
        <sz val="10.5"/>
        <color rgb="FF171A1D"/>
        <rFont val="宋体"/>
        <charset val="134"/>
      </rPr>
      <t>，参数</t>
    </r>
    <r>
      <rPr>
        <sz val="10.5"/>
        <color rgb="FF171A1D"/>
        <rFont val="Segoe UI"/>
        <charset val="134"/>
      </rPr>
      <t>2</t>
    </r>
    <r>
      <rPr>
        <sz val="10.5"/>
        <color rgb="FF171A1D"/>
        <rFont val="宋体"/>
        <charset val="134"/>
      </rPr>
      <t>品质</t>
    </r>
  </si>
  <si>
    <t>目标值个角色身上装备了X个源核 param1 原核个数 param3 目标值</t>
  </si>
  <si>
    <t>领取指定ID的异闻宝箱  chapterStageID</t>
  </si>
  <si>
    <t>指定资源（param1 = 资源类型）达到目标值 限时礼包用</t>
  </si>
  <si>
    <t>拥有 目标值 个x突破以上英雄</t>
  </si>
  <si>
    <t>通过体力本关卡activityControlId（参数1），层数（参数2），目标值（次数）</t>
  </si>
  <si>
    <t>发起区域攻防挑战次数目标值（次数）</t>
  </si>
  <si>
    <t>挑战英雄试炼某类型关卡（参数1）目标值（次数）</t>
  </si>
  <si>
    <t>彩蛋，基本不会复用</t>
  </si>
  <si>
    <t>拥有所有吹雪组成员</t>
  </si>
  <si>
    <t>超能姐妹 拥有战栗的龙卷和地狱的吹雪</t>
  </si>
  <si>
    <t>全金属外壳 拥有金属骑士、杰诺斯、杰诺斯·武装、冲天好小子、装甲股长</t>
  </si>
  <si>
    <t>背心兄弟 拥有背心猛虎和背心黑洞</t>
  </si>
  <si>
    <t>后街男孩 拥有金属球棒、闪电麦克斯、嗡嗡侠、大背头男</t>
  </si>
  <si>
    <t>超·兄贵 拥有性感囚犯、重型金刚、钉锤头</t>
  </si>
  <si>
    <t>表演时间 拥有甜心假面、闪电麦克斯、毒刺、青焰</t>
  </si>
  <si>
    <t>流派！流水岩碎拳 队伍中有银色獠牙和茶岚子，并获得武道大会胜利1次</t>
  </si>
  <si>
    <t>剑道极意 队伍中有原子武士和居合庵，并获得武道大会胜利1次</t>
  </si>
  <si>
    <t>黄金搭档 队伍中有弹簧胡子、黄金球，并获得武道大会胜利1次</t>
  </si>
  <si>
    <t>进行测验玩法N次</t>
  </si>
  <si>
    <t>英雄累计触发暴击x次</t>
  </si>
  <si>
    <t>英雄累计造成x伤害</t>
  </si>
  <si>
    <t>英雄累计进行x次攻击</t>
  </si>
  <si>
    <t>英雄累计击败x个敌人</t>
  </si>
  <si>
    <t>英雄累计承受x伤害</t>
  </si>
  <si>
    <t>英雄星级达到x星</t>
  </si>
  <si>
    <t>英雄累计治疗x血量</t>
  </si>
  <si>
    <t>英雄释放x次绝技</t>
  </si>
  <si>
    <t>英雄控制x个敌人</t>
  </si>
  <si>
    <t>英雄释放x次s技能</t>
  </si>
  <si>
    <t>英雄觉醒达到x阶</t>
  </si>
  <si>
    <t>英雄进行武道大会胜利x次</t>
  </si>
  <si>
    <t>英雄通关全息训练x次</t>
  </si>
  <si>
    <t>英雄通关英雄试炼x次</t>
  </si>
  <si>
    <t>英雄通关怪人研究所x次</t>
  </si>
  <si>
    <t>英雄正义角逐中胜利x次</t>
  </si>
  <si>
    <t>英雄强者之梦中胜利x次</t>
  </si>
  <si>
    <t>英雄在无人区探索中胜利x次</t>
  </si>
  <si>
    <t>英雄累计增加x点能量</t>
  </si>
  <si>
    <t>武道大会胜利次数</t>
  </si>
  <si>
    <t>英雄累计增加x点s能量</t>
  </si>
  <si>
    <t>英雄累计进行x次普攻攻击</t>
  </si>
  <si>
    <t>巡逻城市次数</t>
  </si>
  <si>
    <t>累计登录天数（只有登录才算）</t>
  </si>
  <si>
    <t>微信专属用户触发的每日登录 按照5点 结算时间计算</t>
  </si>
  <si>
    <t>QQ专属用户触发的每日登录 按照5点 结算时间计算</t>
  </si>
  <si>
    <t>累计登录天数，兼容5点登录</t>
  </si>
  <si>
    <t>异闻关卡</t>
  </si>
  <si>
    <t>上阵十字键</t>
  </si>
  <si>
    <t>通关任意新人演练</t>
  </si>
  <si>
    <t>通关全息训练1次</t>
  </si>
  <si>
    <t>上阵六个英雄</t>
  </si>
  <si>
    <t>普通超市购买1次</t>
  </si>
  <si>
    <t>联络3次</t>
  </si>
  <si>
    <t>怪人研究所10次</t>
  </si>
  <si>
    <t>完成1次社团任务</t>
  </si>
  <si>
    <t>完成埼玉家小游戏3次</t>
  </si>
  <si>
    <t>使用埼玉卡片战斗10次</t>
  </si>
  <si>
    <t>社团捐献6次</t>
  </si>
  <si>
    <t>情报交流赠送过1次碎片</t>
  </si>
  <si>
    <t>制作10次料理</t>
  </si>
  <si>
    <t>埼玉家锻炼2次</t>
  </si>
  <si>
    <t>英雄试炼20次</t>
  </si>
  <si>
    <t>6个英雄装备了7个源核</t>
  </si>
  <si>
    <t>拥有6个3级以上源核</t>
  </si>
  <si>
    <t>完成6个道馆演武任务</t>
  </si>
  <si>
    <t>通关英雄试炼4层</t>
  </si>
  <si>
    <t>拥有过21个以上绿色源核</t>
  </si>
  <si>
    <t>正义角逐达到C3</t>
  </si>
  <si>
    <t>303032</t>
  </si>
  <si>
    <t>解锁6个协同位置</t>
  </si>
  <si>
    <t>英雄试炼40次</t>
  </si>
  <si>
    <t>拥有过21个以上6级源核</t>
  </si>
  <si>
    <t>完成1次无人区探索</t>
  </si>
  <si>
    <t>通关全息训练11层</t>
  </si>
  <si>
    <t>拥有1个四星英雄</t>
  </si>
  <si>
    <t>完成所有日常任务4次</t>
  </si>
  <si>
    <t>完成杰诺斯的英雄物语</t>
  </si>
  <si>
    <t>进行3次强者之梦</t>
  </si>
  <si>
    <t>拥有过21个以上紫色源核</t>
  </si>
  <si>
    <t>全息训练250次</t>
  </si>
  <si>
    <t>拥有6个四星英雄</t>
  </si>
  <si>
    <t>获得6个以上S级英雄</t>
  </si>
  <si>
    <t>拥有过21个以上9级源核</t>
  </si>
  <si>
    <t>全息训练300次</t>
  </si>
  <si>
    <t>300</t>
  </si>
  <si>
    <t>拥有6个五星英雄</t>
  </si>
  <si>
    <t>拥有过X品质以上全部位置的源核 目标值为1(源核类别按item表的grade列)，参数1grade，参数2品质</t>
  </si>
  <si>
    <t>使用埼玉卡片通关任意关卡N次</t>
  </si>
  <si>
    <t>在社团工厂中装过N次箱子   不含协助</t>
  </si>
  <si>
    <t>目标值个角色身上装备了X个源核</t>
  </si>
  <si>
    <t>主界面-任务栏-剧情</t>
  </si>
  <si>
    <t>敬请期待</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</si>
</sst>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等线"/>
      <charset val="134"/>
      <scheme val="minor"/>
    </font>
    <font>
      <sz val="10.5"/>
      <color rgb="FF171A1D"/>
      <name val="Segoe UI"/>
      <charset val="134"/>
    </font>
    <font>
      <sz val="10"/>
      <color theme="1"/>
      <name val="Microsoft YaHei Light"/>
      <charset val="134"/>
    </font>
    <font>
      <sz val="10"/>
      <color theme="1"/>
      <name val="微软雅黑"/>
      <charset val="134"/>
    </font>
    <font>
      <sz val="11"/>
      <color rgb="FF000000"/>
      <name val="宋体"/>
      <charset val="134"/>
    </font>
    <font>
      <sz val="11"/>
      <color rgb="FFFF0000"/>
      <name val="等线"/>
      <charset val="134"/>
      <scheme val="minor"/>
    </font>
    <font>
      <sz val="11"/>
      <color rgb="FF000000"/>
      <name val="Arial"/>
      <charset val="134"/>
    </font>
    <font>
      <sz val="10"/>
      <color rgb="FF000000"/>
      <name val="Microsoft YaHei Light"/>
      <charset val="134"/>
    </font>
    <font>
      <sz val="10.5"/>
      <color rgb="FF171A1D"/>
      <name val="宋体"/>
      <charset val="134"/>
    </font>
    <font>
      <sz val="12"/>
      <color rgb="FF333333"/>
      <name val="微软雅黑"/>
      <charset val="134"/>
    </font>
    <font>
      <sz val="11"/>
      <color rgb="FF111F2C"/>
      <name val="Segoe UI"/>
      <charset val="134"/>
    </font>
    <font>
      <sz val="11"/>
      <color rgb="FF000000"/>
      <name val="Microsoft yahei"/>
      <charset val="134"/>
    </font>
    <font>
      <sz val="11"/>
      <color theme="1"/>
      <name val="微软雅黑"/>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000000"/>
      <name val="等线"/>
      <charset val="0"/>
      <scheme val="minor"/>
    </font>
  </fonts>
  <fills count="39">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8" tint="0.799432355723746"/>
        <bgColor indexed="64"/>
      </patternFill>
    </fill>
    <fill>
      <patternFill patternType="solid">
        <fgColor rgb="FFFF0000"/>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432355723746"/>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ck">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42" fontId="0" fillId="0" borderId="0" applyFont="0" applyFill="0" applyBorder="0" applyAlignment="0" applyProtection="0">
      <alignment vertical="center"/>
    </xf>
    <xf numFmtId="0" fontId="13" fillId="9" borderId="0" applyNumberFormat="0" applyBorder="0" applyAlignment="0" applyProtection="0">
      <alignment vertical="center"/>
    </xf>
    <xf numFmtId="0" fontId="14" fillId="10"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1" borderId="0" applyNumberFormat="0" applyBorder="0" applyAlignment="0" applyProtection="0">
      <alignment vertical="center"/>
    </xf>
    <xf numFmtId="0" fontId="15" fillId="12" borderId="0" applyNumberFormat="0" applyBorder="0" applyAlignment="0" applyProtection="0">
      <alignment vertical="center"/>
    </xf>
    <xf numFmtId="43" fontId="0" fillId="0" borderId="0" applyFont="0" applyFill="0" applyBorder="0" applyAlignment="0" applyProtection="0">
      <alignment vertical="center"/>
    </xf>
    <xf numFmtId="0" fontId="16" fillId="1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4" borderId="12" applyNumberFormat="0" applyFont="0" applyAlignment="0" applyProtection="0">
      <alignment vertical="center"/>
    </xf>
    <xf numFmtId="0" fontId="16" fillId="15"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3" applyNumberFormat="0" applyFill="0" applyAlignment="0" applyProtection="0">
      <alignment vertical="center"/>
    </xf>
    <xf numFmtId="0" fontId="24" fillId="0" borderId="13" applyNumberFormat="0" applyFill="0" applyAlignment="0" applyProtection="0">
      <alignment vertical="center"/>
    </xf>
    <xf numFmtId="0" fontId="16" fillId="16" borderId="0" applyNumberFormat="0" applyBorder="0" applyAlignment="0" applyProtection="0">
      <alignment vertical="center"/>
    </xf>
    <xf numFmtId="0" fontId="19" fillId="0" borderId="14" applyNumberFormat="0" applyFill="0" applyAlignment="0" applyProtection="0">
      <alignment vertical="center"/>
    </xf>
    <xf numFmtId="0" fontId="16" fillId="17" borderId="0" applyNumberFormat="0" applyBorder="0" applyAlignment="0" applyProtection="0">
      <alignment vertical="center"/>
    </xf>
    <xf numFmtId="0" fontId="25" fillId="18" borderId="15" applyNumberFormat="0" applyAlignment="0" applyProtection="0">
      <alignment vertical="center"/>
    </xf>
    <xf numFmtId="0" fontId="26" fillId="18" borderId="11" applyNumberFormat="0" applyAlignment="0" applyProtection="0">
      <alignment vertical="center"/>
    </xf>
    <xf numFmtId="0" fontId="27" fillId="19" borderId="16" applyNumberFormat="0" applyAlignment="0" applyProtection="0">
      <alignment vertical="center"/>
    </xf>
    <xf numFmtId="0" fontId="13" fillId="20" borderId="0" applyNumberFormat="0" applyBorder="0" applyAlignment="0" applyProtection="0">
      <alignment vertical="center"/>
    </xf>
    <xf numFmtId="0" fontId="16" fillId="21" borderId="0" applyNumberFormat="0" applyBorder="0" applyAlignment="0" applyProtection="0">
      <alignment vertical="center"/>
    </xf>
    <xf numFmtId="0" fontId="28" fillId="0" borderId="17" applyNumberFormat="0" applyFill="0" applyAlignment="0" applyProtection="0">
      <alignment vertical="center"/>
    </xf>
    <xf numFmtId="0" fontId="29" fillId="0" borderId="18" applyNumberFormat="0" applyFill="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13" fillId="24" borderId="0" applyNumberFormat="0" applyBorder="0" applyAlignment="0" applyProtection="0">
      <alignment vertical="center"/>
    </xf>
    <xf numFmtId="0" fontId="16" fillId="25"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0" fillId="28" borderId="0">
      <alignment vertical="center"/>
    </xf>
    <xf numFmtId="0" fontId="13" fillId="29" borderId="0" applyNumberFormat="0" applyBorder="0" applyAlignment="0" applyProtection="0">
      <alignment vertical="center"/>
    </xf>
    <xf numFmtId="0" fontId="16" fillId="30"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3" fillId="3" borderId="0" applyNumberFormat="0" applyBorder="0" applyAlignment="0" applyProtection="0">
      <alignment vertical="center"/>
    </xf>
    <xf numFmtId="0" fontId="16" fillId="33" borderId="0" applyNumberFormat="0" applyBorder="0" applyAlignment="0" applyProtection="0">
      <alignment vertical="center"/>
    </xf>
    <xf numFmtId="0" fontId="13" fillId="34" borderId="0" applyNumberFormat="0" applyBorder="0" applyAlignment="0" applyProtection="0">
      <alignment vertical="center"/>
    </xf>
    <xf numFmtId="0" fontId="16" fillId="35" borderId="0" applyNumberFormat="0" applyBorder="0" applyAlignment="0" applyProtection="0">
      <alignment vertical="center"/>
    </xf>
    <xf numFmtId="0" fontId="16" fillId="36" borderId="0" applyNumberFormat="0" applyBorder="0" applyAlignment="0" applyProtection="0">
      <alignment vertical="center"/>
    </xf>
    <xf numFmtId="0" fontId="0" fillId="0" borderId="0"/>
    <xf numFmtId="0" fontId="13" fillId="37" borderId="0" applyNumberFormat="0" applyBorder="0" applyAlignment="0" applyProtection="0">
      <alignment vertical="center"/>
    </xf>
    <xf numFmtId="0" fontId="16" fillId="38" borderId="0" applyNumberFormat="0" applyBorder="0" applyAlignment="0" applyProtection="0">
      <alignment vertical="center"/>
    </xf>
    <xf numFmtId="0" fontId="0" fillId="0" borderId="0"/>
    <xf numFmtId="0" fontId="0" fillId="0" borderId="0"/>
    <xf numFmtId="0" fontId="0" fillId="0" borderId="0"/>
  </cellStyleXfs>
  <cellXfs count="70">
    <xf numFmtId="0" fontId="0" fillId="0" borderId="0" xfId="0"/>
    <xf numFmtId="0" fontId="0" fillId="0" borderId="1" xfId="0" applyFill="1" applyBorder="1" applyAlignment="1">
      <alignment vertical="center"/>
    </xf>
    <xf numFmtId="0" fontId="0" fillId="2" borderId="1" xfId="0" applyFill="1" applyBorder="1" applyAlignment="1">
      <alignment vertical="center"/>
    </xf>
    <xf numFmtId="0" fontId="1" fillId="0" borderId="0" xfId="0" applyFont="1"/>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xf>
    <xf numFmtId="0" fontId="2" fillId="0" borderId="8" xfId="0" applyFont="1" applyBorder="1" applyAlignment="1">
      <alignment horizontal="center"/>
    </xf>
    <xf numFmtId="0" fontId="2" fillId="0" borderId="8" xfId="0" applyFont="1" applyFill="1" applyBorder="1" applyAlignment="1">
      <alignment horizontal="center"/>
    </xf>
    <xf numFmtId="0" fontId="2" fillId="0" borderId="0" xfId="0" applyFont="1" applyFill="1" applyAlignment="1">
      <alignment horizont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left" vertical="center"/>
    </xf>
    <xf numFmtId="0" fontId="3" fillId="0" borderId="0" xfId="0" applyFont="1" applyAlignment="1">
      <alignment horizontal="left" vertical="center"/>
    </xf>
    <xf numFmtId="0" fontId="3" fillId="0" borderId="0" xfId="0" applyFont="1" applyAlignment="1">
      <alignment vertical="center"/>
    </xf>
    <xf numFmtId="0" fontId="0" fillId="0" borderId="0" xfId="0" applyAlignment="1">
      <alignment vertical="center"/>
    </xf>
    <xf numFmtId="0" fontId="0" fillId="3" borderId="0" xfId="0" applyFill="1" applyAlignment="1">
      <alignment horizontal="center" vertical="center"/>
    </xf>
    <xf numFmtId="49" fontId="0" fillId="0" borderId="0" xfId="0" applyNumberFormat="1" applyAlignment="1">
      <alignment horizontal="center" vertical="center"/>
    </xf>
    <xf numFmtId="0" fontId="0" fillId="4" borderId="0" xfId="0" applyFill="1" applyAlignment="1">
      <alignment horizontal="center" vertical="center"/>
    </xf>
    <xf numFmtId="49" fontId="0" fillId="4" borderId="0" xfId="0" applyNumberFormat="1" applyFill="1" applyAlignment="1">
      <alignment horizontal="center" vertical="center"/>
    </xf>
    <xf numFmtId="0" fontId="0" fillId="3" borderId="0" xfId="0" applyFill="1"/>
    <xf numFmtId="0" fontId="0" fillId="5" borderId="0" xfId="0" applyFill="1"/>
    <xf numFmtId="0" fontId="4" fillId="0" borderId="0" xfId="0" applyFont="1"/>
    <xf numFmtId="0" fontId="5" fillId="0" borderId="0" xfId="0" applyFont="1" applyAlignment="1">
      <alignment horizontal="center" vertical="center"/>
    </xf>
    <xf numFmtId="0" fontId="5" fillId="0" borderId="0" xfId="0" applyFont="1"/>
    <xf numFmtId="0" fontId="6" fillId="0" borderId="0" xfId="0" applyFont="1"/>
    <xf numFmtId="0" fontId="0" fillId="3" borderId="0" xfId="0" applyFill="1" applyAlignment="1">
      <alignment horizontal="left" vertical="top"/>
    </xf>
    <xf numFmtId="0" fontId="5" fillId="3" borderId="0" xfId="0" applyFont="1" applyFill="1" applyAlignment="1">
      <alignment horizontal="center" vertical="center"/>
    </xf>
    <xf numFmtId="0" fontId="5" fillId="3" borderId="0" xfId="0" applyFont="1" applyFill="1" applyAlignment="1">
      <alignment horizontal="left" vertical="top"/>
    </xf>
    <xf numFmtId="0" fontId="2" fillId="3" borderId="0" xfId="50" applyFont="1" applyFill="1" applyAlignment="1">
      <alignment horizontal="left" vertical="top"/>
    </xf>
    <xf numFmtId="0" fontId="2" fillId="3" borderId="9" xfId="50" applyFont="1" applyFill="1" applyBorder="1" applyAlignment="1">
      <alignment horizontal="left" vertical="top"/>
    </xf>
    <xf numFmtId="0" fontId="2" fillId="3" borderId="8" xfId="50" applyFont="1" applyFill="1" applyBorder="1" applyAlignment="1">
      <alignment horizontal="left" vertical="top"/>
    </xf>
    <xf numFmtId="0" fontId="7" fillId="0" borderId="10" xfId="0" applyFont="1" applyBorder="1" applyAlignment="1">
      <alignment horizontal="left" vertical="center"/>
    </xf>
    <xf numFmtId="0" fontId="3" fillId="0" borderId="0" xfId="0" applyFont="1" applyFill="1" applyAlignment="1">
      <alignment vertical="center" wrapText="1"/>
    </xf>
    <xf numFmtId="0" fontId="0" fillId="0" borderId="0" xfId="51"/>
    <xf numFmtId="0" fontId="2" fillId="0" borderId="8" xfId="51" applyFont="1" applyBorder="1" applyAlignment="1">
      <alignment horizontal="center"/>
    </xf>
    <xf numFmtId="0" fontId="3" fillId="0" borderId="1" xfId="0" applyFont="1" applyFill="1" applyBorder="1" applyAlignment="1">
      <alignment vertical="center" wrapText="1"/>
    </xf>
    <xf numFmtId="0" fontId="2" fillId="0" borderId="0" xfId="0" applyFont="1" applyFill="1" applyAlignment="1">
      <alignment vertical="center"/>
    </xf>
    <xf numFmtId="0" fontId="0" fillId="0" borderId="0" xfId="51" applyFont="1" applyAlignment="1">
      <alignment horizontal="center"/>
    </xf>
    <xf numFmtId="0" fontId="0" fillId="4" borderId="0" xfId="0" applyFill="1"/>
    <xf numFmtId="0" fontId="8" fillId="0" borderId="0" xfId="0" applyFont="1"/>
    <xf numFmtId="0" fontId="0" fillId="0" borderId="0" xfId="0" applyFont="1"/>
    <xf numFmtId="0" fontId="9" fillId="0" borderId="0" xfId="0" applyFont="1"/>
    <xf numFmtId="0" fontId="0" fillId="6" borderId="0" xfId="0" applyFill="1"/>
    <xf numFmtId="49" fontId="0" fillId="5" borderId="1" xfId="0" applyNumberFormat="1" applyFill="1" applyBorder="1" applyAlignment="1">
      <alignment horizontal="center" vertical="center"/>
    </xf>
    <xf numFmtId="0" fontId="0" fillId="0" borderId="0" xfId="0" applyAlignment="1">
      <alignment horizontal="left"/>
    </xf>
    <xf numFmtId="0" fontId="0" fillId="7" borderId="0" xfId="0" applyFill="1" applyAlignment="1">
      <alignment horizontal="left"/>
    </xf>
    <xf numFmtId="0" fontId="2" fillId="8" borderId="9" xfId="0" applyFont="1" applyFill="1" applyBorder="1" applyAlignment="1">
      <alignment horizontal="center"/>
    </xf>
    <xf numFmtId="0" fontId="2" fillId="0" borderId="0" xfId="0" applyFont="1" applyAlignment="1">
      <alignment horizontal="center" vertical="center"/>
    </xf>
    <xf numFmtId="49" fontId="0" fillId="0" borderId="0" xfId="47" applyNumberFormat="1" applyAlignment="1">
      <alignment horizontal="center" vertical="center"/>
    </xf>
    <xf numFmtId="0" fontId="10" fillId="5" borderId="0" xfId="0" applyFont="1" applyFill="1"/>
    <xf numFmtId="49" fontId="0" fillId="5" borderId="0" xfId="0" applyNumberFormat="1" applyFill="1"/>
    <xf numFmtId="0" fontId="0" fillId="4" borderId="0" xfId="0" applyFill="1" applyAlignment="1">
      <alignment horizontal="left"/>
    </xf>
    <xf numFmtId="0" fontId="11" fillId="4" borderId="0" xfId="0" applyFont="1" applyFill="1"/>
    <xf numFmtId="0" fontId="12" fillId="0" borderId="0" xfId="0" applyFont="1"/>
    <xf numFmtId="0" fontId="12" fillId="0" borderId="0" xfId="0" applyFont="1" applyFill="1" applyBorder="1" applyAlignment="1">
      <alignment horizontal="center" vertical="center"/>
    </xf>
    <xf numFmtId="0" fontId="12" fillId="2" borderId="0" xfId="0" applyFont="1" applyFill="1" applyBorder="1" applyAlignment="1">
      <alignment horizontal="center" vertical="center"/>
    </xf>
    <xf numFmtId="0" fontId="12" fillId="0" borderId="0" xfId="0" applyNumberFormat="1" applyFont="1" applyFill="1" applyBorder="1" applyAlignment="1">
      <alignment horizontal="center" vertical="center"/>
    </xf>
    <xf numFmtId="49" fontId="12" fillId="0" borderId="0" xfId="0" applyNumberFormat="1" applyFont="1" applyFill="1" applyBorder="1" applyAlignment="1">
      <alignment horizontal="center" vertical="center"/>
    </xf>
    <xf numFmtId="0" fontId="12" fillId="0" borderId="0" xfId="0" applyFont="1" applyFill="1" applyBorder="1" applyAlignment="1" applyProtection="1">
      <alignment horizontal="center" vertical="center"/>
    </xf>
    <xf numFmtId="0" fontId="0" fillId="0" borderId="0" xfId="0" applyFont="1" applyFill="1" applyBorder="1" applyAlignment="1" applyProtection="1"/>
    <xf numFmtId="0" fontId="0" fillId="0" borderId="0" xfId="0" applyFill="1" applyAlignment="1">
      <alignment vertical="center"/>
    </xf>
    <xf numFmtId="0" fontId="3" fillId="0" borderId="0" xfId="0" applyFont="1" applyFill="1" applyAlignment="1">
      <alignment horizontal="left" vertical="center"/>
    </xf>
    <xf numFmtId="0" fontId="3" fillId="0" borderId="0" xfId="0" applyNumberFormat="1" applyFont="1" applyFill="1" applyAlignment="1">
      <alignment horizontal="left" vertical="center"/>
    </xf>
    <xf numFmtId="0" fontId="12" fillId="0" borderId="0" xfId="0" applyFont="1" applyFill="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常规 10" xfId="47"/>
    <cellStyle name="40% - 强调文字颜色 6" xfId="48" builtinId="51"/>
    <cellStyle name="60% - 强调文字颜色 6" xfId="49" builtinId="52"/>
    <cellStyle name="常规 2" xfId="50"/>
    <cellStyle name="常规 3" xfId="51"/>
    <cellStyle name="常规 11 2" xfId="52"/>
  </cellStyles>
  <dxfs count="2">
    <dxf>
      <fill>
        <patternFill patternType="solid">
          <bgColor rgb="FFFF9900"/>
        </patternFill>
      </fill>
    </dxf>
    <dxf>
      <font>
        <color rgb="FF9C0006"/>
      </font>
      <fill>
        <patternFill patternType="solid">
          <bgColor rgb="FFFFC7CE"/>
        </patternFill>
      </fill>
    </dxf>
  </dxf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R1010"/>
  <sheetViews>
    <sheetView tabSelected="1" workbookViewId="0">
      <pane xSplit="2" ySplit="5" topLeftCell="C964" activePane="bottomRight" state="frozen"/>
      <selection/>
      <selection pane="topRight"/>
      <selection pane="bottomLeft"/>
      <selection pane="bottomRight" activeCell="J976" sqref="J976"/>
    </sheetView>
  </sheetViews>
  <sheetFormatPr defaultColWidth="9" defaultRowHeight="16.5"/>
  <cols>
    <col min="1" max="1" width="8.875" style="60" customWidth="1"/>
    <col min="2" max="2" width="17.875" style="60" customWidth="1"/>
    <col min="3" max="3" width="48.375" style="60" customWidth="1"/>
    <col min="4" max="4" width="13.625" style="60" customWidth="1"/>
    <col min="5" max="6" width="9.25" style="60" customWidth="1"/>
    <col min="7" max="7" width="12.25" style="60" customWidth="1"/>
    <col min="8" max="8" width="17.75" style="60" customWidth="1"/>
    <col min="9" max="9" width="13.5" customWidth="1"/>
  </cols>
  <sheetData>
    <row r="1" customHeight="1" spans="1:8">
      <c r="A1" s="60" t="s">
        <v>0</v>
      </c>
      <c r="B1" s="60" t="s">
        <v>1</v>
      </c>
      <c r="C1" s="60" t="s">
        <v>2</v>
      </c>
      <c r="D1" s="60" t="s">
        <v>3</v>
      </c>
      <c r="E1" s="60" t="s">
        <v>4</v>
      </c>
      <c r="F1" s="60" t="s">
        <v>5</v>
      </c>
      <c r="G1" s="60" t="s">
        <v>6</v>
      </c>
      <c r="H1" s="60" t="s">
        <v>7</v>
      </c>
    </row>
    <row r="2" customHeight="1" spans="1:8">
      <c r="A2" s="60" t="s">
        <v>0</v>
      </c>
      <c r="B2" s="60" t="s">
        <v>8</v>
      </c>
      <c r="C2" s="60" t="s">
        <v>2</v>
      </c>
      <c r="D2" s="60" t="s">
        <v>9</v>
      </c>
      <c r="E2" s="60" t="s">
        <v>10</v>
      </c>
      <c r="F2" s="60" t="s">
        <v>11</v>
      </c>
      <c r="G2" s="60" t="s">
        <v>12</v>
      </c>
      <c r="H2" s="60" t="s">
        <v>7</v>
      </c>
    </row>
    <row r="3" customHeight="1" spans="1:8">
      <c r="A3" s="60" t="s">
        <v>13</v>
      </c>
      <c r="B3" s="60" t="s">
        <v>14</v>
      </c>
      <c r="C3" s="60" t="s">
        <v>13</v>
      </c>
      <c r="D3" s="60" t="s">
        <v>14</v>
      </c>
      <c r="E3" s="60" t="s">
        <v>14</v>
      </c>
      <c r="F3" s="60" t="s">
        <v>14</v>
      </c>
      <c r="G3" s="60" t="s">
        <v>14</v>
      </c>
      <c r="H3" s="60" t="s">
        <v>14</v>
      </c>
    </row>
    <row r="4" customHeight="1" spans="1:8">
      <c r="A4" s="60" t="s">
        <v>15</v>
      </c>
      <c r="B4" s="60" t="s">
        <v>16</v>
      </c>
      <c r="C4" s="60" t="s">
        <v>17</v>
      </c>
      <c r="D4" s="60" t="s">
        <v>18</v>
      </c>
      <c r="E4" s="60" t="s">
        <v>19</v>
      </c>
      <c r="F4" s="60" t="s">
        <v>20</v>
      </c>
      <c r="G4" s="60" t="s">
        <v>21</v>
      </c>
      <c r="H4" s="60" t="s">
        <v>22</v>
      </c>
    </row>
    <row r="5" customHeight="1" spans="1:8">
      <c r="A5" s="60" t="s">
        <v>23</v>
      </c>
      <c r="B5" s="60" t="s">
        <v>24</v>
      </c>
      <c r="C5" s="60" t="s">
        <v>23</v>
      </c>
      <c r="D5" s="60" t="s">
        <v>24</v>
      </c>
      <c r="E5" s="60" t="s">
        <v>24</v>
      </c>
      <c r="F5" s="60" t="s">
        <v>24</v>
      </c>
      <c r="G5" s="60" t="s">
        <v>24</v>
      </c>
      <c r="H5" s="60" t="s">
        <v>24</v>
      </c>
    </row>
    <row r="7" spans="2:8">
      <c r="B7" s="60" t="s">
        <v>25</v>
      </c>
      <c r="H7" s="60">
        <f>IF(B7="","",0)</f>
        <v>0</v>
      </c>
    </row>
    <row r="8" customFormat="1" customHeight="1" spans="1:8">
      <c r="A8" s="60" t="s">
        <v>26</v>
      </c>
      <c r="B8" s="60">
        <v>40101</v>
      </c>
      <c r="C8" s="61" t="s">
        <v>27</v>
      </c>
      <c r="D8" s="60">
        <v>133</v>
      </c>
      <c r="E8" s="60">
        <v>0</v>
      </c>
      <c r="F8" s="60">
        <v>0</v>
      </c>
      <c r="G8" s="60">
        <v>1</v>
      </c>
      <c r="H8" s="60">
        <v>0</v>
      </c>
    </row>
    <row r="9" customFormat="1" customHeight="1" spans="1:8">
      <c r="A9" s="60" t="s">
        <v>26</v>
      </c>
      <c r="B9" s="60">
        <v>40102</v>
      </c>
      <c r="C9" s="60" t="s">
        <v>28</v>
      </c>
      <c r="D9" s="60">
        <v>112</v>
      </c>
      <c r="E9" s="60" t="s">
        <v>29</v>
      </c>
      <c r="F9" s="60">
        <v>0</v>
      </c>
      <c r="G9" s="60">
        <v>6</v>
      </c>
      <c r="H9" s="60">
        <v>0</v>
      </c>
    </row>
    <row r="10" customFormat="1" customHeight="1" spans="1:8">
      <c r="A10" s="60" t="s">
        <v>26</v>
      </c>
      <c r="B10" s="60">
        <v>40103</v>
      </c>
      <c r="C10" s="60" t="s">
        <v>30</v>
      </c>
      <c r="D10" s="60">
        <v>111</v>
      </c>
      <c r="E10" s="60">
        <v>2</v>
      </c>
      <c r="F10" s="60">
        <v>0</v>
      </c>
      <c r="G10" s="60">
        <v>3</v>
      </c>
      <c r="H10" s="60">
        <v>0</v>
      </c>
    </row>
    <row r="11" customFormat="1" customHeight="1" spans="1:8">
      <c r="A11" s="60" t="s">
        <v>26</v>
      </c>
      <c r="B11" s="60">
        <v>40104</v>
      </c>
      <c r="C11" s="60" t="s">
        <v>31</v>
      </c>
      <c r="D11" s="60">
        <v>114</v>
      </c>
      <c r="E11" s="60" t="s">
        <v>32</v>
      </c>
      <c r="F11" s="60">
        <v>0</v>
      </c>
      <c r="G11" s="60">
        <v>3</v>
      </c>
      <c r="H11" s="60">
        <v>0</v>
      </c>
    </row>
    <row r="12" customFormat="1" customHeight="1" spans="1:8">
      <c r="A12" s="60" t="s">
        <v>26</v>
      </c>
      <c r="B12" s="60">
        <v>40105</v>
      </c>
      <c r="C12" s="60" t="s">
        <v>33</v>
      </c>
      <c r="D12" s="60">
        <v>102</v>
      </c>
      <c r="E12" s="60">
        <v>1120018</v>
      </c>
      <c r="F12" s="60">
        <v>0</v>
      </c>
      <c r="G12" s="60">
        <v>30</v>
      </c>
      <c r="H12" s="60">
        <v>0</v>
      </c>
    </row>
    <row r="13" customFormat="1" customHeight="1" spans="1:8">
      <c r="A13" s="60" t="s">
        <v>26</v>
      </c>
      <c r="B13" s="60">
        <v>40106</v>
      </c>
      <c r="C13" s="60" t="s">
        <v>34</v>
      </c>
      <c r="D13" s="60">
        <v>108</v>
      </c>
      <c r="E13" s="60">
        <v>0</v>
      </c>
      <c r="F13" s="60">
        <v>0</v>
      </c>
      <c r="G13" s="60">
        <v>10</v>
      </c>
      <c r="H13" s="60">
        <v>0</v>
      </c>
    </row>
    <row r="14" customFormat="1" customHeight="1" spans="1:8">
      <c r="A14" s="60" t="s">
        <v>26</v>
      </c>
      <c r="B14" s="60">
        <v>40107</v>
      </c>
      <c r="C14" s="60" t="s">
        <v>35</v>
      </c>
      <c r="D14" s="60">
        <v>106</v>
      </c>
      <c r="E14" s="60">
        <v>301</v>
      </c>
      <c r="F14" s="60">
        <v>0</v>
      </c>
      <c r="G14" s="60">
        <v>3</v>
      </c>
      <c r="H14" s="60">
        <v>0</v>
      </c>
    </row>
    <row r="15" customFormat="1" customHeight="1" spans="1:8">
      <c r="A15" s="60" t="s">
        <v>26</v>
      </c>
      <c r="B15" s="60">
        <v>40108</v>
      </c>
      <c r="C15" s="60" t="s">
        <v>36</v>
      </c>
      <c r="D15" s="60">
        <v>211</v>
      </c>
      <c r="E15" s="60">
        <v>0</v>
      </c>
      <c r="F15" s="60">
        <v>0</v>
      </c>
      <c r="G15" s="60">
        <v>3</v>
      </c>
      <c r="H15" s="60">
        <v>0</v>
      </c>
    </row>
    <row r="16" customFormat="1" customHeight="1" spans="1:8">
      <c r="A16" s="60" t="s">
        <v>26</v>
      </c>
      <c r="B16" s="60">
        <v>40109</v>
      </c>
      <c r="C16" s="60" t="s">
        <v>37</v>
      </c>
      <c r="D16" s="62">
        <v>106</v>
      </c>
      <c r="E16" s="63" t="s">
        <v>38</v>
      </c>
      <c r="F16" s="63" t="s">
        <v>23</v>
      </c>
      <c r="G16" s="60">
        <v>3</v>
      </c>
      <c r="H16" s="60">
        <v>0</v>
      </c>
    </row>
    <row r="17" customFormat="1" customHeight="1" spans="1:8">
      <c r="A17" s="60" t="s">
        <v>26</v>
      </c>
      <c r="B17" s="60">
        <v>40201</v>
      </c>
      <c r="C17" s="61" t="s">
        <v>39</v>
      </c>
      <c r="D17" s="60">
        <v>133</v>
      </c>
      <c r="E17" s="60">
        <v>0</v>
      </c>
      <c r="F17" s="60">
        <v>0</v>
      </c>
      <c r="G17" s="60">
        <v>2</v>
      </c>
      <c r="H17" s="60">
        <v>0</v>
      </c>
    </row>
    <row r="18" customFormat="1" customHeight="1" spans="1:8">
      <c r="A18" s="60" t="s">
        <v>26</v>
      </c>
      <c r="B18" s="60">
        <v>40202</v>
      </c>
      <c r="C18" s="60" t="s">
        <v>40</v>
      </c>
      <c r="D18" s="60">
        <v>112</v>
      </c>
      <c r="E18" s="60">
        <v>30</v>
      </c>
      <c r="F18" s="60">
        <v>0</v>
      </c>
      <c r="G18" s="60">
        <v>6</v>
      </c>
      <c r="H18" s="60">
        <v>0</v>
      </c>
    </row>
    <row r="19" customFormat="1" customHeight="1" spans="1:8">
      <c r="A19" s="60" t="s">
        <v>26</v>
      </c>
      <c r="B19" s="60">
        <v>40203</v>
      </c>
      <c r="C19" s="60" t="s">
        <v>41</v>
      </c>
      <c r="D19" s="60">
        <v>111</v>
      </c>
      <c r="E19" s="60">
        <v>3</v>
      </c>
      <c r="F19" s="60">
        <v>0</v>
      </c>
      <c r="G19" s="60">
        <v>3</v>
      </c>
      <c r="H19" s="60">
        <v>0</v>
      </c>
    </row>
    <row r="20" customFormat="1" customHeight="1" spans="1:8">
      <c r="A20" s="60" t="s">
        <v>26</v>
      </c>
      <c r="B20" s="60">
        <v>40204</v>
      </c>
      <c r="C20" s="60" t="s">
        <v>42</v>
      </c>
      <c r="D20" s="60">
        <v>114</v>
      </c>
      <c r="E20" s="60">
        <v>7</v>
      </c>
      <c r="F20" s="60">
        <v>0</v>
      </c>
      <c r="G20" s="60">
        <v>3</v>
      </c>
      <c r="H20" s="60">
        <v>0</v>
      </c>
    </row>
    <row r="21" customFormat="1" customHeight="1" spans="1:8">
      <c r="A21" s="60" t="s">
        <v>26</v>
      </c>
      <c r="B21" s="60">
        <v>40205</v>
      </c>
      <c r="C21" s="60" t="s">
        <v>43</v>
      </c>
      <c r="D21" s="60">
        <v>102</v>
      </c>
      <c r="E21" s="60">
        <v>1120018</v>
      </c>
      <c r="F21" s="60">
        <v>0</v>
      </c>
      <c r="G21" s="60">
        <v>60</v>
      </c>
      <c r="H21" s="60">
        <v>0</v>
      </c>
    </row>
    <row r="22" customFormat="1" customHeight="1" spans="1:8">
      <c r="A22" s="60" t="s">
        <v>26</v>
      </c>
      <c r="B22" s="60">
        <v>40206</v>
      </c>
      <c r="C22" s="60" t="s">
        <v>44</v>
      </c>
      <c r="D22" s="60">
        <v>201</v>
      </c>
      <c r="E22" s="60">
        <v>503</v>
      </c>
      <c r="F22" s="60">
        <v>0</v>
      </c>
      <c r="G22" s="60">
        <v>20</v>
      </c>
      <c r="H22" s="60">
        <v>0</v>
      </c>
    </row>
    <row r="23" customFormat="1" customHeight="1" spans="1:8">
      <c r="A23" s="60" t="s">
        <v>26</v>
      </c>
      <c r="B23" s="60">
        <v>40207</v>
      </c>
      <c r="C23" s="60" t="s">
        <v>45</v>
      </c>
      <c r="D23" s="60">
        <v>201</v>
      </c>
      <c r="E23" s="60">
        <v>501</v>
      </c>
      <c r="F23" s="60">
        <v>0</v>
      </c>
      <c r="G23" s="60">
        <v>20</v>
      </c>
      <c r="H23" s="60">
        <v>0</v>
      </c>
    </row>
    <row r="24" customFormat="1" customHeight="1" spans="1:8">
      <c r="A24" s="60" t="s">
        <v>26</v>
      </c>
      <c r="B24" s="60">
        <v>40208</v>
      </c>
      <c r="C24" s="60" t="s">
        <v>46</v>
      </c>
      <c r="D24" s="60">
        <v>108</v>
      </c>
      <c r="E24" s="60">
        <v>0</v>
      </c>
      <c r="F24" s="60">
        <v>0</v>
      </c>
      <c r="G24" s="60">
        <v>20</v>
      </c>
      <c r="H24" s="60">
        <v>0</v>
      </c>
    </row>
    <row r="25" customFormat="1" customHeight="1" spans="1:8">
      <c r="A25" s="60" t="s">
        <v>26</v>
      </c>
      <c r="B25" s="60">
        <v>40209</v>
      </c>
      <c r="C25" s="60" t="s">
        <v>47</v>
      </c>
      <c r="D25" s="60">
        <v>106</v>
      </c>
      <c r="E25" s="60">
        <v>301</v>
      </c>
      <c r="F25" s="60">
        <v>0</v>
      </c>
      <c r="G25" s="60">
        <v>6</v>
      </c>
      <c r="H25" s="60">
        <v>0</v>
      </c>
    </row>
    <row r="26" customFormat="1" customHeight="1" spans="1:8">
      <c r="A26" s="60" t="s">
        <v>26</v>
      </c>
      <c r="B26" s="60">
        <v>40210</v>
      </c>
      <c r="C26" s="60" t="s">
        <v>48</v>
      </c>
      <c r="D26" s="60">
        <v>211</v>
      </c>
      <c r="E26" s="60">
        <v>0</v>
      </c>
      <c r="F26" s="60">
        <v>0</v>
      </c>
      <c r="G26" s="60">
        <v>6</v>
      </c>
      <c r="H26" s="60">
        <v>0</v>
      </c>
    </row>
    <row r="27" customFormat="1" customHeight="1" spans="1:8">
      <c r="A27" s="60" t="s">
        <v>26</v>
      </c>
      <c r="B27" s="60">
        <v>40211</v>
      </c>
      <c r="C27" s="60" t="s">
        <v>49</v>
      </c>
      <c r="D27" s="60">
        <v>213</v>
      </c>
      <c r="E27" s="60">
        <v>0</v>
      </c>
      <c r="F27" s="60">
        <v>0</v>
      </c>
      <c r="G27" s="60">
        <v>20</v>
      </c>
      <c r="H27" s="60">
        <v>0</v>
      </c>
    </row>
    <row r="28" customFormat="1" customHeight="1" spans="1:8">
      <c r="A28" s="60" t="s">
        <v>26</v>
      </c>
      <c r="B28" s="60">
        <v>40212</v>
      </c>
      <c r="C28" s="60" t="s">
        <v>50</v>
      </c>
      <c r="D28" s="62">
        <v>106</v>
      </c>
      <c r="E28" s="63" t="s">
        <v>38</v>
      </c>
      <c r="F28" s="63" t="s">
        <v>23</v>
      </c>
      <c r="G28" s="60">
        <v>6</v>
      </c>
      <c r="H28" s="60">
        <v>0</v>
      </c>
    </row>
    <row r="29" customFormat="1" customHeight="1" spans="1:8">
      <c r="A29" s="60" t="s">
        <v>26</v>
      </c>
      <c r="B29" s="60">
        <v>40301</v>
      </c>
      <c r="C29" s="61" t="s">
        <v>51</v>
      </c>
      <c r="D29" s="60">
        <v>133</v>
      </c>
      <c r="E29" s="60">
        <v>0</v>
      </c>
      <c r="F29" s="60">
        <v>0</v>
      </c>
      <c r="G29" s="60">
        <v>3</v>
      </c>
      <c r="H29" s="60">
        <v>0</v>
      </c>
    </row>
    <row r="30" customFormat="1" customHeight="1" spans="1:8">
      <c r="A30" s="60" t="s">
        <v>26</v>
      </c>
      <c r="B30" s="60">
        <v>40302</v>
      </c>
      <c r="C30" s="60" t="s">
        <v>52</v>
      </c>
      <c r="D30" s="60">
        <v>112</v>
      </c>
      <c r="E30" s="60">
        <v>40</v>
      </c>
      <c r="F30" s="60">
        <v>0</v>
      </c>
      <c r="G30" s="60">
        <v>6</v>
      </c>
      <c r="H30" s="60">
        <v>0</v>
      </c>
    </row>
    <row r="31" customFormat="1" customHeight="1" spans="1:8">
      <c r="A31" s="60" t="s">
        <v>26</v>
      </c>
      <c r="B31" s="60">
        <v>40303</v>
      </c>
      <c r="C31" s="60" t="s">
        <v>53</v>
      </c>
      <c r="D31" s="60">
        <v>114</v>
      </c>
      <c r="E31" s="60">
        <v>7</v>
      </c>
      <c r="F31" s="60">
        <v>0</v>
      </c>
      <c r="G31" s="60">
        <v>4</v>
      </c>
      <c r="H31" s="60">
        <v>0</v>
      </c>
    </row>
    <row r="32" customFormat="1" customHeight="1" spans="1:8">
      <c r="A32" s="60" t="s">
        <v>26</v>
      </c>
      <c r="B32" s="60">
        <v>40304</v>
      </c>
      <c r="C32" s="60" t="s">
        <v>54</v>
      </c>
      <c r="D32" s="60">
        <v>102</v>
      </c>
      <c r="E32" s="60">
        <v>1120018</v>
      </c>
      <c r="F32" s="60">
        <v>0</v>
      </c>
      <c r="G32" s="60">
        <v>90</v>
      </c>
      <c r="H32" s="60">
        <v>0</v>
      </c>
    </row>
    <row r="33" customFormat="1" customHeight="1" spans="1:8">
      <c r="A33" s="60" t="s">
        <v>26</v>
      </c>
      <c r="B33" s="60">
        <v>40305</v>
      </c>
      <c r="C33" s="60" t="s">
        <v>55</v>
      </c>
      <c r="D33" s="60">
        <v>201</v>
      </c>
      <c r="E33" s="60">
        <v>503</v>
      </c>
      <c r="F33" s="60">
        <v>0</v>
      </c>
      <c r="G33" s="60">
        <v>30</v>
      </c>
      <c r="H33" s="60">
        <v>0</v>
      </c>
    </row>
    <row r="34" customFormat="1" customHeight="1" spans="1:8">
      <c r="A34" s="60" t="s">
        <v>26</v>
      </c>
      <c r="B34" s="60">
        <v>40306</v>
      </c>
      <c r="C34" s="60" t="s">
        <v>56</v>
      </c>
      <c r="D34" s="60">
        <v>201</v>
      </c>
      <c r="E34" s="60">
        <v>501</v>
      </c>
      <c r="F34" s="60">
        <v>0</v>
      </c>
      <c r="G34" s="60">
        <v>15</v>
      </c>
      <c r="H34" s="60">
        <v>0</v>
      </c>
    </row>
    <row r="35" customFormat="1" customHeight="1" spans="1:8">
      <c r="A35" s="60" t="s">
        <v>26</v>
      </c>
      <c r="B35" s="60">
        <v>40307</v>
      </c>
      <c r="C35" s="60" t="s">
        <v>57</v>
      </c>
      <c r="D35" s="60">
        <v>246</v>
      </c>
      <c r="E35" s="60">
        <v>0</v>
      </c>
      <c r="F35" s="60">
        <v>0</v>
      </c>
      <c r="G35" s="60">
        <v>3</v>
      </c>
      <c r="H35" s="60">
        <v>0</v>
      </c>
    </row>
    <row r="36" customFormat="1" customHeight="1" spans="1:8">
      <c r="A36" s="60" t="s">
        <v>26</v>
      </c>
      <c r="B36" s="60">
        <v>40308</v>
      </c>
      <c r="C36" s="60" t="s">
        <v>58</v>
      </c>
      <c r="D36" s="60">
        <v>201</v>
      </c>
      <c r="E36" s="60">
        <v>502</v>
      </c>
      <c r="F36" s="60">
        <v>0</v>
      </c>
      <c r="G36" s="60">
        <v>10</v>
      </c>
      <c r="H36" s="60">
        <v>0</v>
      </c>
    </row>
    <row r="37" customFormat="1" customHeight="1" spans="1:8">
      <c r="A37" s="60" t="s">
        <v>26</v>
      </c>
      <c r="B37" s="60">
        <v>40309</v>
      </c>
      <c r="C37" s="60" t="s">
        <v>59</v>
      </c>
      <c r="D37" s="60">
        <v>106</v>
      </c>
      <c r="E37" s="60">
        <v>301</v>
      </c>
      <c r="F37" s="60">
        <v>0</v>
      </c>
      <c r="G37" s="60">
        <v>9</v>
      </c>
      <c r="H37" s="60">
        <v>0</v>
      </c>
    </row>
    <row r="38" customFormat="1" customHeight="1" spans="1:8">
      <c r="A38" s="60" t="s">
        <v>26</v>
      </c>
      <c r="B38" s="60">
        <v>40310</v>
      </c>
      <c r="C38" s="60" t="s">
        <v>60</v>
      </c>
      <c r="D38" s="60">
        <v>211</v>
      </c>
      <c r="E38" s="60">
        <v>0</v>
      </c>
      <c r="F38" s="60">
        <v>0</v>
      </c>
      <c r="G38" s="60">
        <v>9</v>
      </c>
      <c r="H38" s="60">
        <v>0</v>
      </c>
    </row>
    <row r="39" customFormat="1" customHeight="1" spans="1:8">
      <c r="A39" s="60" t="s">
        <v>26</v>
      </c>
      <c r="B39" s="60">
        <v>40311</v>
      </c>
      <c r="C39" s="60" t="s">
        <v>61</v>
      </c>
      <c r="D39" s="60">
        <v>213</v>
      </c>
      <c r="E39" s="60">
        <v>0</v>
      </c>
      <c r="F39" s="60">
        <v>0</v>
      </c>
      <c r="G39" s="60">
        <v>40</v>
      </c>
      <c r="H39" s="60">
        <v>0</v>
      </c>
    </row>
    <row r="40" customFormat="1" customHeight="1" spans="1:8">
      <c r="A40" s="60" t="s">
        <v>26</v>
      </c>
      <c r="B40" s="60">
        <v>40312</v>
      </c>
      <c r="C40" s="60" t="s">
        <v>62</v>
      </c>
      <c r="D40" s="62">
        <v>106</v>
      </c>
      <c r="E40" s="63" t="s">
        <v>38</v>
      </c>
      <c r="F40" s="63" t="s">
        <v>23</v>
      </c>
      <c r="G40" s="60">
        <v>9</v>
      </c>
      <c r="H40" s="60">
        <v>0</v>
      </c>
    </row>
    <row r="41" customFormat="1" customHeight="1" spans="1:8">
      <c r="A41" s="60" t="s">
        <v>26</v>
      </c>
      <c r="B41" s="60">
        <v>40401</v>
      </c>
      <c r="C41" s="61" t="s">
        <v>63</v>
      </c>
      <c r="D41" s="60">
        <v>133</v>
      </c>
      <c r="E41" s="60">
        <v>0</v>
      </c>
      <c r="F41" s="60">
        <v>0</v>
      </c>
      <c r="G41" s="60">
        <v>4</v>
      </c>
      <c r="H41" s="60">
        <v>0</v>
      </c>
    </row>
    <row r="42" customFormat="1" customHeight="1" spans="1:8">
      <c r="A42" s="60" t="s">
        <v>26</v>
      </c>
      <c r="B42" s="60">
        <v>40402</v>
      </c>
      <c r="C42" s="60" t="s">
        <v>64</v>
      </c>
      <c r="D42" s="60">
        <v>111</v>
      </c>
      <c r="E42" s="60">
        <v>4</v>
      </c>
      <c r="F42" s="60">
        <v>0</v>
      </c>
      <c r="G42" s="60">
        <v>3</v>
      </c>
      <c r="H42" s="60">
        <v>0</v>
      </c>
    </row>
    <row r="43" customFormat="1" customHeight="1" spans="1:8">
      <c r="A43" s="60" t="s">
        <v>26</v>
      </c>
      <c r="B43" s="60">
        <v>40403</v>
      </c>
      <c r="C43" s="60" t="s">
        <v>65</v>
      </c>
      <c r="D43" s="60">
        <v>114</v>
      </c>
      <c r="E43" s="60">
        <v>7</v>
      </c>
      <c r="F43" s="60">
        <v>0</v>
      </c>
      <c r="G43" s="60">
        <v>5</v>
      </c>
      <c r="H43" s="60">
        <v>0</v>
      </c>
    </row>
    <row r="44" customFormat="1" customHeight="1" spans="1:8">
      <c r="A44" s="60" t="s">
        <v>26</v>
      </c>
      <c r="B44" s="60">
        <v>40404</v>
      </c>
      <c r="C44" s="60" t="s">
        <v>66</v>
      </c>
      <c r="D44" s="60">
        <v>102</v>
      </c>
      <c r="E44" s="60">
        <v>1120018</v>
      </c>
      <c r="F44" s="60">
        <v>0</v>
      </c>
      <c r="G44" s="60">
        <v>120</v>
      </c>
      <c r="H44" s="60">
        <v>0</v>
      </c>
    </row>
    <row r="45" customFormat="1" customHeight="1" spans="1:8">
      <c r="A45" s="60" t="s">
        <v>26</v>
      </c>
      <c r="B45" s="60">
        <v>40405</v>
      </c>
      <c r="C45" s="60" t="s">
        <v>67</v>
      </c>
      <c r="D45" s="60">
        <v>201</v>
      </c>
      <c r="E45" s="60">
        <v>503</v>
      </c>
      <c r="F45" s="60">
        <v>0</v>
      </c>
      <c r="G45" s="60">
        <v>40</v>
      </c>
      <c r="H45" s="60">
        <v>0</v>
      </c>
    </row>
    <row r="46" customFormat="1" customHeight="1" spans="1:8">
      <c r="A46" s="60" t="s">
        <v>26</v>
      </c>
      <c r="B46" s="60">
        <v>40406</v>
      </c>
      <c r="C46" s="60" t="s">
        <v>45</v>
      </c>
      <c r="D46" s="60">
        <v>201</v>
      </c>
      <c r="E46" s="60">
        <v>501</v>
      </c>
      <c r="F46" s="60">
        <v>0</v>
      </c>
      <c r="G46" s="60">
        <v>20</v>
      </c>
      <c r="H46" s="60">
        <v>0</v>
      </c>
    </row>
    <row r="47" customFormat="1" customHeight="1" spans="1:8">
      <c r="A47" s="60" t="s">
        <v>26</v>
      </c>
      <c r="B47" s="60">
        <v>40407</v>
      </c>
      <c r="C47" s="60" t="s">
        <v>68</v>
      </c>
      <c r="D47" s="60">
        <v>246</v>
      </c>
      <c r="E47" s="60">
        <v>0</v>
      </c>
      <c r="F47" s="60">
        <v>0</v>
      </c>
      <c r="G47" s="60">
        <v>6</v>
      </c>
      <c r="H47" s="60">
        <v>0</v>
      </c>
    </row>
    <row r="48" customFormat="1" customHeight="1" spans="1:8">
      <c r="A48" s="60" t="s">
        <v>26</v>
      </c>
      <c r="B48" s="60">
        <v>40408</v>
      </c>
      <c r="C48" s="60" t="s">
        <v>69</v>
      </c>
      <c r="D48" s="60">
        <v>201</v>
      </c>
      <c r="E48" s="60">
        <v>502</v>
      </c>
      <c r="F48" s="60">
        <v>0</v>
      </c>
      <c r="G48" s="60">
        <v>20</v>
      </c>
      <c r="H48" s="60">
        <v>0</v>
      </c>
    </row>
    <row r="49" customFormat="1" customHeight="1" spans="1:8">
      <c r="A49" s="60" t="s">
        <v>26</v>
      </c>
      <c r="B49" s="60">
        <v>40409</v>
      </c>
      <c r="C49" s="60" t="s">
        <v>70</v>
      </c>
      <c r="D49" s="60">
        <v>106</v>
      </c>
      <c r="E49" s="60">
        <v>301</v>
      </c>
      <c r="F49" s="60">
        <v>0</v>
      </c>
      <c r="G49" s="60">
        <v>12</v>
      </c>
      <c r="H49" s="60">
        <v>0</v>
      </c>
    </row>
    <row r="50" customFormat="1" customHeight="1" spans="1:8">
      <c r="A50" s="60" t="s">
        <v>26</v>
      </c>
      <c r="B50" s="60">
        <v>40410</v>
      </c>
      <c r="C50" s="60" t="s">
        <v>71</v>
      </c>
      <c r="D50" s="60">
        <v>211</v>
      </c>
      <c r="E50" s="60">
        <v>0</v>
      </c>
      <c r="F50" s="60">
        <v>0</v>
      </c>
      <c r="G50" s="60">
        <v>12</v>
      </c>
      <c r="H50" s="60">
        <v>0</v>
      </c>
    </row>
    <row r="51" customFormat="1" customHeight="1" spans="1:8">
      <c r="A51" s="60" t="s">
        <v>26</v>
      </c>
      <c r="B51" s="60">
        <v>40411</v>
      </c>
      <c r="C51" s="60" t="s">
        <v>72</v>
      </c>
      <c r="D51" s="60">
        <v>213</v>
      </c>
      <c r="E51" s="60">
        <v>0</v>
      </c>
      <c r="F51" s="60">
        <v>0</v>
      </c>
      <c r="G51" s="60">
        <v>60</v>
      </c>
      <c r="H51" s="60">
        <v>0</v>
      </c>
    </row>
    <row r="52" customFormat="1" customHeight="1" spans="1:8">
      <c r="A52" s="60" t="s">
        <v>26</v>
      </c>
      <c r="B52" s="60">
        <v>40412</v>
      </c>
      <c r="C52" s="60" t="s">
        <v>73</v>
      </c>
      <c r="D52" s="62">
        <v>106</v>
      </c>
      <c r="E52" s="63" t="s">
        <v>38</v>
      </c>
      <c r="F52" s="63" t="s">
        <v>23</v>
      </c>
      <c r="G52" s="60">
        <v>12</v>
      </c>
      <c r="H52" s="60">
        <v>0</v>
      </c>
    </row>
    <row r="53" customFormat="1" customHeight="1" spans="1:8">
      <c r="A53" s="60" t="s">
        <v>26</v>
      </c>
      <c r="B53" s="60">
        <v>40501</v>
      </c>
      <c r="C53" s="61" t="s">
        <v>74</v>
      </c>
      <c r="D53" s="60">
        <v>133</v>
      </c>
      <c r="E53" s="60">
        <v>0</v>
      </c>
      <c r="F53" s="60">
        <v>0</v>
      </c>
      <c r="G53" s="60">
        <v>5</v>
      </c>
      <c r="H53" s="60">
        <v>0</v>
      </c>
    </row>
    <row r="54" customFormat="1" customHeight="1" spans="1:8">
      <c r="A54" s="60" t="s">
        <v>26</v>
      </c>
      <c r="B54" s="60">
        <v>40502</v>
      </c>
      <c r="C54" s="60" t="s">
        <v>75</v>
      </c>
      <c r="D54" s="60">
        <v>114</v>
      </c>
      <c r="E54" s="60">
        <v>7</v>
      </c>
      <c r="F54" s="60">
        <v>0</v>
      </c>
      <c r="G54" s="60">
        <v>6</v>
      </c>
      <c r="H54" s="60">
        <v>0</v>
      </c>
    </row>
    <row r="55" customFormat="1" customHeight="1" spans="1:8">
      <c r="A55" s="60" t="s">
        <v>26</v>
      </c>
      <c r="B55" s="60">
        <v>40503</v>
      </c>
      <c r="C55" s="60" t="s">
        <v>76</v>
      </c>
      <c r="D55" s="60">
        <v>102</v>
      </c>
      <c r="E55" s="60">
        <v>1120018</v>
      </c>
      <c r="F55" s="60">
        <v>0</v>
      </c>
      <c r="G55" s="60">
        <v>150</v>
      </c>
      <c r="H55" s="60">
        <v>0</v>
      </c>
    </row>
    <row r="56" customFormat="1" customHeight="1" spans="1:8">
      <c r="A56" s="60" t="s">
        <v>26</v>
      </c>
      <c r="B56" s="60">
        <v>40504</v>
      </c>
      <c r="C56" s="60" t="s">
        <v>77</v>
      </c>
      <c r="D56" s="60">
        <v>201</v>
      </c>
      <c r="E56" s="60">
        <v>503</v>
      </c>
      <c r="F56" s="60">
        <v>0</v>
      </c>
      <c r="G56" s="60">
        <v>50</v>
      </c>
      <c r="H56" s="60">
        <v>0</v>
      </c>
    </row>
    <row r="57" customFormat="1" customHeight="1" spans="1:8">
      <c r="A57" s="60" t="s">
        <v>26</v>
      </c>
      <c r="B57" s="60">
        <v>40505</v>
      </c>
      <c r="C57" s="60" t="s">
        <v>78</v>
      </c>
      <c r="D57" s="60">
        <v>201</v>
      </c>
      <c r="E57" s="60">
        <v>501</v>
      </c>
      <c r="F57" s="60">
        <v>0</v>
      </c>
      <c r="G57" s="60">
        <v>25</v>
      </c>
      <c r="H57" s="60">
        <v>0</v>
      </c>
    </row>
    <row r="58" customFormat="1" customHeight="1" spans="1:8">
      <c r="A58" s="60" t="s">
        <v>26</v>
      </c>
      <c r="B58" s="60">
        <v>40506</v>
      </c>
      <c r="C58" s="60" t="s">
        <v>79</v>
      </c>
      <c r="D58" s="60">
        <v>246</v>
      </c>
      <c r="E58" s="60">
        <v>0</v>
      </c>
      <c r="F58" s="60">
        <v>0</v>
      </c>
      <c r="G58" s="60">
        <v>9</v>
      </c>
      <c r="H58" s="60">
        <v>0</v>
      </c>
    </row>
    <row r="59" customFormat="1" customHeight="1" spans="1:8">
      <c r="A59" s="60" t="s">
        <v>26</v>
      </c>
      <c r="B59" s="60">
        <v>40507</v>
      </c>
      <c r="C59" s="60" t="s">
        <v>80</v>
      </c>
      <c r="D59" s="60">
        <v>201</v>
      </c>
      <c r="E59" s="60">
        <v>502</v>
      </c>
      <c r="F59" s="60">
        <v>0</v>
      </c>
      <c r="G59" s="60">
        <v>30</v>
      </c>
      <c r="H59" s="60">
        <v>0</v>
      </c>
    </row>
    <row r="60" customFormat="1" customHeight="1" spans="1:8">
      <c r="A60" s="60" t="s">
        <v>26</v>
      </c>
      <c r="B60" s="60">
        <v>40508</v>
      </c>
      <c r="C60" s="60" t="s">
        <v>81</v>
      </c>
      <c r="D60" s="60">
        <v>106</v>
      </c>
      <c r="E60" s="60">
        <v>301</v>
      </c>
      <c r="F60" s="60">
        <v>0</v>
      </c>
      <c r="G60" s="60">
        <v>15</v>
      </c>
      <c r="H60" s="60">
        <v>0</v>
      </c>
    </row>
    <row r="61" customFormat="1" customHeight="1" spans="1:8">
      <c r="A61" s="60" t="s">
        <v>26</v>
      </c>
      <c r="B61" s="60">
        <v>40509</v>
      </c>
      <c r="C61" s="60" t="s">
        <v>82</v>
      </c>
      <c r="D61" s="60">
        <v>211</v>
      </c>
      <c r="E61" s="60">
        <v>0</v>
      </c>
      <c r="F61" s="60">
        <v>0</v>
      </c>
      <c r="G61" s="60">
        <v>15</v>
      </c>
      <c r="H61" s="60">
        <v>0</v>
      </c>
    </row>
    <row r="62" customFormat="1" customHeight="1" spans="1:8">
      <c r="A62" s="60" t="s">
        <v>26</v>
      </c>
      <c r="B62" s="60">
        <v>40510</v>
      </c>
      <c r="C62" s="60" t="s">
        <v>83</v>
      </c>
      <c r="D62" s="60">
        <v>213</v>
      </c>
      <c r="E62" s="60">
        <v>0</v>
      </c>
      <c r="F62" s="60">
        <v>0</v>
      </c>
      <c r="G62" s="60">
        <v>80</v>
      </c>
      <c r="H62" s="60">
        <v>0</v>
      </c>
    </row>
    <row r="63" customFormat="1" customHeight="1" spans="1:8">
      <c r="A63" s="60" t="s">
        <v>26</v>
      </c>
      <c r="B63" s="60">
        <v>40511</v>
      </c>
      <c r="C63" s="60" t="s">
        <v>84</v>
      </c>
      <c r="D63" s="60">
        <v>217</v>
      </c>
      <c r="E63" s="60">
        <v>0</v>
      </c>
      <c r="F63" s="60">
        <v>0</v>
      </c>
      <c r="G63" s="60" t="s">
        <v>85</v>
      </c>
      <c r="H63" s="60">
        <v>0</v>
      </c>
    </row>
    <row r="64" customFormat="1" customHeight="1" spans="1:8">
      <c r="A64" s="60" t="s">
        <v>26</v>
      </c>
      <c r="B64" s="60">
        <v>40512</v>
      </c>
      <c r="C64" s="60" t="s">
        <v>86</v>
      </c>
      <c r="D64" s="62">
        <v>106</v>
      </c>
      <c r="E64" s="63" t="s">
        <v>38</v>
      </c>
      <c r="F64" s="63" t="s">
        <v>23</v>
      </c>
      <c r="G64" s="60">
        <v>15</v>
      </c>
      <c r="H64" s="60">
        <v>0</v>
      </c>
    </row>
    <row r="65" customFormat="1" customHeight="1" spans="1:8">
      <c r="A65" s="60" t="s">
        <v>26</v>
      </c>
      <c r="B65" s="60">
        <v>40601</v>
      </c>
      <c r="C65" s="61" t="s">
        <v>87</v>
      </c>
      <c r="D65" s="60">
        <v>133</v>
      </c>
      <c r="E65" s="60">
        <v>0</v>
      </c>
      <c r="F65" s="60">
        <v>0</v>
      </c>
      <c r="G65" s="60">
        <v>6</v>
      </c>
      <c r="H65" s="60">
        <v>0</v>
      </c>
    </row>
    <row r="66" customFormat="1" customHeight="1" spans="1:8">
      <c r="A66" s="60" t="s">
        <v>26</v>
      </c>
      <c r="B66" s="60">
        <v>40602</v>
      </c>
      <c r="C66" s="60" t="s">
        <v>88</v>
      </c>
      <c r="D66" s="60">
        <v>112</v>
      </c>
      <c r="E66" s="60">
        <v>50</v>
      </c>
      <c r="F66" s="60">
        <v>0</v>
      </c>
      <c r="G66" s="60">
        <v>6</v>
      </c>
      <c r="H66" s="60">
        <v>0</v>
      </c>
    </row>
    <row r="67" customFormat="1" customHeight="1" spans="1:8">
      <c r="A67" s="60" t="s">
        <v>26</v>
      </c>
      <c r="B67" s="60">
        <v>40603</v>
      </c>
      <c r="C67" s="60" t="s">
        <v>89</v>
      </c>
      <c r="D67" s="60">
        <v>114</v>
      </c>
      <c r="E67" s="60">
        <v>7</v>
      </c>
      <c r="F67" s="60">
        <v>0</v>
      </c>
      <c r="G67" s="60">
        <v>8</v>
      </c>
      <c r="H67" s="60">
        <v>0</v>
      </c>
    </row>
    <row r="68" customFormat="1" customHeight="1" spans="1:8">
      <c r="A68" s="60" t="s">
        <v>26</v>
      </c>
      <c r="B68" s="60">
        <v>40604</v>
      </c>
      <c r="C68" s="60" t="s">
        <v>90</v>
      </c>
      <c r="D68" s="60">
        <v>102</v>
      </c>
      <c r="E68" s="60">
        <v>1120018</v>
      </c>
      <c r="F68" s="60">
        <v>0</v>
      </c>
      <c r="G68" s="60">
        <v>180</v>
      </c>
      <c r="H68" s="60">
        <v>0</v>
      </c>
    </row>
    <row r="69" customFormat="1" customHeight="1" spans="1:8">
      <c r="A69" s="60" t="s">
        <v>26</v>
      </c>
      <c r="B69" s="60">
        <v>40605</v>
      </c>
      <c r="C69" s="60" t="s">
        <v>91</v>
      </c>
      <c r="D69" s="60">
        <v>201</v>
      </c>
      <c r="E69" s="60">
        <v>503</v>
      </c>
      <c r="F69" s="60">
        <v>0</v>
      </c>
      <c r="G69" s="60">
        <v>60</v>
      </c>
      <c r="H69" s="60">
        <v>0</v>
      </c>
    </row>
    <row r="70" customFormat="1" customHeight="1" spans="1:8">
      <c r="A70" s="60" t="s">
        <v>26</v>
      </c>
      <c r="B70" s="60">
        <v>40606</v>
      </c>
      <c r="C70" s="60" t="s">
        <v>92</v>
      </c>
      <c r="D70" s="60">
        <v>201</v>
      </c>
      <c r="E70" s="60">
        <v>501</v>
      </c>
      <c r="F70" s="60">
        <v>0</v>
      </c>
      <c r="G70" s="60">
        <v>30</v>
      </c>
      <c r="H70" s="60">
        <v>0</v>
      </c>
    </row>
    <row r="71" customFormat="1" customHeight="1" spans="1:8">
      <c r="A71" s="60" t="s">
        <v>26</v>
      </c>
      <c r="B71" s="60">
        <v>40607</v>
      </c>
      <c r="C71" s="60" t="s">
        <v>93</v>
      </c>
      <c r="D71" s="60">
        <v>246</v>
      </c>
      <c r="E71" s="60">
        <v>0</v>
      </c>
      <c r="F71" s="60">
        <v>0</v>
      </c>
      <c r="G71" s="60">
        <v>12</v>
      </c>
      <c r="H71" s="60">
        <v>0</v>
      </c>
    </row>
    <row r="72" customFormat="1" customHeight="1" spans="1:8">
      <c r="A72" s="60" t="s">
        <v>26</v>
      </c>
      <c r="B72" s="60">
        <v>40608</v>
      </c>
      <c r="C72" s="60" t="s">
        <v>94</v>
      </c>
      <c r="D72" s="60">
        <v>201</v>
      </c>
      <c r="E72" s="60">
        <v>502</v>
      </c>
      <c r="F72" s="60">
        <v>0</v>
      </c>
      <c r="G72" s="60">
        <v>40</v>
      </c>
      <c r="H72" s="60">
        <v>0</v>
      </c>
    </row>
    <row r="73" customFormat="1" customHeight="1" spans="1:8">
      <c r="A73" s="60" t="s">
        <v>26</v>
      </c>
      <c r="B73" s="60">
        <v>40609</v>
      </c>
      <c r="C73" s="60" t="s">
        <v>95</v>
      </c>
      <c r="D73" s="60">
        <v>106</v>
      </c>
      <c r="E73" s="60">
        <v>301</v>
      </c>
      <c r="F73" s="60">
        <v>0</v>
      </c>
      <c r="G73" s="60">
        <v>18</v>
      </c>
      <c r="H73" s="60">
        <v>0</v>
      </c>
    </row>
    <row r="74" customFormat="1" customHeight="1" spans="1:8">
      <c r="A74" s="60" t="s">
        <v>26</v>
      </c>
      <c r="B74" s="60">
        <v>40610</v>
      </c>
      <c r="C74" s="60" t="s">
        <v>96</v>
      </c>
      <c r="D74" s="60">
        <v>211</v>
      </c>
      <c r="E74" s="60">
        <v>0</v>
      </c>
      <c r="F74" s="60">
        <v>0</v>
      </c>
      <c r="G74" s="60">
        <v>18</v>
      </c>
      <c r="H74" s="60">
        <v>0</v>
      </c>
    </row>
    <row r="75" customFormat="1" customHeight="1" spans="1:8">
      <c r="A75" s="60" t="s">
        <v>26</v>
      </c>
      <c r="B75" s="60">
        <v>40611</v>
      </c>
      <c r="C75" s="60" t="s">
        <v>97</v>
      </c>
      <c r="D75" s="60">
        <v>213</v>
      </c>
      <c r="E75" s="60">
        <v>0</v>
      </c>
      <c r="F75" s="60">
        <v>0</v>
      </c>
      <c r="G75" s="60">
        <v>100</v>
      </c>
      <c r="H75" s="60">
        <v>0</v>
      </c>
    </row>
    <row r="76" customFormat="1" customHeight="1" spans="1:8">
      <c r="A76" s="60" t="s">
        <v>26</v>
      </c>
      <c r="B76" s="60">
        <v>40612</v>
      </c>
      <c r="C76" s="60" t="s">
        <v>98</v>
      </c>
      <c r="D76" s="62">
        <v>106</v>
      </c>
      <c r="E76" s="63" t="s">
        <v>38</v>
      </c>
      <c r="F76" s="63" t="s">
        <v>23</v>
      </c>
      <c r="G76" s="60">
        <v>18</v>
      </c>
      <c r="H76" s="60">
        <v>0</v>
      </c>
    </row>
    <row r="77" customFormat="1" customHeight="1" spans="1:8">
      <c r="A77" s="60" t="s">
        <v>26</v>
      </c>
      <c r="B77" s="60">
        <v>40701</v>
      </c>
      <c r="C77" s="61" t="s">
        <v>99</v>
      </c>
      <c r="D77" s="60">
        <v>133</v>
      </c>
      <c r="E77" s="60">
        <v>0</v>
      </c>
      <c r="F77" s="60">
        <v>0</v>
      </c>
      <c r="G77" s="60">
        <v>7</v>
      </c>
      <c r="H77" s="60">
        <v>0</v>
      </c>
    </row>
    <row r="78" customFormat="1" customHeight="1" spans="1:8">
      <c r="A78" s="60" t="s">
        <v>26</v>
      </c>
      <c r="B78" s="60">
        <v>40702</v>
      </c>
      <c r="C78" s="60" t="s">
        <v>100</v>
      </c>
      <c r="D78" s="60">
        <v>111</v>
      </c>
      <c r="E78" s="60">
        <v>5</v>
      </c>
      <c r="F78" s="60">
        <v>0</v>
      </c>
      <c r="G78" s="60">
        <v>6</v>
      </c>
      <c r="H78" s="60">
        <v>0</v>
      </c>
    </row>
    <row r="79" customFormat="1" customHeight="1" spans="1:8">
      <c r="A79" s="60" t="s">
        <v>26</v>
      </c>
      <c r="B79" s="60">
        <v>40703</v>
      </c>
      <c r="C79" s="60" t="s">
        <v>101</v>
      </c>
      <c r="D79" s="60">
        <v>114</v>
      </c>
      <c r="E79" s="60">
        <v>7</v>
      </c>
      <c r="F79" s="60">
        <v>0</v>
      </c>
      <c r="G79" s="60">
        <v>10</v>
      </c>
      <c r="H79" s="60">
        <v>0</v>
      </c>
    </row>
    <row r="80" customFormat="1" customHeight="1" spans="1:8">
      <c r="A80" s="60" t="s">
        <v>26</v>
      </c>
      <c r="B80" s="60">
        <v>40704</v>
      </c>
      <c r="C80" s="60" t="s">
        <v>102</v>
      </c>
      <c r="D80" s="60">
        <v>102</v>
      </c>
      <c r="E80" s="60">
        <v>1120018</v>
      </c>
      <c r="F80" s="60">
        <v>0</v>
      </c>
      <c r="G80" s="60">
        <v>210</v>
      </c>
      <c r="H80" s="60">
        <v>0</v>
      </c>
    </row>
    <row r="81" customFormat="1" customHeight="1" spans="1:8">
      <c r="A81" s="60" t="s">
        <v>26</v>
      </c>
      <c r="B81" s="60">
        <v>40705</v>
      </c>
      <c r="C81" s="60" t="s">
        <v>103</v>
      </c>
      <c r="D81" s="60">
        <v>201</v>
      </c>
      <c r="E81" s="60">
        <v>503</v>
      </c>
      <c r="F81" s="60">
        <v>0</v>
      </c>
      <c r="G81" s="60">
        <v>70</v>
      </c>
      <c r="H81" s="60">
        <v>0</v>
      </c>
    </row>
    <row r="82" customFormat="1" customHeight="1" spans="1:8">
      <c r="A82" s="60" t="s">
        <v>26</v>
      </c>
      <c r="B82" s="60">
        <v>40706</v>
      </c>
      <c r="C82" s="60" t="s">
        <v>104</v>
      </c>
      <c r="D82" s="60">
        <v>201</v>
      </c>
      <c r="E82" s="60">
        <v>501</v>
      </c>
      <c r="F82" s="60">
        <v>0</v>
      </c>
      <c r="G82" s="60">
        <v>70</v>
      </c>
      <c r="H82" s="60">
        <v>0</v>
      </c>
    </row>
    <row r="83" customFormat="1" customHeight="1" spans="1:8">
      <c r="A83" s="60" t="s">
        <v>26</v>
      </c>
      <c r="B83" s="60">
        <v>40707</v>
      </c>
      <c r="C83" s="60" t="s">
        <v>105</v>
      </c>
      <c r="D83" s="60">
        <v>246</v>
      </c>
      <c r="E83" s="60">
        <v>0</v>
      </c>
      <c r="F83" s="60">
        <v>0</v>
      </c>
      <c r="G83" s="60">
        <v>15</v>
      </c>
      <c r="H83" s="60">
        <v>0</v>
      </c>
    </row>
    <row r="84" customFormat="1" customHeight="1" spans="1:8">
      <c r="A84" s="60" t="s">
        <v>26</v>
      </c>
      <c r="B84" s="60">
        <v>40708</v>
      </c>
      <c r="C84" s="60" t="s">
        <v>106</v>
      </c>
      <c r="D84" s="60">
        <v>201</v>
      </c>
      <c r="E84" s="60">
        <v>502</v>
      </c>
      <c r="F84" s="60">
        <v>0</v>
      </c>
      <c r="G84" s="60">
        <v>50</v>
      </c>
      <c r="H84" s="60">
        <v>0</v>
      </c>
    </row>
    <row r="85" customFormat="1" customHeight="1" spans="1:8">
      <c r="A85" s="60" t="s">
        <v>26</v>
      </c>
      <c r="B85" s="60">
        <v>40709</v>
      </c>
      <c r="C85" s="60" t="s">
        <v>107</v>
      </c>
      <c r="D85" s="60">
        <v>106</v>
      </c>
      <c r="E85" s="60">
        <v>301</v>
      </c>
      <c r="F85" s="60">
        <v>0</v>
      </c>
      <c r="G85" s="60">
        <v>21</v>
      </c>
      <c r="H85" s="60">
        <v>0</v>
      </c>
    </row>
    <row r="86" customFormat="1" customHeight="1" spans="1:8">
      <c r="A86" s="60" t="s">
        <v>26</v>
      </c>
      <c r="B86" s="60">
        <v>40710</v>
      </c>
      <c r="C86" s="60" t="s">
        <v>108</v>
      </c>
      <c r="D86" s="60">
        <v>211</v>
      </c>
      <c r="E86" s="60">
        <v>0</v>
      </c>
      <c r="F86" s="60">
        <v>0</v>
      </c>
      <c r="G86" s="60">
        <v>21</v>
      </c>
      <c r="H86" s="60">
        <v>0</v>
      </c>
    </row>
    <row r="87" customFormat="1" customHeight="1" spans="1:8">
      <c r="A87" s="60" t="s">
        <v>26</v>
      </c>
      <c r="B87" s="60">
        <v>40711</v>
      </c>
      <c r="C87" s="60" t="s">
        <v>109</v>
      </c>
      <c r="D87" s="60">
        <v>213</v>
      </c>
      <c r="E87" s="60">
        <v>0</v>
      </c>
      <c r="F87" s="60">
        <v>0</v>
      </c>
      <c r="G87" s="60">
        <v>120</v>
      </c>
      <c r="H87" s="60">
        <v>0</v>
      </c>
    </row>
    <row r="88" customFormat="1" customHeight="1" spans="1:8">
      <c r="A88" s="60" t="s">
        <v>26</v>
      </c>
      <c r="B88" s="60">
        <v>40712</v>
      </c>
      <c r="C88" s="60" t="s">
        <v>110</v>
      </c>
      <c r="D88" s="60">
        <v>217</v>
      </c>
      <c r="E88" s="60">
        <v>0</v>
      </c>
      <c r="F88" s="60">
        <v>0</v>
      </c>
      <c r="G88" s="60">
        <v>2</v>
      </c>
      <c r="H88" s="60">
        <v>0</v>
      </c>
    </row>
    <row r="89" customFormat="1" customHeight="1" spans="1:8">
      <c r="A89" s="60" t="s">
        <v>26</v>
      </c>
      <c r="B89" s="60">
        <v>40713</v>
      </c>
      <c r="C89" s="60" t="s">
        <v>111</v>
      </c>
      <c r="D89" s="62">
        <v>106</v>
      </c>
      <c r="E89" s="63" t="s">
        <v>38</v>
      </c>
      <c r="F89" s="63" t="s">
        <v>23</v>
      </c>
      <c r="G89" s="60">
        <v>21</v>
      </c>
      <c r="H89" s="60">
        <v>0</v>
      </c>
    </row>
    <row r="90" customFormat="1" customHeight="1" spans="1:8">
      <c r="A90" s="60" t="s">
        <v>26</v>
      </c>
      <c r="B90" s="60">
        <v>40801</v>
      </c>
      <c r="C90" s="61" t="s">
        <v>112</v>
      </c>
      <c r="D90" s="60">
        <v>133</v>
      </c>
      <c r="E90" s="60">
        <v>0</v>
      </c>
      <c r="F90" s="60">
        <v>0</v>
      </c>
      <c r="G90" s="60">
        <v>8</v>
      </c>
      <c r="H90" s="60">
        <v>0</v>
      </c>
    </row>
    <row r="91" customFormat="1" customHeight="1" spans="1:8">
      <c r="A91" s="60" t="s">
        <v>26</v>
      </c>
      <c r="B91" s="60">
        <v>40802</v>
      </c>
      <c r="C91" s="60" t="s">
        <v>113</v>
      </c>
      <c r="D91" s="60">
        <v>114</v>
      </c>
      <c r="E91" s="60">
        <v>7</v>
      </c>
      <c r="F91" s="60">
        <v>0</v>
      </c>
      <c r="G91" s="60">
        <v>12</v>
      </c>
      <c r="H91" s="60">
        <v>0</v>
      </c>
    </row>
    <row r="92" customFormat="1" customHeight="1" spans="1:8">
      <c r="A92" s="60" t="s">
        <v>26</v>
      </c>
      <c r="B92" s="60">
        <v>40803</v>
      </c>
      <c r="C92" s="60" t="s">
        <v>114</v>
      </c>
      <c r="D92" s="60">
        <v>102</v>
      </c>
      <c r="E92" s="60">
        <v>1120018</v>
      </c>
      <c r="F92" s="60">
        <v>0</v>
      </c>
      <c r="G92" s="60">
        <v>240</v>
      </c>
      <c r="H92" s="60">
        <v>0</v>
      </c>
    </row>
    <row r="93" customFormat="1" customHeight="1" spans="1:8">
      <c r="A93" s="60" t="s">
        <v>26</v>
      </c>
      <c r="B93" s="60">
        <v>40804</v>
      </c>
      <c r="C93" s="60" t="s">
        <v>115</v>
      </c>
      <c r="D93" s="60">
        <v>201</v>
      </c>
      <c r="E93" s="60">
        <v>503</v>
      </c>
      <c r="F93" s="60">
        <v>0</v>
      </c>
      <c r="G93" s="60">
        <v>80</v>
      </c>
      <c r="H93" s="60">
        <v>0</v>
      </c>
    </row>
    <row r="94" customFormat="1" customHeight="1" spans="1:8">
      <c r="A94" s="60" t="s">
        <v>26</v>
      </c>
      <c r="B94" s="60">
        <v>40805</v>
      </c>
      <c r="C94" s="60" t="s">
        <v>116</v>
      </c>
      <c r="D94" s="60">
        <v>201</v>
      </c>
      <c r="E94" s="60">
        <v>501</v>
      </c>
      <c r="F94" s="60">
        <v>0</v>
      </c>
      <c r="G94" s="60">
        <v>40</v>
      </c>
      <c r="H94" s="60">
        <v>0</v>
      </c>
    </row>
    <row r="95" customFormat="1" customHeight="1" spans="1:8">
      <c r="A95" s="60" t="s">
        <v>26</v>
      </c>
      <c r="B95" s="60">
        <v>40806</v>
      </c>
      <c r="C95" s="60" t="s">
        <v>117</v>
      </c>
      <c r="D95" s="60">
        <v>246</v>
      </c>
      <c r="E95" s="60">
        <v>0</v>
      </c>
      <c r="F95" s="60">
        <v>0</v>
      </c>
      <c r="G95" s="60">
        <v>18</v>
      </c>
      <c r="H95" s="60">
        <v>0</v>
      </c>
    </row>
    <row r="96" customFormat="1" customHeight="1" spans="1:8">
      <c r="A96" s="60" t="s">
        <v>26</v>
      </c>
      <c r="B96" s="60">
        <v>40807</v>
      </c>
      <c r="C96" s="60" t="s">
        <v>118</v>
      </c>
      <c r="D96" s="60">
        <v>201</v>
      </c>
      <c r="E96" s="60">
        <v>502</v>
      </c>
      <c r="F96" s="60">
        <v>0</v>
      </c>
      <c r="G96" s="60">
        <v>60</v>
      </c>
      <c r="H96" s="60">
        <v>0</v>
      </c>
    </row>
    <row r="97" customFormat="1" customHeight="1" spans="1:8">
      <c r="A97" s="60" t="s">
        <v>26</v>
      </c>
      <c r="B97" s="60">
        <v>40808</v>
      </c>
      <c r="C97" s="60" t="s">
        <v>119</v>
      </c>
      <c r="D97" s="60">
        <v>106</v>
      </c>
      <c r="E97" s="60">
        <v>301</v>
      </c>
      <c r="F97" s="60">
        <v>0</v>
      </c>
      <c r="G97" s="60">
        <v>24</v>
      </c>
      <c r="H97" s="60">
        <v>0</v>
      </c>
    </row>
    <row r="98" customFormat="1" customHeight="1" spans="1:8">
      <c r="A98" s="60" t="s">
        <v>26</v>
      </c>
      <c r="B98" s="60">
        <v>40809</v>
      </c>
      <c r="C98" s="60" t="s">
        <v>120</v>
      </c>
      <c r="D98" s="60">
        <v>211</v>
      </c>
      <c r="E98" s="60">
        <v>0</v>
      </c>
      <c r="F98" s="60">
        <v>0</v>
      </c>
      <c r="G98" s="60">
        <v>24</v>
      </c>
      <c r="H98" s="60">
        <v>0</v>
      </c>
    </row>
    <row r="99" customFormat="1" customHeight="1" spans="1:8">
      <c r="A99" s="60" t="s">
        <v>26</v>
      </c>
      <c r="B99" s="60">
        <v>40810</v>
      </c>
      <c r="C99" s="60" t="s">
        <v>121</v>
      </c>
      <c r="D99" s="60">
        <v>213</v>
      </c>
      <c r="E99" s="60">
        <v>0</v>
      </c>
      <c r="F99" s="60">
        <v>0</v>
      </c>
      <c r="G99" s="60">
        <v>140</v>
      </c>
      <c r="H99" s="60">
        <v>0</v>
      </c>
    </row>
    <row r="100" customFormat="1" customHeight="1" spans="1:8">
      <c r="A100" s="60" t="s">
        <v>26</v>
      </c>
      <c r="B100" s="60">
        <v>40811</v>
      </c>
      <c r="C100" s="60" t="s">
        <v>122</v>
      </c>
      <c r="D100" s="62">
        <v>106</v>
      </c>
      <c r="E100" s="63" t="s">
        <v>38</v>
      </c>
      <c r="F100" s="63" t="s">
        <v>23</v>
      </c>
      <c r="G100" s="60">
        <v>24</v>
      </c>
      <c r="H100" s="60">
        <v>0</v>
      </c>
    </row>
    <row r="101" customFormat="1" customHeight="1" spans="1:8">
      <c r="A101" s="60" t="s">
        <v>26</v>
      </c>
      <c r="B101" s="60">
        <v>40901</v>
      </c>
      <c r="C101" s="61" t="s">
        <v>123</v>
      </c>
      <c r="D101" s="60">
        <v>133</v>
      </c>
      <c r="E101" s="60">
        <v>0</v>
      </c>
      <c r="F101" s="60">
        <v>0</v>
      </c>
      <c r="G101" s="60">
        <v>9</v>
      </c>
      <c r="H101" s="60">
        <v>0</v>
      </c>
    </row>
    <row r="102" customFormat="1" customHeight="1" spans="1:8">
      <c r="A102" s="60" t="s">
        <v>26</v>
      </c>
      <c r="B102" s="60">
        <v>40902</v>
      </c>
      <c r="C102" s="60" t="s">
        <v>124</v>
      </c>
      <c r="D102" s="60">
        <v>111</v>
      </c>
      <c r="E102" s="60">
        <v>6</v>
      </c>
      <c r="F102" s="60">
        <v>0</v>
      </c>
      <c r="G102" s="60">
        <v>2</v>
      </c>
      <c r="H102" s="60">
        <v>0</v>
      </c>
    </row>
    <row r="103" customFormat="1" customHeight="1" spans="1:8">
      <c r="A103" s="60" t="s">
        <v>26</v>
      </c>
      <c r="B103" s="60">
        <v>40903</v>
      </c>
      <c r="C103" s="60" t="s">
        <v>125</v>
      </c>
      <c r="D103" s="60">
        <v>114</v>
      </c>
      <c r="E103" s="60">
        <v>7</v>
      </c>
      <c r="F103" s="60">
        <v>0</v>
      </c>
      <c r="G103" s="60">
        <v>14</v>
      </c>
      <c r="H103" s="60">
        <v>0</v>
      </c>
    </row>
    <row r="104" customFormat="1" customHeight="1" spans="1:8">
      <c r="A104" s="60" t="s">
        <v>26</v>
      </c>
      <c r="B104" s="60">
        <v>40904</v>
      </c>
      <c r="C104" s="60" t="s">
        <v>126</v>
      </c>
      <c r="D104" s="60">
        <v>102</v>
      </c>
      <c r="E104" s="60">
        <v>1120018</v>
      </c>
      <c r="F104" s="60">
        <v>0</v>
      </c>
      <c r="G104" s="60">
        <v>270</v>
      </c>
      <c r="H104" s="60">
        <v>0</v>
      </c>
    </row>
    <row r="105" customFormat="1" customHeight="1" spans="1:8">
      <c r="A105" s="60" t="s">
        <v>26</v>
      </c>
      <c r="B105" s="60">
        <v>40905</v>
      </c>
      <c r="C105" s="60" t="s">
        <v>127</v>
      </c>
      <c r="D105" s="60">
        <v>246</v>
      </c>
      <c r="E105" s="60">
        <v>0</v>
      </c>
      <c r="F105" s="60">
        <v>0</v>
      </c>
      <c r="G105" s="60">
        <v>21</v>
      </c>
      <c r="H105" s="60">
        <v>0</v>
      </c>
    </row>
    <row r="106" customFormat="1" customHeight="1" spans="1:8">
      <c r="A106" s="60" t="s">
        <v>26</v>
      </c>
      <c r="B106" s="60">
        <v>40906</v>
      </c>
      <c r="C106" s="60" t="s">
        <v>128</v>
      </c>
      <c r="D106" s="60">
        <v>201</v>
      </c>
      <c r="E106" s="60">
        <v>502</v>
      </c>
      <c r="F106" s="60">
        <v>0</v>
      </c>
      <c r="G106" s="60">
        <v>70</v>
      </c>
      <c r="H106" s="60">
        <v>0</v>
      </c>
    </row>
    <row r="107" customFormat="1" customHeight="1" spans="1:8">
      <c r="A107" s="60" t="s">
        <v>26</v>
      </c>
      <c r="B107" s="60">
        <v>40907</v>
      </c>
      <c r="C107" s="60" t="s">
        <v>129</v>
      </c>
      <c r="D107" s="60">
        <v>106</v>
      </c>
      <c r="E107" s="60">
        <v>301</v>
      </c>
      <c r="F107" s="60">
        <v>0</v>
      </c>
      <c r="G107" s="60">
        <v>27</v>
      </c>
      <c r="H107" s="60">
        <v>0</v>
      </c>
    </row>
    <row r="108" customFormat="1" customHeight="1" spans="1:8">
      <c r="A108" s="60" t="s">
        <v>26</v>
      </c>
      <c r="B108" s="60">
        <v>40908</v>
      </c>
      <c r="C108" s="60" t="s">
        <v>130</v>
      </c>
      <c r="D108" s="60">
        <v>211</v>
      </c>
      <c r="E108" s="60">
        <v>0</v>
      </c>
      <c r="F108" s="60">
        <v>0</v>
      </c>
      <c r="G108" s="60">
        <v>27</v>
      </c>
      <c r="H108" s="60">
        <v>0</v>
      </c>
    </row>
    <row r="109" customFormat="1" customHeight="1" spans="1:8">
      <c r="A109" s="60" t="s">
        <v>26</v>
      </c>
      <c r="B109" s="60">
        <v>40909</v>
      </c>
      <c r="C109" s="60" t="s">
        <v>131</v>
      </c>
      <c r="D109" s="60">
        <v>213</v>
      </c>
      <c r="E109" s="60">
        <v>0</v>
      </c>
      <c r="F109" s="60">
        <v>0</v>
      </c>
      <c r="G109" s="60">
        <v>160</v>
      </c>
      <c r="H109" s="60">
        <v>0</v>
      </c>
    </row>
    <row r="110" customFormat="1" customHeight="1" spans="1:8">
      <c r="A110" s="60" t="s">
        <v>26</v>
      </c>
      <c r="B110" s="60">
        <v>40910</v>
      </c>
      <c r="C110" s="60" t="s">
        <v>132</v>
      </c>
      <c r="D110" s="60">
        <v>217</v>
      </c>
      <c r="E110" s="60">
        <v>0</v>
      </c>
      <c r="F110" s="60">
        <v>0</v>
      </c>
      <c r="G110" s="60">
        <v>3</v>
      </c>
      <c r="H110" s="60">
        <v>0</v>
      </c>
    </row>
    <row r="111" customFormat="1" customHeight="1" spans="1:8">
      <c r="A111" s="60" t="s">
        <v>26</v>
      </c>
      <c r="B111" s="60">
        <v>40911</v>
      </c>
      <c r="C111" s="60" t="s">
        <v>133</v>
      </c>
      <c r="D111" s="62">
        <v>106</v>
      </c>
      <c r="E111" s="63" t="s">
        <v>38</v>
      </c>
      <c r="F111" s="63" t="s">
        <v>23</v>
      </c>
      <c r="G111" s="60">
        <v>27</v>
      </c>
      <c r="H111" s="60">
        <v>0</v>
      </c>
    </row>
    <row r="112" customFormat="1" customHeight="1" spans="1:8">
      <c r="A112" s="60" t="s">
        <v>26</v>
      </c>
      <c r="B112" s="60">
        <v>41001</v>
      </c>
      <c r="C112" s="61" t="s">
        <v>134</v>
      </c>
      <c r="D112" s="60">
        <v>133</v>
      </c>
      <c r="E112" s="60">
        <v>0</v>
      </c>
      <c r="F112" s="60">
        <v>0</v>
      </c>
      <c r="G112" s="60">
        <v>10</v>
      </c>
      <c r="H112" s="60">
        <v>0</v>
      </c>
    </row>
    <row r="113" customFormat="1" customHeight="1" spans="1:8">
      <c r="A113" s="60" t="s">
        <v>26</v>
      </c>
      <c r="B113" s="60">
        <v>41002</v>
      </c>
      <c r="C113" s="60" t="s">
        <v>135</v>
      </c>
      <c r="D113" s="60">
        <v>111</v>
      </c>
      <c r="E113" s="60">
        <v>6</v>
      </c>
      <c r="F113" s="60">
        <v>0</v>
      </c>
      <c r="G113" s="60">
        <v>3</v>
      </c>
      <c r="H113" s="60">
        <v>0</v>
      </c>
    </row>
    <row r="114" customFormat="1" customHeight="1" spans="1:8">
      <c r="A114" s="60" t="s">
        <v>26</v>
      </c>
      <c r="B114" s="60">
        <v>41003</v>
      </c>
      <c r="C114" s="60" t="s">
        <v>136</v>
      </c>
      <c r="D114" s="60">
        <v>102</v>
      </c>
      <c r="E114" s="60">
        <v>1120018</v>
      </c>
      <c r="F114" s="60">
        <v>0</v>
      </c>
      <c r="G114" s="60">
        <v>300</v>
      </c>
      <c r="H114" s="60">
        <v>0</v>
      </c>
    </row>
    <row r="115" customFormat="1" customHeight="1" spans="1:8">
      <c r="A115" s="60" t="s">
        <v>26</v>
      </c>
      <c r="B115" s="60">
        <v>41004</v>
      </c>
      <c r="C115" s="60" t="s">
        <v>137</v>
      </c>
      <c r="D115" s="60">
        <v>201</v>
      </c>
      <c r="E115" s="60">
        <v>503</v>
      </c>
      <c r="F115" s="60">
        <v>0</v>
      </c>
      <c r="G115" s="60">
        <v>90</v>
      </c>
      <c r="H115" s="60">
        <v>0</v>
      </c>
    </row>
    <row r="116" customFormat="1" customHeight="1" spans="1:8">
      <c r="A116" s="60" t="s">
        <v>26</v>
      </c>
      <c r="B116" s="60">
        <v>41005</v>
      </c>
      <c r="C116" s="60" t="s">
        <v>138</v>
      </c>
      <c r="D116" s="60">
        <v>246</v>
      </c>
      <c r="E116" s="60">
        <v>0</v>
      </c>
      <c r="F116" s="60">
        <v>0</v>
      </c>
      <c r="G116" s="60">
        <v>24</v>
      </c>
      <c r="H116" s="60">
        <v>0</v>
      </c>
    </row>
    <row r="117" customFormat="1" customHeight="1" spans="1:8">
      <c r="A117" s="60" t="s">
        <v>26</v>
      </c>
      <c r="B117" s="60">
        <v>41006</v>
      </c>
      <c r="C117" s="60" t="s">
        <v>139</v>
      </c>
      <c r="D117" s="60">
        <v>201</v>
      </c>
      <c r="E117" s="60">
        <v>502</v>
      </c>
      <c r="F117" s="60">
        <v>0</v>
      </c>
      <c r="G117" s="60">
        <v>80</v>
      </c>
      <c r="H117" s="60">
        <v>0</v>
      </c>
    </row>
    <row r="118" customFormat="1" customHeight="1" spans="1:8">
      <c r="A118" s="60" t="s">
        <v>26</v>
      </c>
      <c r="B118" s="60">
        <v>41007</v>
      </c>
      <c r="C118" s="60" t="s">
        <v>140</v>
      </c>
      <c r="D118" s="60">
        <v>106</v>
      </c>
      <c r="E118" s="60">
        <v>301</v>
      </c>
      <c r="F118" s="60">
        <v>0</v>
      </c>
      <c r="G118" s="60">
        <v>30</v>
      </c>
      <c r="H118" s="60">
        <v>0</v>
      </c>
    </row>
    <row r="119" customFormat="1" customHeight="1" spans="1:8">
      <c r="A119" s="60" t="s">
        <v>26</v>
      </c>
      <c r="B119" s="60">
        <v>41008</v>
      </c>
      <c r="C119" s="60" t="s">
        <v>141</v>
      </c>
      <c r="D119" s="60">
        <v>211</v>
      </c>
      <c r="E119" s="60">
        <v>0</v>
      </c>
      <c r="F119" s="60">
        <v>0</v>
      </c>
      <c r="G119" s="60">
        <v>30</v>
      </c>
      <c r="H119" s="60">
        <v>0</v>
      </c>
    </row>
    <row r="120" customFormat="1" customHeight="1" spans="1:8">
      <c r="A120" s="60" t="s">
        <v>26</v>
      </c>
      <c r="B120" s="60">
        <v>41009</v>
      </c>
      <c r="C120" s="60" t="s">
        <v>142</v>
      </c>
      <c r="D120" s="60">
        <v>213</v>
      </c>
      <c r="E120" s="60">
        <v>0</v>
      </c>
      <c r="F120" s="60">
        <v>0</v>
      </c>
      <c r="G120" s="60">
        <v>180</v>
      </c>
      <c r="H120" s="60">
        <v>0</v>
      </c>
    </row>
    <row r="121" customFormat="1" customHeight="1" spans="1:8">
      <c r="A121" s="60" t="s">
        <v>26</v>
      </c>
      <c r="B121" s="60">
        <v>41010</v>
      </c>
      <c r="C121" s="60" t="s">
        <v>143</v>
      </c>
      <c r="D121" s="62">
        <v>106</v>
      </c>
      <c r="E121" s="63" t="s">
        <v>38</v>
      </c>
      <c r="F121" s="63" t="s">
        <v>23</v>
      </c>
      <c r="G121" s="60">
        <v>30</v>
      </c>
      <c r="H121" s="60">
        <v>0</v>
      </c>
    </row>
    <row r="122" customFormat="1" customHeight="1" spans="1:8">
      <c r="A122" s="60" t="s">
        <v>26</v>
      </c>
      <c r="B122" s="60">
        <v>41101</v>
      </c>
      <c r="C122" s="61" t="s">
        <v>144</v>
      </c>
      <c r="D122" s="60">
        <v>133</v>
      </c>
      <c r="E122" s="60">
        <v>0</v>
      </c>
      <c r="F122" s="60">
        <v>0</v>
      </c>
      <c r="G122" s="60">
        <v>11</v>
      </c>
      <c r="H122" s="60">
        <v>0</v>
      </c>
    </row>
    <row r="123" customFormat="1" customHeight="1" spans="1:8">
      <c r="A123" s="60" t="s">
        <v>26</v>
      </c>
      <c r="B123" s="60">
        <v>41102</v>
      </c>
      <c r="C123" s="60" t="s">
        <v>145</v>
      </c>
      <c r="D123" s="60">
        <v>111</v>
      </c>
      <c r="E123" s="60">
        <v>6</v>
      </c>
      <c r="F123" s="60">
        <v>0</v>
      </c>
      <c r="G123" s="60">
        <v>4</v>
      </c>
      <c r="H123" s="60">
        <v>0</v>
      </c>
    </row>
    <row r="124" customFormat="1" customHeight="1" spans="1:8">
      <c r="A124" s="60" t="s">
        <v>26</v>
      </c>
      <c r="B124" s="60">
        <v>41103</v>
      </c>
      <c r="C124" s="60" t="s">
        <v>146</v>
      </c>
      <c r="D124" s="60">
        <v>102</v>
      </c>
      <c r="E124" s="60">
        <v>1120018</v>
      </c>
      <c r="F124" s="60">
        <v>0</v>
      </c>
      <c r="G124" s="60">
        <v>330</v>
      </c>
      <c r="H124" s="60">
        <v>0</v>
      </c>
    </row>
    <row r="125" customFormat="1" customHeight="1" spans="1:8">
      <c r="A125" s="60" t="s">
        <v>26</v>
      </c>
      <c r="B125" s="60">
        <v>41104</v>
      </c>
      <c r="C125" s="60" t="s">
        <v>147</v>
      </c>
      <c r="D125" s="60">
        <v>246</v>
      </c>
      <c r="E125" s="60">
        <v>0</v>
      </c>
      <c r="F125" s="60">
        <v>0</v>
      </c>
      <c r="G125" s="60">
        <v>27</v>
      </c>
      <c r="H125" s="60">
        <v>0</v>
      </c>
    </row>
    <row r="126" customFormat="1" customHeight="1" spans="1:8">
      <c r="A126" s="60" t="s">
        <v>26</v>
      </c>
      <c r="B126" s="60">
        <v>41105</v>
      </c>
      <c r="C126" s="60" t="s">
        <v>148</v>
      </c>
      <c r="D126" s="60">
        <v>201</v>
      </c>
      <c r="E126" s="60">
        <v>502</v>
      </c>
      <c r="F126" s="60">
        <v>0</v>
      </c>
      <c r="G126" s="60">
        <v>90</v>
      </c>
      <c r="H126" s="60">
        <v>0</v>
      </c>
    </row>
    <row r="127" customFormat="1" customHeight="1" spans="1:8">
      <c r="A127" s="60" t="s">
        <v>26</v>
      </c>
      <c r="B127" s="60">
        <v>41106</v>
      </c>
      <c r="C127" s="60" t="s">
        <v>149</v>
      </c>
      <c r="D127" s="60">
        <v>106</v>
      </c>
      <c r="E127" s="60">
        <v>301</v>
      </c>
      <c r="F127" s="60">
        <v>0</v>
      </c>
      <c r="G127" s="60">
        <v>33</v>
      </c>
      <c r="H127" s="60">
        <v>0</v>
      </c>
    </row>
    <row r="128" customFormat="1" customHeight="1" spans="1:8">
      <c r="A128" s="60" t="s">
        <v>26</v>
      </c>
      <c r="B128" s="60">
        <v>41107</v>
      </c>
      <c r="C128" s="60" t="s">
        <v>150</v>
      </c>
      <c r="D128" s="60">
        <v>211</v>
      </c>
      <c r="E128" s="60">
        <v>0</v>
      </c>
      <c r="F128" s="60">
        <v>0</v>
      </c>
      <c r="G128" s="60">
        <v>33</v>
      </c>
      <c r="H128" s="60">
        <v>0</v>
      </c>
    </row>
    <row r="129" customFormat="1" customHeight="1" spans="1:8">
      <c r="A129" s="60" t="s">
        <v>26</v>
      </c>
      <c r="B129" s="60">
        <v>41108</v>
      </c>
      <c r="C129" s="60" t="s">
        <v>151</v>
      </c>
      <c r="D129" s="60">
        <v>213</v>
      </c>
      <c r="E129" s="60">
        <v>0</v>
      </c>
      <c r="F129" s="60">
        <v>0</v>
      </c>
      <c r="G129" s="60">
        <v>200</v>
      </c>
      <c r="H129" s="60">
        <v>0</v>
      </c>
    </row>
    <row r="130" customFormat="1" customHeight="1" spans="1:8">
      <c r="A130" s="60" t="s">
        <v>26</v>
      </c>
      <c r="B130" s="60">
        <v>41109</v>
      </c>
      <c r="C130" s="60" t="s">
        <v>152</v>
      </c>
      <c r="D130" s="60">
        <v>217</v>
      </c>
      <c r="E130" s="60">
        <v>0</v>
      </c>
      <c r="F130" s="60">
        <v>0</v>
      </c>
      <c r="G130" s="60">
        <v>4</v>
      </c>
      <c r="H130" s="60">
        <v>0</v>
      </c>
    </row>
    <row r="131" customFormat="1" customHeight="1" spans="1:8">
      <c r="A131" s="60" t="s">
        <v>26</v>
      </c>
      <c r="B131" s="60">
        <v>41110</v>
      </c>
      <c r="C131" s="60" t="s">
        <v>153</v>
      </c>
      <c r="D131" s="62">
        <v>106</v>
      </c>
      <c r="E131" s="63" t="s">
        <v>38</v>
      </c>
      <c r="F131" s="63" t="s">
        <v>23</v>
      </c>
      <c r="G131" s="60">
        <v>33</v>
      </c>
      <c r="H131" s="60">
        <v>0</v>
      </c>
    </row>
    <row r="132" customFormat="1" customHeight="1" spans="1:8">
      <c r="A132" s="60" t="s">
        <v>26</v>
      </c>
      <c r="B132" s="60">
        <v>41201</v>
      </c>
      <c r="C132" s="61" t="s">
        <v>154</v>
      </c>
      <c r="D132" s="60">
        <v>133</v>
      </c>
      <c r="E132" s="60">
        <v>0</v>
      </c>
      <c r="F132" s="60">
        <v>0</v>
      </c>
      <c r="G132" s="60">
        <v>12</v>
      </c>
      <c r="H132" s="60">
        <v>0</v>
      </c>
    </row>
    <row r="133" customFormat="1" customHeight="1" spans="1:8">
      <c r="A133" s="60" t="s">
        <v>26</v>
      </c>
      <c r="B133" s="60">
        <v>41202</v>
      </c>
      <c r="C133" s="60" t="s">
        <v>155</v>
      </c>
      <c r="D133" s="60">
        <v>111</v>
      </c>
      <c r="E133" s="60">
        <v>6</v>
      </c>
      <c r="F133" s="60">
        <v>0</v>
      </c>
      <c r="G133" s="60">
        <v>5</v>
      </c>
      <c r="H133" s="60">
        <v>0</v>
      </c>
    </row>
    <row r="134" customFormat="1" customHeight="1" spans="1:8">
      <c r="A134" s="60" t="s">
        <v>26</v>
      </c>
      <c r="B134" s="60">
        <v>41203</v>
      </c>
      <c r="C134" s="60" t="s">
        <v>156</v>
      </c>
      <c r="D134" s="60">
        <v>102</v>
      </c>
      <c r="E134" s="60">
        <v>1120018</v>
      </c>
      <c r="F134" s="60">
        <v>0</v>
      </c>
      <c r="G134" s="60">
        <v>360</v>
      </c>
      <c r="H134" s="60">
        <v>0</v>
      </c>
    </row>
    <row r="135" customFormat="1" customHeight="1" spans="1:8">
      <c r="A135" s="60" t="s">
        <v>26</v>
      </c>
      <c r="B135" s="60">
        <v>41204</v>
      </c>
      <c r="C135" s="60" t="s">
        <v>157</v>
      </c>
      <c r="D135" s="60">
        <v>201</v>
      </c>
      <c r="E135" s="60">
        <v>503</v>
      </c>
      <c r="F135" s="60">
        <v>0</v>
      </c>
      <c r="G135" s="60">
        <v>100</v>
      </c>
      <c r="H135" s="60">
        <v>0</v>
      </c>
    </row>
    <row r="136" customFormat="1" customHeight="1" spans="1:8">
      <c r="A136" s="60" t="s">
        <v>26</v>
      </c>
      <c r="B136" s="60">
        <v>41205</v>
      </c>
      <c r="C136" s="60" t="s">
        <v>158</v>
      </c>
      <c r="D136" s="60">
        <v>246</v>
      </c>
      <c r="E136" s="60">
        <v>0</v>
      </c>
      <c r="F136" s="60">
        <v>0</v>
      </c>
      <c r="G136" s="60">
        <v>30</v>
      </c>
      <c r="H136" s="60">
        <v>0</v>
      </c>
    </row>
    <row r="137" customFormat="1" customHeight="1" spans="1:8">
      <c r="A137" s="60" t="s">
        <v>26</v>
      </c>
      <c r="B137" s="60">
        <v>41206</v>
      </c>
      <c r="C137" s="60" t="s">
        <v>159</v>
      </c>
      <c r="D137" s="60">
        <v>201</v>
      </c>
      <c r="E137" s="60">
        <v>502</v>
      </c>
      <c r="F137" s="60">
        <v>0</v>
      </c>
      <c r="G137" s="60">
        <v>100</v>
      </c>
      <c r="H137" s="60">
        <v>0</v>
      </c>
    </row>
    <row r="138" customFormat="1" customHeight="1" spans="1:8">
      <c r="A138" s="60" t="s">
        <v>26</v>
      </c>
      <c r="B138" s="60">
        <v>41207</v>
      </c>
      <c r="C138" s="60" t="s">
        <v>160</v>
      </c>
      <c r="D138" s="60">
        <v>106</v>
      </c>
      <c r="E138" s="60">
        <v>301</v>
      </c>
      <c r="F138" s="60">
        <v>0</v>
      </c>
      <c r="G138" s="60">
        <v>36</v>
      </c>
      <c r="H138" s="60">
        <v>0</v>
      </c>
    </row>
    <row r="139" customFormat="1" customHeight="1" spans="1:8">
      <c r="A139" s="60" t="s">
        <v>26</v>
      </c>
      <c r="B139" s="60">
        <v>41208</v>
      </c>
      <c r="C139" s="60" t="s">
        <v>161</v>
      </c>
      <c r="D139" s="60">
        <v>211</v>
      </c>
      <c r="E139" s="60">
        <v>0</v>
      </c>
      <c r="F139" s="60">
        <v>0</v>
      </c>
      <c r="G139" s="60">
        <v>36</v>
      </c>
      <c r="H139" s="60">
        <v>0</v>
      </c>
    </row>
    <row r="140" customFormat="1" customHeight="1" spans="1:8">
      <c r="A140" s="60" t="s">
        <v>26</v>
      </c>
      <c r="B140" s="60">
        <v>41209</v>
      </c>
      <c r="C140" s="60" t="s">
        <v>162</v>
      </c>
      <c r="D140" s="60">
        <v>213</v>
      </c>
      <c r="E140" s="60">
        <v>0</v>
      </c>
      <c r="F140" s="60">
        <v>0</v>
      </c>
      <c r="G140" s="60">
        <v>220</v>
      </c>
      <c r="H140" s="60">
        <v>0</v>
      </c>
    </row>
    <row r="141" customFormat="1" customHeight="1" spans="1:8">
      <c r="A141" s="60" t="s">
        <v>26</v>
      </c>
      <c r="B141" s="60">
        <v>41210</v>
      </c>
      <c r="C141" s="60" t="s">
        <v>163</v>
      </c>
      <c r="D141" s="62">
        <v>106</v>
      </c>
      <c r="E141" s="63" t="s">
        <v>38</v>
      </c>
      <c r="F141" s="63" t="s">
        <v>23</v>
      </c>
      <c r="G141" s="60">
        <v>36</v>
      </c>
      <c r="H141" s="60">
        <v>0</v>
      </c>
    </row>
    <row r="142" customFormat="1" customHeight="1" spans="1:8">
      <c r="A142" s="60" t="s">
        <v>26</v>
      </c>
      <c r="B142" s="60">
        <v>41301</v>
      </c>
      <c r="C142" s="61" t="s">
        <v>164</v>
      </c>
      <c r="D142" s="60">
        <v>133</v>
      </c>
      <c r="E142" s="60">
        <v>0</v>
      </c>
      <c r="F142" s="60">
        <v>0</v>
      </c>
      <c r="G142" s="60">
        <v>13</v>
      </c>
      <c r="H142" s="60">
        <v>0</v>
      </c>
    </row>
    <row r="143" customFormat="1" customHeight="1" spans="1:8">
      <c r="A143" s="60" t="s">
        <v>26</v>
      </c>
      <c r="B143" s="60">
        <v>41302</v>
      </c>
      <c r="C143" s="60" t="s">
        <v>165</v>
      </c>
      <c r="D143" s="60">
        <v>111</v>
      </c>
      <c r="E143" s="60">
        <v>6</v>
      </c>
      <c r="F143" s="60">
        <v>0</v>
      </c>
      <c r="G143" s="60">
        <v>6</v>
      </c>
      <c r="H143" s="60">
        <v>0</v>
      </c>
    </row>
    <row r="144" customFormat="1" customHeight="1" spans="1:8">
      <c r="A144" s="60" t="s">
        <v>26</v>
      </c>
      <c r="B144" s="60">
        <v>41303</v>
      </c>
      <c r="C144" s="60" t="s">
        <v>166</v>
      </c>
      <c r="D144" s="60">
        <v>102</v>
      </c>
      <c r="E144" s="60">
        <v>1120018</v>
      </c>
      <c r="F144" s="60">
        <v>0</v>
      </c>
      <c r="G144" s="60">
        <v>390</v>
      </c>
      <c r="H144" s="60">
        <v>0</v>
      </c>
    </row>
    <row r="145" customFormat="1" customHeight="1" spans="1:8">
      <c r="A145" s="60" t="s">
        <v>26</v>
      </c>
      <c r="B145" s="60">
        <v>41304</v>
      </c>
      <c r="C145" s="60" t="s">
        <v>167</v>
      </c>
      <c r="D145" s="60">
        <v>246</v>
      </c>
      <c r="E145" s="60">
        <v>0</v>
      </c>
      <c r="F145" s="60">
        <v>0</v>
      </c>
      <c r="G145" s="60">
        <v>33</v>
      </c>
      <c r="H145" s="60">
        <v>0</v>
      </c>
    </row>
    <row r="146" customFormat="1" customHeight="1" spans="1:8">
      <c r="A146" s="60" t="s">
        <v>26</v>
      </c>
      <c r="B146" s="60">
        <v>41305</v>
      </c>
      <c r="C146" s="60" t="s">
        <v>168</v>
      </c>
      <c r="D146" s="60">
        <v>201</v>
      </c>
      <c r="E146" s="60">
        <v>502</v>
      </c>
      <c r="F146" s="60">
        <v>0</v>
      </c>
      <c r="G146" s="60">
        <v>110</v>
      </c>
      <c r="H146" s="60">
        <v>0</v>
      </c>
    </row>
    <row r="147" customFormat="1" customHeight="1" spans="1:8">
      <c r="A147" s="60" t="s">
        <v>26</v>
      </c>
      <c r="B147" s="60">
        <v>41306</v>
      </c>
      <c r="C147" s="60" t="s">
        <v>169</v>
      </c>
      <c r="D147" s="60">
        <v>106</v>
      </c>
      <c r="E147" s="60">
        <v>301</v>
      </c>
      <c r="F147" s="60">
        <v>0</v>
      </c>
      <c r="G147" s="60">
        <v>39</v>
      </c>
      <c r="H147" s="60">
        <v>0</v>
      </c>
    </row>
    <row r="148" customFormat="1" customHeight="1" spans="1:8">
      <c r="A148" s="60" t="s">
        <v>26</v>
      </c>
      <c r="B148" s="60">
        <v>41307</v>
      </c>
      <c r="C148" s="60" t="s">
        <v>170</v>
      </c>
      <c r="D148" s="60">
        <v>211</v>
      </c>
      <c r="E148" s="60">
        <v>0</v>
      </c>
      <c r="F148" s="60">
        <v>0</v>
      </c>
      <c r="G148" s="60">
        <v>39</v>
      </c>
      <c r="H148" s="60">
        <v>0</v>
      </c>
    </row>
    <row r="149" customFormat="1" customHeight="1" spans="1:8">
      <c r="A149" s="60" t="s">
        <v>26</v>
      </c>
      <c r="B149" s="60">
        <v>41308</v>
      </c>
      <c r="C149" s="60" t="s">
        <v>171</v>
      </c>
      <c r="D149" s="60">
        <v>213</v>
      </c>
      <c r="E149" s="60">
        <v>0</v>
      </c>
      <c r="F149" s="60">
        <v>0</v>
      </c>
      <c r="G149" s="60">
        <v>240</v>
      </c>
      <c r="H149" s="60">
        <v>0</v>
      </c>
    </row>
    <row r="150" customFormat="1" customHeight="1" spans="1:8">
      <c r="A150" s="60" t="s">
        <v>26</v>
      </c>
      <c r="B150" s="60">
        <v>41309</v>
      </c>
      <c r="C150" s="60" t="s">
        <v>172</v>
      </c>
      <c r="D150" s="60">
        <v>217</v>
      </c>
      <c r="E150" s="60">
        <v>0</v>
      </c>
      <c r="F150" s="60">
        <v>0</v>
      </c>
      <c r="G150" s="60">
        <v>5</v>
      </c>
      <c r="H150" s="60">
        <v>0</v>
      </c>
    </row>
    <row r="151" customFormat="1" customHeight="1" spans="1:8">
      <c r="A151" s="60" t="s">
        <v>26</v>
      </c>
      <c r="B151" s="60">
        <v>41310</v>
      </c>
      <c r="C151" s="60" t="s">
        <v>173</v>
      </c>
      <c r="D151" s="62">
        <v>106</v>
      </c>
      <c r="E151" s="63" t="s">
        <v>38</v>
      </c>
      <c r="F151" s="63" t="s">
        <v>23</v>
      </c>
      <c r="G151" s="60">
        <v>39</v>
      </c>
      <c r="H151" s="60">
        <v>0</v>
      </c>
    </row>
    <row r="152" customFormat="1" customHeight="1" spans="1:8">
      <c r="A152" s="60" t="s">
        <v>26</v>
      </c>
      <c r="B152" s="60">
        <v>41401</v>
      </c>
      <c r="C152" s="61" t="s">
        <v>174</v>
      </c>
      <c r="D152" s="60">
        <v>133</v>
      </c>
      <c r="E152" s="60">
        <v>0</v>
      </c>
      <c r="F152" s="60">
        <v>0</v>
      </c>
      <c r="G152" s="60">
        <v>14</v>
      </c>
      <c r="H152" s="60">
        <v>0</v>
      </c>
    </row>
    <row r="153" customFormat="1" customHeight="1" spans="1:8">
      <c r="A153" s="60" t="s">
        <v>26</v>
      </c>
      <c r="B153" s="60">
        <v>41402</v>
      </c>
      <c r="C153" s="60" t="s">
        <v>175</v>
      </c>
      <c r="D153" s="60">
        <v>112</v>
      </c>
      <c r="E153" s="60">
        <v>70</v>
      </c>
      <c r="F153" s="60">
        <v>0</v>
      </c>
      <c r="G153" s="60">
        <v>6</v>
      </c>
      <c r="H153" s="60">
        <v>0</v>
      </c>
    </row>
    <row r="154" customFormat="1" customHeight="1" spans="1:8">
      <c r="A154" s="60" t="s">
        <v>26</v>
      </c>
      <c r="B154" s="60">
        <v>41403</v>
      </c>
      <c r="C154" s="60" t="s">
        <v>176</v>
      </c>
      <c r="D154" s="60">
        <v>102</v>
      </c>
      <c r="E154" s="60">
        <v>1120018</v>
      </c>
      <c r="F154" s="60">
        <v>0</v>
      </c>
      <c r="G154" s="60">
        <v>420</v>
      </c>
      <c r="H154" s="60">
        <v>0</v>
      </c>
    </row>
    <row r="155" customFormat="1" customHeight="1" spans="1:8">
      <c r="A155" s="60" t="s">
        <v>26</v>
      </c>
      <c r="B155" s="60">
        <v>41404</v>
      </c>
      <c r="C155" s="60" t="s">
        <v>177</v>
      </c>
      <c r="D155" s="60">
        <v>201</v>
      </c>
      <c r="E155" s="60">
        <v>503</v>
      </c>
      <c r="F155" s="60">
        <v>0</v>
      </c>
      <c r="G155" s="60">
        <v>110</v>
      </c>
      <c r="H155" s="60">
        <v>0</v>
      </c>
    </row>
    <row r="156" customFormat="1" customHeight="1" spans="1:8">
      <c r="A156" s="60" t="s">
        <v>26</v>
      </c>
      <c r="B156" s="60">
        <v>41405</v>
      </c>
      <c r="C156" s="60" t="s">
        <v>178</v>
      </c>
      <c r="D156" s="60">
        <v>246</v>
      </c>
      <c r="E156" s="60">
        <v>0</v>
      </c>
      <c r="F156" s="60">
        <v>0</v>
      </c>
      <c r="G156" s="60">
        <v>36</v>
      </c>
      <c r="H156" s="60">
        <v>0</v>
      </c>
    </row>
    <row r="157" customFormat="1" customHeight="1" spans="1:8">
      <c r="A157" s="60" t="s">
        <v>26</v>
      </c>
      <c r="B157" s="60">
        <v>41406</v>
      </c>
      <c r="C157" s="60" t="s">
        <v>179</v>
      </c>
      <c r="D157" s="60">
        <v>201</v>
      </c>
      <c r="E157" s="60">
        <v>502</v>
      </c>
      <c r="F157" s="60">
        <v>0</v>
      </c>
      <c r="G157" s="60">
        <v>120</v>
      </c>
      <c r="H157" s="60">
        <v>0</v>
      </c>
    </row>
    <row r="158" customFormat="1" customHeight="1" spans="1:8">
      <c r="A158" s="60" t="s">
        <v>26</v>
      </c>
      <c r="B158" s="60">
        <v>41407</v>
      </c>
      <c r="C158" s="60" t="s">
        <v>180</v>
      </c>
      <c r="D158" s="60">
        <v>106</v>
      </c>
      <c r="E158" s="60">
        <v>301</v>
      </c>
      <c r="F158" s="60">
        <v>0</v>
      </c>
      <c r="G158" s="60">
        <v>42</v>
      </c>
      <c r="H158" s="60">
        <v>0</v>
      </c>
    </row>
    <row r="159" customHeight="1" spans="1:8">
      <c r="A159" s="60" t="s">
        <v>26</v>
      </c>
      <c r="B159" s="60">
        <v>41408</v>
      </c>
      <c r="C159" s="60" t="s">
        <v>181</v>
      </c>
      <c r="D159" s="60">
        <v>211</v>
      </c>
      <c r="E159" s="60">
        <v>0</v>
      </c>
      <c r="F159" s="60">
        <v>0</v>
      </c>
      <c r="G159" s="60">
        <v>42</v>
      </c>
      <c r="H159" s="60">
        <v>0</v>
      </c>
    </row>
    <row r="160" customHeight="1" spans="1:8">
      <c r="A160" s="60" t="s">
        <v>26</v>
      </c>
      <c r="B160" s="60">
        <v>41409</v>
      </c>
      <c r="C160" s="60" t="s">
        <v>182</v>
      </c>
      <c r="D160" s="60">
        <v>213</v>
      </c>
      <c r="E160" s="60">
        <v>0</v>
      </c>
      <c r="F160" s="60">
        <v>0</v>
      </c>
      <c r="G160" s="60">
        <v>260</v>
      </c>
      <c r="H160" s="60">
        <v>0</v>
      </c>
    </row>
    <row r="161" customHeight="1" spans="1:8">
      <c r="A161" s="60" t="s">
        <v>26</v>
      </c>
      <c r="B161" s="60">
        <v>41410</v>
      </c>
      <c r="C161" s="60" t="s">
        <v>183</v>
      </c>
      <c r="D161" s="62">
        <v>106</v>
      </c>
      <c r="E161" s="63" t="s">
        <v>38</v>
      </c>
      <c r="F161" s="63" t="s">
        <v>23</v>
      </c>
      <c r="G161" s="60">
        <v>42</v>
      </c>
      <c r="H161" s="60">
        <v>0</v>
      </c>
    </row>
    <row r="162" customHeight="1"/>
    <row r="163" spans="2:2">
      <c r="B163" s="60" t="s">
        <v>184</v>
      </c>
    </row>
    <row r="164" customHeight="1" spans="1:18">
      <c r="A164" s="60" t="s">
        <v>26</v>
      </c>
      <c r="B164" s="60">
        <v>50101</v>
      </c>
      <c r="C164" s="60" t="s">
        <v>185</v>
      </c>
      <c r="D164" s="60">
        <v>175</v>
      </c>
      <c r="E164" s="60" t="s">
        <v>23</v>
      </c>
      <c r="F164" s="60" t="s">
        <v>23</v>
      </c>
      <c r="G164" s="60">
        <v>36</v>
      </c>
      <c r="H164" s="60">
        <v>1</v>
      </c>
      <c r="J164" t="s">
        <v>186</v>
      </c>
      <c r="K164" t="s">
        <v>187</v>
      </c>
      <c r="L164" t="str">
        <f>J164&amp;G164&amp;K164</f>
        <v>累计充值达到36元</v>
      </c>
      <c r="N164" t="s">
        <v>188</v>
      </c>
      <c r="O164" t="str">
        <f>N164&amp;R164&amp;L164</f>
        <v>累充金属骑士~累计充值达到36元</v>
      </c>
      <c r="R164" t="s">
        <v>189</v>
      </c>
    </row>
    <row r="165" customHeight="1" spans="1:18">
      <c r="A165" s="60" t="s">
        <v>26</v>
      </c>
      <c r="B165" s="60">
        <v>50102</v>
      </c>
      <c r="C165" s="60" t="s">
        <v>190</v>
      </c>
      <c r="D165" s="60">
        <v>175</v>
      </c>
      <c r="E165" s="60" t="s">
        <v>23</v>
      </c>
      <c r="F165" s="60" t="s">
        <v>23</v>
      </c>
      <c r="G165" s="60">
        <v>70</v>
      </c>
      <c r="H165" s="60">
        <v>1</v>
      </c>
      <c r="J165" t="s">
        <v>186</v>
      </c>
      <c r="K165" t="s">
        <v>187</v>
      </c>
      <c r="L165" t="str">
        <f t="shared" ref="L165:L172" si="0">J165&amp;G165&amp;K165</f>
        <v>累计充值达到70元</v>
      </c>
      <c r="N165" t="s">
        <v>188</v>
      </c>
      <c r="O165" t="str">
        <f t="shared" ref="O165:O172" si="1">N165&amp;R165&amp;L165</f>
        <v>累充金属骑士~累计充值达到70元</v>
      </c>
      <c r="R165" t="s">
        <v>189</v>
      </c>
    </row>
    <row r="166" customHeight="1" spans="1:18">
      <c r="A166" s="60" t="s">
        <v>26</v>
      </c>
      <c r="B166" s="60">
        <v>50103</v>
      </c>
      <c r="C166" s="60" t="s">
        <v>191</v>
      </c>
      <c r="D166" s="60">
        <v>175</v>
      </c>
      <c r="E166" s="60" t="s">
        <v>23</v>
      </c>
      <c r="F166" s="60" t="s">
        <v>23</v>
      </c>
      <c r="G166" s="60">
        <v>108</v>
      </c>
      <c r="H166" s="60">
        <v>1</v>
      </c>
      <c r="J166" t="s">
        <v>186</v>
      </c>
      <c r="K166" t="s">
        <v>187</v>
      </c>
      <c r="L166" t="str">
        <f t="shared" si="0"/>
        <v>累计充值达到108元</v>
      </c>
      <c r="N166" t="s">
        <v>188</v>
      </c>
      <c r="O166" t="str">
        <f t="shared" si="1"/>
        <v>累充金属骑士~累计充值达到108元</v>
      </c>
      <c r="R166" t="s">
        <v>189</v>
      </c>
    </row>
    <row r="167" customHeight="1" spans="1:18">
      <c r="A167" s="60" t="s">
        <v>26</v>
      </c>
      <c r="B167" s="60">
        <v>50104</v>
      </c>
      <c r="C167" s="60" t="s">
        <v>192</v>
      </c>
      <c r="D167" s="60">
        <v>175</v>
      </c>
      <c r="E167" s="60" t="s">
        <v>23</v>
      </c>
      <c r="F167" s="60" t="s">
        <v>23</v>
      </c>
      <c r="G167" s="60">
        <v>168</v>
      </c>
      <c r="H167" s="60">
        <v>1</v>
      </c>
      <c r="J167" t="s">
        <v>186</v>
      </c>
      <c r="K167" t="s">
        <v>187</v>
      </c>
      <c r="L167" t="str">
        <f t="shared" si="0"/>
        <v>累计充值达到168元</v>
      </c>
      <c r="N167" t="s">
        <v>188</v>
      </c>
      <c r="O167" t="str">
        <f t="shared" si="1"/>
        <v>累充金属骑士~累计充值达到168元</v>
      </c>
      <c r="R167" t="s">
        <v>189</v>
      </c>
    </row>
    <row r="168" customHeight="1" spans="1:18">
      <c r="A168" s="60" t="s">
        <v>26</v>
      </c>
      <c r="B168" s="60">
        <v>50105</v>
      </c>
      <c r="C168" s="60" t="s">
        <v>193</v>
      </c>
      <c r="D168" s="60">
        <v>175</v>
      </c>
      <c r="E168" s="60" t="s">
        <v>23</v>
      </c>
      <c r="F168" s="60" t="s">
        <v>23</v>
      </c>
      <c r="G168" s="60">
        <v>348</v>
      </c>
      <c r="H168" s="60">
        <v>1</v>
      </c>
      <c r="J168" t="s">
        <v>186</v>
      </c>
      <c r="K168" t="s">
        <v>187</v>
      </c>
      <c r="L168" t="str">
        <f t="shared" si="0"/>
        <v>累计充值达到348元</v>
      </c>
      <c r="N168" t="s">
        <v>188</v>
      </c>
      <c r="O168" t="str">
        <f t="shared" si="1"/>
        <v>累充金属骑士~累计充值达到348元</v>
      </c>
      <c r="R168" t="s">
        <v>189</v>
      </c>
    </row>
    <row r="169" customHeight="1" spans="1:18">
      <c r="A169" s="60" t="s">
        <v>26</v>
      </c>
      <c r="B169" s="60">
        <v>50106</v>
      </c>
      <c r="C169" s="60" t="s">
        <v>194</v>
      </c>
      <c r="D169" s="60">
        <v>175</v>
      </c>
      <c r="E169" s="60" t="s">
        <v>23</v>
      </c>
      <c r="F169" s="60" t="s">
        <v>23</v>
      </c>
      <c r="G169" s="60">
        <v>668</v>
      </c>
      <c r="H169" s="60">
        <v>1</v>
      </c>
      <c r="J169" t="s">
        <v>186</v>
      </c>
      <c r="K169" t="s">
        <v>187</v>
      </c>
      <c r="L169" t="str">
        <f t="shared" si="0"/>
        <v>累计充值达到668元</v>
      </c>
      <c r="N169" t="s">
        <v>188</v>
      </c>
      <c r="O169" t="str">
        <f t="shared" si="1"/>
        <v>累充金属骑士~累计充值达到668元</v>
      </c>
      <c r="R169" t="s">
        <v>189</v>
      </c>
    </row>
    <row r="170" customHeight="1" spans="1:18">
      <c r="A170" s="60" t="s">
        <v>26</v>
      </c>
      <c r="B170" s="60">
        <v>50107</v>
      </c>
      <c r="C170" s="60" t="s">
        <v>195</v>
      </c>
      <c r="D170" s="60">
        <v>175</v>
      </c>
      <c r="E170" s="60" t="s">
        <v>23</v>
      </c>
      <c r="F170" s="60" t="s">
        <v>23</v>
      </c>
      <c r="G170" s="60">
        <v>1300</v>
      </c>
      <c r="H170" s="60">
        <v>1</v>
      </c>
      <c r="J170" t="s">
        <v>186</v>
      </c>
      <c r="K170" t="s">
        <v>187</v>
      </c>
      <c r="L170" t="str">
        <f t="shared" si="0"/>
        <v>累计充值达到1300元</v>
      </c>
      <c r="N170" t="s">
        <v>188</v>
      </c>
      <c r="O170" t="str">
        <f t="shared" si="1"/>
        <v>累充金属骑士~累计充值达到1300元</v>
      </c>
      <c r="R170" t="s">
        <v>189</v>
      </c>
    </row>
    <row r="171" customHeight="1" spans="1:18">
      <c r="A171" s="60" t="s">
        <v>26</v>
      </c>
      <c r="B171" s="60">
        <v>50108</v>
      </c>
      <c r="C171" s="60" t="s">
        <v>196</v>
      </c>
      <c r="D171" s="60">
        <v>175</v>
      </c>
      <c r="E171" s="60" t="s">
        <v>23</v>
      </c>
      <c r="F171" s="60" t="s">
        <v>23</v>
      </c>
      <c r="G171" s="60">
        <v>1999</v>
      </c>
      <c r="H171" s="60">
        <v>1</v>
      </c>
      <c r="J171" t="s">
        <v>186</v>
      </c>
      <c r="K171" t="s">
        <v>187</v>
      </c>
      <c r="L171" t="str">
        <f t="shared" si="0"/>
        <v>累计充值达到1999元</v>
      </c>
      <c r="N171" t="s">
        <v>188</v>
      </c>
      <c r="O171" t="str">
        <f t="shared" si="1"/>
        <v>累充金属骑士~累计充值达到1999元</v>
      </c>
      <c r="R171" t="s">
        <v>189</v>
      </c>
    </row>
    <row r="172" customHeight="1" spans="1:18">
      <c r="A172" s="60" t="s">
        <v>26</v>
      </c>
      <c r="B172" s="60">
        <v>50109</v>
      </c>
      <c r="C172" s="60" t="s">
        <v>197</v>
      </c>
      <c r="D172" s="60">
        <v>175</v>
      </c>
      <c r="E172" s="60" t="s">
        <v>23</v>
      </c>
      <c r="F172" s="60" t="s">
        <v>23</v>
      </c>
      <c r="G172" s="60">
        <v>2998</v>
      </c>
      <c r="H172" s="60">
        <v>1</v>
      </c>
      <c r="J172" t="s">
        <v>186</v>
      </c>
      <c r="K172" t="s">
        <v>187</v>
      </c>
      <c r="L172" t="str">
        <f t="shared" si="0"/>
        <v>累计充值达到2998元</v>
      </c>
      <c r="N172" t="s">
        <v>188</v>
      </c>
      <c r="O172" t="str">
        <f t="shared" si="1"/>
        <v>累充金属骑士~累计充值达到2998元</v>
      </c>
      <c r="R172" t="s">
        <v>189</v>
      </c>
    </row>
    <row r="173" customHeight="1"/>
    <row r="174" spans="2:2">
      <c r="B174" s="60" t="s">
        <v>198</v>
      </c>
    </row>
    <row r="175" customFormat="1" customHeight="1" spans="1:15">
      <c r="A175" s="60" t="s">
        <v>26</v>
      </c>
      <c r="B175" s="60">
        <v>50121</v>
      </c>
      <c r="C175" s="60" t="s">
        <v>185</v>
      </c>
      <c r="D175" s="60">
        <v>175</v>
      </c>
      <c r="E175" s="60" t="s">
        <v>23</v>
      </c>
      <c r="F175" s="60" t="s">
        <v>23</v>
      </c>
      <c r="G175" s="60">
        <v>36</v>
      </c>
      <c r="H175" s="60">
        <v>1</v>
      </c>
      <c r="J175" t="s">
        <v>186</v>
      </c>
      <c r="K175" t="s">
        <v>187</v>
      </c>
      <c r="L175" t="str">
        <f t="shared" ref="L175:L183" si="2">J175&amp;G175&amp;K175</f>
        <v>累计充值达到36元</v>
      </c>
      <c r="N175" t="s">
        <v>199</v>
      </c>
      <c r="O175" t="str">
        <f t="shared" ref="O175:O183" si="3">N175&amp;R175&amp;L175</f>
        <v>累充通用情报累计充值达到36元</v>
      </c>
    </row>
    <row r="176" customFormat="1" customHeight="1" spans="1:15">
      <c r="A176" s="60" t="s">
        <v>26</v>
      </c>
      <c r="B176" s="60">
        <v>50122</v>
      </c>
      <c r="C176" s="60" t="s">
        <v>190</v>
      </c>
      <c r="D176" s="60">
        <v>175</v>
      </c>
      <c r="E176" s="60" t="s">
        <v>23</v>
      </c>
      <c r="F176" s="60" t="s">
        <v>23</v>
      </c>
      <c r="G176" s="60">
        <v>70</v>
      </c>
      <c r="H176" s="60">
        <v>1</v>
      </c>
      <c r="J176" t="s">
        <v>186</v>
      </c>
      <c r="K176" t="s">
        <v>187</v>
      </c>
      <c r="L176" t="str">
        <f t="shared" si="2"/>
        <v>累计充值达到70元</v>
      </c>
      <c r="N176" t="s">
        <v>199</v>
      </c>
      <c r="O176" t="str">
        <f t="shared" si="3"/>
        <v>累充通用情报累计充值达到70元</v>
      </c>
    </row>
    <row r="177" customFormat="1" customHeight="1" spans="1:15">
      <c r="A177" s="60" t="s">
        <v>26</v>
      </c>
      <c r="B177" s="60">
        <v>50123</v>
      </c>
      <c r="C177" s="60" t="s">
        <v>191</v>
      </c>
      <c r="D177" s="60">
        <v>175</v>
      </c>
      <c r="E177" s="60" t="s">
        <v>23</v>
      </c>
      <c r="F177" s="60" t="s">
        <v>23</v>
      </c>
      <c r="G177" s="60">
        <v>108</v>
      </c>
      <c r="H177" s="60">
        <v>1</v>
      </c>
      <c r="J177" t="s">
        <v>186</v>
      </c>
      <c r="K177" t="s">
        <v>187</v>
      </c>
      <c r="L177" t="str">
        <f t="shared" si="2"/>
        <v>累计充值达到108元</v>
      </c>
      <c r="N177" t="s">
        <v>199</v>
      </c>
      <c r="O177" t="str">
        <f t="shared" si="3"/>
        <v>累充通用情报累计充值达到108元</v>
      </c>
    </row>
    <row r="178" customFormat="1" customHeight="1" spans="1:15">
      <c r="A178" s="60" t="s">
        <v>26</v>
      </c>
      <c r="B178" s="60">
        <v>50124</v>
      </c>
      <c r="C178" s="60" t="s">
        <v>192</v>
      </c>
      <c r="D178" s="60">
        <v>175</v>
      </c>
      <c r="E178" s="60" t="s">
        <v>23</v>
      </c>
      <c r="F178" s="60" t="s">
        <v>23</v>
      </c>
      <c r="G178" s="60">
        <v>168</v>
      </c>
      <c r="H178" s="60">
        <v>1</v>
      </c>
      <c r="J178" t="s">
        <v>186</v>
      </c>
      <c r="K178" t="s">
        <v>187</v>
      </c>
      <c r="L178" t="str">
        <f t="shared" si="2"/>
        <v>累计充值达到168元</v>
      </c>
      <c r="N178" t="s">
        <v>199</v>
      </c>
      <c r="O178" t="str">
        <f t="shared" si="3"/>
        <v>累充通用情报累计充值达到168元</v>
      </c>
    </row>
    <row r="179" customFormat="1" customHeight="1" spans="1:15">
      <c r="A179" s="60" t="s">
        <v>26</v>
      </c>
      <c r="B179" s="60">
        <v>50125</v>
      </c>
      <c r="C179" s="60" t="s">
        <v>193</v>
      </c>
      <c r="D179" s="60">
        <v>175</v>
      </c>
      <c r="E179" s="60" t="s">
        <v>23</v>
      </c>
      <c r="F179" s="60" t="s">
        <v>23</v>
      </c>
      <c r="G179" s="60">
        <v>348</v>
      </c>
      <c r="H179" s="60">
        <v>1</v>
      </c>
      <c r="J179" t="s">
        <v>186</v>
      </c>
      <c r="K179" t="s">
        <v>187</v>
      </c>
      <c r="L179" t="str">
        <f t="shared" si="2"/>
        <v>累计充值达到348元</v>
      </c>
      <c r="N179" t="s">
        <v>199</v>
      </c>
      <c r="O179" t="str">
        <f t="shared" si="3"/>
        <v>累充通用情报累计充值达到348元</v>
      </c>
    </row>
    <row r="180" customFormat="1" customHeight="1" spans="1:15">
      <c r="A180" s="60" t="s">
        <v>26</v>
      </c>
      <c r="B180" s="60">
        <v>50126</v>
      </c>
      <c r="C180" s="60" t="s">
        <v>194</v>
      </c>
      <c r="D180" s="60">
        <v>175</v>
      </c>
      <c r="E180" s="60" t="s">
        <v>23</v>
      </c>
      <c r="F180" s="60" t="s">
        <v>23</v>
      </c>
      <c r="G180" s="60">
        <v>668</v>
      </c>
      <c r="H180" s="60">
        <v>1</v>
      </c>
      <c r="J180" t="s">
        <v>186</v>
      </c>
      <c r="K180" t="s">
        <v>187</v>
      </c>
      <c r="L180" t="str">
        <f t="shared" si="2"/>
        <v>累计充值达到668元</v>
      </c>
      <c r="N180" t="s">
        <v>199</v>
      </c>
      <c r="O180" t="str">
        <f t="shared" si="3"/>
        <v>累充通用情报累计充值达到668元</v>
      </c>
    </row>
    <row r="181" customFormat="1" customHeight="1" spans="1:15">
      <c r="A181" s="60" t="s">
        <v>26</v>
      </c>
      <c r="B181" s="60">
        <v>50127</v>
      </c>
      <c r="C181" s="60" t="s">
        <v>195</v>
      </c>
      <c r="D181" s="60">
        <v>175</v>
      </c>
      <c r="E181" s="60" t="s">
        <v>23</v>
      </c>
      <c r="F181" s="60" t="s">
        <v>23</v>
      </c>
      <c r="G181" s="60">
        <v>1300</v>
      </c>
      <c r="H181" s="60">
        <v>1</v>
      </c>
      <c r="J181" t="s">
        <v>186</v>
      </c>
      <c r="K181" t="s">
        <v>187</v>
      </c>
      <c r="L181" t="str">
        <f t="shared" si="2"/>
        <v>累计充值达到1300元</v>
      </c>
      <c r="N181" t="s">
        <v>199</v>
      </c>
      <c r="O181" t="str">
        <f t="shared" si="3"/>
        <v>累充通用情报累计充值达到1300元</v>
      </c>
    </row>
    <row r="182" customFormat="1" customHeight="1" spans="1:15">
      <c r="A182" s="60" t="s">
        <v>26</v>
      </c>
      <c r="B182" s="60">
        <v>50128</v>
      </c>
      <c r="C182" s="60" t="s">
        <v>196</v>
      </c>
      <c r="D182" s="60">
        <v>175</v>
      </c>
      <c r="E182" s="60" t="s">
        <v>23</v>
      </c>
      <c r="F182" s="60" t="s">
        <v>23</v>
      </c>
      <c r="G182" s="60">
        <v>1999</v>
      </c>
      <c r="H182" s="60">
        <v>1</v>
      </c>
      <c r="J182" t="s">
        <v>186</v>
      </c>
      <c r="K182" t="s">
        <v>187</v>
      </c>
      <c r="L182" t="str">
        <f t="shared" si="2"/>
        <v>累计充值达到1999元</v>
      </c>
      <c r="N182" t="s">
        <v>199</v>
      </c>
      <c r="O182" t="str">
        <f t="shared" si="3"/>
        <v>累充通用情报累计充值达到1999元</v>
      </c>
    </row>
    <row r="183" customFormat="1" customHeight="1" spans="1:15">
      <c r="A183" s="60" t="s">
        <v>26</v>
      </c>
      <c r="B183" s="60">
        <v>50129</v>
      </c>
      <c r="C183" s="60" t="s">
        <v>197</v>
      </c>
      <c r="D183" s="60">
        <v>175</v>
      </c>
      <c r="E183" s="60" t="s">
        <v>23</v>
      </c>
      <c r="F183" s="60" t="s">
        <v>23</v>
      </c>
      <c r="G183" s="60">
        <v>2998</v>
      </c>
      <c r="H183" s="60">
        <v>1</v>
      </c>
      <c r="J183" t="s">
        <v>186</v>
      </c>
      <c r="K183" t="s">
        <v>187</v>
      </c>
      <c r="L183" t="str">
        <f t="shared" si="2"/>
        <v>累计充值达到2998元</v>
      </c>
      <c r="N183" t="s">
        <v>199</v>
      </c>
      <c r="O183" t="str">
        <f t="shared" si="3"/>
        <v>累充通用情报累计充值达到2998元</v>
      </c>
    </row>
    <row r="184" customHeight="1"/>
    <row r="185" customHeight="1" spans="2:2">
      <c r="B185" s="60" t="s">
        <v>200</v>
      </c>
    </row>
    <row r="186" customHeight="1" spans="1:8">
      <c r="A186" s="60" t="s">
        <v>26</v>
      </c>
      <c r="B186" s="60">
        <v>50131</v>
      </c>
      <c r="C186" s="60" t="s">
        <v>201</v>
      </c>
      <c r="D186" s="60">
        <v>175</v>
      </c>
      <c r="E186" s="60" t="s">
        <v>23</v>
      </c>
      <c r="F186" s="60" t="s">
        <v>23</v>
      </c>
      <c r="G186" s="60">
        <v>500</v>
      </c>
      <c r="H186" s="60">
        <v>0</v>
      </c>
    </row>
    <row r="187" customHeight="1" spans="1:8">
      <c r="A187" s="60" t="s">
        <v>26</v>
      </c>
      <c r="B187" s="60">
        <v>50132</v>
      </c>
      <c r="C187" s="60" t="s">
        <v>202</v>
      </c>
      <c r="D187" s="60">
        <v>175</v>
      </c>
      <c r="E187" s="60" t="s">
        <v>23</v>
      </c>
      <c r="F187" s="60" t="s">
        <v>23</v>
      </c>
      <c r="G187" s="60">
        <v>2000</v>
      </c>
      <c r="H187" s="60">
        <v>0</v>
      </c>
    </row>
    <row r="188" customHeight="1" spans="1:8">
      <c r="A188" s="60" t="s">
        <v>26</v>
      </c>
      <c r="B188" s="60">
        <v>50133</v>
      </c>
      <c r="C188" s="60" t="s">
        <v>203</v>
      </c>
      <c r="D188" s="60">
        <v>175</v>
      </c>
      <c r="E188" s="60" t="s">
        <v>23</v>
      </c>
      <c r="F188" s="60" t="s">
        <v>23</v>
      </c>
      <c r="G188" s="60">
        <v>5000</v>
      </c>
      <c r="H188" s="60">
        <v>0</v>
      </c>
    </row>
    <row r="189" customHeight="1" spans="1:8">
      <c r="A189" s="60" t="s">
        <v>26</v>
      </c>
      <c r="B189" s="60">
        <v>50134</v>
      </c>
      <c r="C189" s="60" t="s">
        <v>204</v>
      </c>
      <c r="D189" s="60">
        <v>175</v>
      </c>
      <c r="E189" s="60" t="s">
        <v>23</v>
      </c>
      <c r="F189" s="60" t="s">
        <v>23</v>
      </c>
      <c r="G189" s="60">
        <v>10000</v>
      </c>
      <c r="H189" s="60">
        <v>0</v>
      </c>
    </row>
    <row r="190" customHeight="1" spans="1:8">
      <c r="A190" s="60" t="s">
        <v>26</v>
      </c>
      <c r="B190" s="60">
        <v>50135</v>
      </c>
      <c r="C190" s="60" t="s">
        <v>205</v>
      </c>
      <c r="D190" s="60">
        <v>175</v>
      </c>
      <c r="E190" s="60" t="s">
        <v>23</v>
      </c>
      <c r="F190" s="60" t="s">
        <v>23</v>
      </c>
      <c r="G190" s="60">
        <v>15000</v>
      </c>
      <c r="H190" s="60">
        <v>0</v>
      </c>
    </row>
    <row r="191" customHeight="1" spans="1:8">
      <c r="A191" s="60" t="s">
        <v>26</v>
      </c>
      <c r="B191" s="60">
        <v>50136</v>
      </c>
      <c r="C191" s="60" t="s">
        <v>206</v>
      </c>
      <c r="D191" s="60">
        <v>175</v>
      </c>
      <c r="E191" s="60" t="s">
        <v>23</v>
      </c>
      <c r="F191" s="60" t="s">
        <v>23</v>
      </c>
      <c r="G191" s="60">
        <v>20000</v>
      </c>
      <c r="H191" s="60">
        <v>0</v>
      </c>
    </row>
    <row r="192" customHeight="1" spans="1:8">
      <c r="A192" s="60" t="s">
        <v>26</v>
      </c>
      <c r="B192" s="60">
        <v>50137</v>
      </c>
      <c r="C192" s="60" t="s">
        <v>207</v>
      </c>
      <c r="D192" s="60">
        <v>175</v>
      </c>
      <c r="E192" s="60" t="s">
        <v>23</v>
      </c>
      <c r="F192" s="60" t="s">
        <v>23</v>
      </c>
      <c r="G192" s="60">
        <v>25000</v>
      </c>
      <c r="H192" s="60">
        <v>0</v>
      </c>
    </row>
    <row r="193" customHeight="1" spans="1:8">
      <c r="A193" s="60" t="s">
        <v>26</v>
      </c>
      <c r="B193" s="60">
        <v>50138</v>
      </c>
      <c r="C193" s="60" t="s">
        <v>208</v>
      </c>
      <c r="D193" s="60">
        <v>175</v>
      </c>
      <c r="E193" s="60" t="s">
        <v>23</v>
      </c>
      <c r="F193" s="60" t="s">
        <v>23</v>
      </c>
      <c r="G193" s="60">
        <v>35000</v>
      </c>
      <c r="H193" s="60">
        <v>0</v>
      </c>
    </row>
    <row r="194" customHeight="1"/>
    <row r="195" customHeight="1"/>
    <row r="196" customHeight="1" spans="2:2">
      <c r="B196" s="60" t="s">
        <v>209</v>
      </c>
    </row>
    <row r="197" customHeight="1" spans="1:8">
      <c r="A197" s="60" t="s">
        <v>26</v>
      </c>
      <c r="B197" s="60">
        <v>60101</v>
      </c>
      <c r="C197" s="60" t="s">
        <v>210</v>
      </c>
      <c r="D197" s="60">
        <v>166</v>
      </c>
      <c r="E197" s="60">
        <v>6</v>
      </c>
      <c r="F197" s="60" t="s">
        <v>23</v>
      </c>
      <c r="G197" s="60">
        <v>1</v>
      </c>
      <c r="H197" s="60">
        <v>1</v>
      </c>
    </row>
    <row r="198" customHeight="1" spans="1:8">
      <c r="A198" s="60" t="s">
        <v>26</v>
      </c>
      <c r="B198" s="60">
        <v>60102</v>
      </c>
      <c r="C198" s="60" t="s">
        <v>211</v>
      </c>
      <c r="D198" s="60">
        <v>166</v>
      </c>
      <c r="E198" s="60">
        <v>28</v>
      </c>
      <c r="F198" s="60" t="s">
        <v>23</v>
      </c>
      <c r="G198" s="60">
        <v>1</v>
      </c>
      <c r="H198" s="60">
        <v>1</v>
      </c>
    </row>
    <row r="199" customHeight="1" spans="1:8">
      <c r="A199" s="60" t="s">
        <v>26</v>
      </c>
      <c r="B199" s="60">
        <v>60103</v>
      </c>
      <c r="C199" s="60" t="s">
        <v>212</v>
      </c>
      <c r="D199" s="60">
        <v>166</v>
      </c>
      <c r="E199" s="60">
        <v>30</v>
      </c>
      <c r="F199" s="60" t="s">
        <v>23</v>
      </c>
      <c r="G199" s="60">
        <v>1</v>
      </c>
      <c r="H199" s="60">
        <v>1</v>
      </c>
    </row>
    <row r="200" customHeight="1" spans="1:8">
      <c r="A200" s="60" t="s">
        <v>26</v>
      </c>
      <c r="B200" s="60">
        <v>60104</v>
      </c>
      <c r="C200" s="60" t="s">
        <v>213</v>
      </c>
      <c r="D200" s="60">
        <v>166</v>
      </c>
      <c r="E200" s="60">
        <v>40</v>
      </c>
      <c r="F200" s="60" t="s">
        <v>23</v>
      </c>
      <c r="G200" s="60">
        <v>1</v>
      </c>
      <c r="H200" s="60">
        <v>1</v>
      </c>
    </row>
    <row r="201" customHeight="1" spans="1:8">
      <c r="A201" s="60" t="s">
        <v>26</v>
      </c>
      <c r="B201" s="60">
        <v>60105</v>
      </c>
      <c r="C201" s="60" t="s">
        <v>214</v>
      </c>
      <c r="D201" s="60">
        <v>166</v>
      </c>
      <c r="E201" s="60">
        <v>68</v>
      </c>
      <c r="F201" s="60" t="s">
        <v>23</v>
      </c>
      <c r="G201" s="60">
        <v>1</v>
      </c>
      <c r="H201" s="60">
        <v>1</v>
      </c>
    </row>
    <row r="202" customHeight="1" spans="1:8">
      <c r="A202" s="60" t="s">
        <v>26</v>
      </c>
      <c r="B202" s="60">
        <v>60106</v>
      </c>
      <c r="C202" s="60" t="s">
        <v>215</v>
      </c>
      <c r="D202" s="60">
        <v>166</v>
      </c>
      <c r="E202" s="60">
        <v>98</v>
      </c>
      <c r="F202" s="60" t="s">
        <v>23</v>
      </c>
      <c r="G202" s="60">
        <v>1</v>
      </c>
      <c r="H202" s="60">
        <v>1</v>
      </c>
    </row>
    <row r="203" customHeight="1" spans="1:8">
      <c r="A203" s="60" t="s">
        <v>26</v>
      </c>
      <c r="B203" s="60">
        <v>60107</v>
      </c>
      <c r="C203" s="60" t="s">
        <v>216</v>
      </c>
      <c r="D203" s="60">
        <v>166</v>
      </c>
      <c r="E203" s="60">
        <v>128</v>
      </c>
      <c r="F203" s="60" t="s">
        <v>23</v>
      </c>
      <c r="G203" s="60">
        <v>1</v>
      </c>
      <c r="H203" s="60">
        <v>1</v>
      </c>
    </row>
    <row r="204" customHeight="1" spans="1:8">
      <c r="A204" s="60" t="s">
        <v>26</v>
      </c>
      <c r="B204" s="60">
        <v>60108</v>
      </c>
      <c r="C204" s="60" t="s">
        <v>217</v>
      </c>
      <c r="D204" s="60">
        <v>166</v>
      </c>
      <c r="E204" s="60">
        <v>198</v>
      </c>
      <c r="F204" s="60" t="s">
        <v>23</v>
      </c>
      <c r="G204" s="60">
        <v>1</v>
      </c>
      <c r="H204" s="60">
        <v>1</v>
      </c>
    </row>
    <row r="205" customHeight="1" spans="1:8">
      <c r="A205" s="60" t="s">
        <v>26</v>
      </c>
      <c r="B205" s="60">
        <v>60109</v>
      </c>
      <c r="C205" s="60" t="s">
        <v>218</v>
      </c>
      <c r="D205" s="60">
        <v>166</v>
      </c>
      <c r="E205" s="60">
        <v>328</v>
      </c>
      <c r="F205" s="60" t="s">
        <v>23</v>
      </c>
      <c r="G205" s="60">
        <v>1</v>
      </c>
      <c r="H205" s="60">
        <v>1</v>
      </c>
    </row>
    <row r="206" customHeight="1" spans="1:8">
      <c r="A206" s="60" t="s">
        <v>26</v>
      </c>
      <c r="B206" s="60">
        <v>60110</v>
      </c>
      <c r="C206" s="60" t="s">
        <v>219</v>
      </c>
      <c r="D206" s="60">
        <v>166</v>
      </c>
      <c r="E206" s="60">
        <v>648</v>
      </c>
      <c r="F206" s="60" t="s">
        <v>23</v>
      </c>
      <c r="G206" s="60">
        <v>1</v>
      </c>
      <c r="H206" s="60">
        <v>1</v>
      </c>
    </row>
    <row r="207" customHeight="1"/>
    <row r="208" customHeight="1" spans="2:2">
      <c r="B208" s="60" t="s">
        <v>220</v>
      </c>
    </row>
    <row r="209" customHeight="1" spans="1:8">
      <c r="A209" s="60" t="s">
        <v>26</v>
      </c>
      <c r="B209" s="60">
        <v>70101</v>
      </c>
      <c r="C209" s="60" t="s">
        <v>221</v>
      </c>
      <c r="D209" s="60">
        <v>167</v>
      </c>
      <c r="E209" s="60" t="s">
        <v>23</v>
      </c>
      <c r="F209" s="60" t="s">
        <v>23</v>
      </c>
      <c r="G209" s="60">
        <v>1</v>
      </c>
      <c r="H209" s="60">
        <v>3</v>
      </c>
    </row>
    <row r="210" customHeight="1" spans="1:8">
      <c r="A210" s="60" t="s">
        <v>26</v>
      </c>
      <c r="B210" s="60">
        <v>70102</v>
      </c>
      <c r="C210" s="60" t="s">
        <v>222</v>
      </c>
      <c r="D210" s="60">
        <v>167</v>
      </c>
      <c r="E210" s="60" t="s">
        <v>23</v>
      </c>
      <c r="F210" s="60" t="s">
        <v>23</v>
      </c>
      <c r="G210" s="60">
        <v>2</v>
      </c>
      <c r="H210" s="60">
        <v>3</v>
      </c>
    </row>
    <row r="211" customHeight="1" spans="1:8">
      <c r="A211" s="60" t="s">
        <v>26</v>
      </c>
      <c r="B211" s="60">
        <v>70103</v>
      </c>
      <c r="C211" s="60" t="s">
        <v>223</v>
      </c>
      <c r="D211" s="60">
        <v>167</v>
      </c>
      <c r="E211" s="60" t="s">
        <v>23</v>
      </c>
      <c r="F211" s="60" t="s">
        <v>23</v>
      </c>
      <c r="G211" s="60">
        <v>3</v>
      </c>
      <c r="H211" s="60">
        <v>3</v>
      </c>
    </row>
    <row r="212" customHeight="1" spans="1:8">
      <c r="A212" s="60" t="s">
        <v>26</v>
      </c>
      <c r="B212" s="60">
        <v>70104</v>
      </c>
      <c r="C212" s="60" t="s">
        <v>224</v>
      </c>
      <c r="D212" s="60">
        <v>167</v>
      </c>
      <c r="E212" s="60" t="s">
        <v>23</v>
      </c>
      <c r="F212" s="60" t="s">
        <v>23</v>
      </c>
      <c r="G212" s="60">
        <v>4</v>
      </c>
      <c r="H212" s="60">
        <v>3</v>
      </c>
    </row>
    <row r="213" customHeight="1" spans="1:8">
      <c r="A213" s="60" t="s">
        <v>26</v>
      </c>
      <c r="B213" s="60">
        <v>70105</v>
      </c>
      <c r="C213" s="60" t="s">
        <v>225</v>
      </c>
      <c r="D213" s="60">
        <v>167</v>
      </c>
      <c r="E213" s="60" t="s">
        <v>23</v>
      </c>
      <c r="F213" s="60" t="s">
        <v>23</v>
      </c>
      <c r="G213" s="60">
        <v>5</v>
      </c>
      <c r="H213" s="60">
        <v>3</v>
      </c>
    </row>
    <row r="214" customHeight="1" spans="1:8">
      <c r="A214" s="60" t="s">
        <v>26</v>
      </c>
      <c r="B214" s="60">
        <v>70106</v>
      </c>
      <c r="C214" s="60" t="s">
        <v>226</v>
      </c>
      <c r="D214" s="60">
        <v>167</v>
      </c>
      <c r="E214" s="60" t="s">
        <v>23</v>
      </c>
      <c r="F214" s="60" t="s">
        <v>23</v>
      </c>
      <c r="G214" s="60">
        <v>6</v>
      </c>
      <c r="H214" s="60">
        <v>3</v>
      </c>
    </row>
    <row r="215" customHeight="1" spans="1:8">
      <c r="A215" s="60" t="s">
        <v>26</v>
      </c>
      <c r="B215" s="60">
        <v>70107</v>
      </c>
      <c r="C215" s="60" t="s">
        <v>227</v>
      </c>
      <c r="D215" s="60">
        <v>167</v>
      </c>
      <c r="E215" s="60" t="s">
        <v>23</v>
      </c>
      <c r="F215" s="60" t="s">
        <v>23</v>
      </c>
      <c r="G215" s="60">
        <v>7</v>
      </c>
      <c r="H215" s="60">
        <v>3</v>
      </c>
    </row>
    <row r="216" customHeight="1" spans="1:8">
      <c r="A216" s="60" t="s">
        <v>26</v>
      </c>
      <c r="B216" s="60">
        <v>70108</v>
      </c>
      <c r="C216" s="60" t="s">
        <v>228</v>
      </c>
      <c r="D216" s="60">
        <v>167</v>
      </c>
      <c r="E216" s="60" t="s">
        <v>23</v>
      </c>
      <c r="F216" s="60" t="s">
        <v>23</v>
      </c>
      <c r="G216" s="60">
        <v>8</v>
      </c>
      <c r="H216" s="60">
        <v>3</v>
      </c>
    </row>
    <row r="219" spans="2:2">
      <c r="B219" s="60" t="s">
        <v>229</v>
      </c>
    </row>
    <row r="220" customHeight="1" spans="2:8">
      <c r="B220" s="60">
        <v>90000</v>
      </c>
      <c r="C220" s="60" t="s">
        <v>230</v>
      </c>
      <c r="D220" s="60">
        <v>164</v>
      </c>
      <c r="E220" s="60">
        <v>3</v>
      </c>
      <c r="F220" s="60">
        <v>0</v>
      </c>
      <c r="G220" s="60">
        <v>1</v>
      </c>
      <c r="H220" s="60">
        <v>0</v>
      </c>
    </row>
    <row r="221" customHeight="1" spans="2:8">
      <c r="B221" s="60">
        <v>90001</v>
      </c>
      <c r="C221" s="60" t="s">
        <v>231</v>
      </c>
      <c r="D221" s="60">
        <v>168</v>
      </c>
      <c r="E221" s="60">
        <v>4</v>
      </c>
      <c r="F221" s="60">
        <v>0</v>
      </c>
      <c r="G221" s="60">
        <v>1</v>
      </c>
      <c r="H221" s="60">
        <v>0</v>
      </c>
    </row>
    <row r="222" customHeight="1" spans="2:8">
      <c r="B222" s="60">
        <v>90002</v>
      </c>
      <c r="C222" s="60" t="s">
        <v>232</v>
      </c>
      <c r="D222" s="60">
        <v>131</v>
      </c>
      <c r="E222" s="60">
        <v>4</v>
      </c>
      <c r="F222" s="60">
        <v>0</v>
      </c>
      <c r="G222" s="60">
        <v>1</v>
      </c>
      <c r="H222" s="60">
        <v>1</v>
      </c>
    </row>
    <row r="223" customHeight="1" spans="2:8">
      <c r="B223" s="60">
        <v>90003</v>
      </c>
      <c r="C223" s="60" t="s">
        <v>233</v>
      </c>
      <c r="D223" s="60">
        <v>122</v>
      </c>
      <c r="E223" s="60">
        <v>2</v>
      </c>
      <c r="F223" s="60">
        <v>0</v>
      </c>
      <c r="G223" s="60">
        <v>30</v>
      </c>
      <c r="H223" s="60">
        <v>0</v>
      </c>
    </row>
    <row r="224" customHeight="1" spans="2:8">
      <c r="B224" s="60">
        <v>90004</v>
      </c>
      <c r="C224" s="60" t="s">
        <v>234</v>
      </c>
      <c r="D224" s="60">
        <v>169</v>
      </c>
      <c r="E224" s="60">
        <v>3</v>
      </c>
      <c r="F224" s="60">
        <v>0</v>
      </c>
      <c r="G224" s="60">
        <v>20</v>
      </c>
      <c r="H224" s="60">
        <v>0</v>
      </c>
    </row>
    <row r="225" customHeight="1" spans="2:8">
      <c r="B225" s="60">
        <v>90005</v>
      </c>
      <c r="C225" s="60" t="s">
        <v>235</v>
      </c>
      <c r="D225" s="60">
        <v>170</v>
      </c>
      <c r="E225" s="60">
        <v>0</v>
      </c>
      <c r="F225" s="60">
        <v>0</v>
      </c>
      <c r="G225" s="60">
        <v>1</v>
      </c>
      <c r="H225" s="60">
        <v>0</v>
      </c>
    </row>
    <row r="226" customHeight="1" spans="2:8">
      <c r="B226" s="60">
        <v>90006</v>
      </c>
      <c r="C226" s="60" t="s">
        <v>236</v>
      </c>
      <c r="D226" s="60">
        <v>104</v>
      </c>
      <c r="E226" s="60">
        <v>0</v>
      </c>
      <c r="F226" s="60">
        <v>0</v>
      </c>
      <c r="G226" s="60">
        <v>40</v>
      </c>
      <c r="H226" s="60">
        <v>0</v>
      </c>
    </row>
    <row r="227" customHeight="1" spans="1:8">
      <c r="A227" s="60" t="s">
        <v>26</v>
      </c>
      <c r="B227" s="60">
        <v>90007</v>
      </c>
      <c r="C227" s="60" t="s">
        <v>237</v>
      </c>
      <c r="D227" s="60">
        <v>141</v>
      </c>
      <c r="E227" s="60">
        <v>0</v>
      </c>
      <c r="F227" s="60">
        <v>0</v>
      </c>
      <c r="G227" s="60">
        <v>30</v>
      </c>
      <c r="H227" s="60">
        <v>1</v>
      </c>
    </row>
    <row r="228" customHeight="1" spans="1:8">
      <c r="A228" s="60" t="s">
        <v>26</v>
      </c>
      <c r="B228" s="60">
        <v>90008</v>
      </c>
      <c r="C228" s="60" t="s">
        <v>238</v>
      </c>
      <c r="D228" s="60">
        <v>142</v>
      </c>
      <c r="E228" s="60">
        <v>0</v>
      </c>
      <c r="F228" s="60">
        <v>0</v>
      </c>
      <c r="G228" s="60">
        <v>1</v>
      </c>
      <c r="H228" s="60">
        <v>1</v>
      </c>
    </row>
    <row r="229" customHeight="1" spans="1:8">
      <c r="A229" s="60" t="s">
        <v>26</v>
      </c>
      <c r="B229" s="60">
        <v>90009</v>
      </c>
      <c r="C229" s="60" t="s">
        <v>239</v>
      </c>
      <c r="D229" s="60">
        <v>174</v>
      </c>
      <c r="E229" s="60">
        <v>0</v>
      </c>
      <c r="F229" s="60">
        <v>0</v>
      </c>
      <c r="G229" s="60">
        <v>1</v>
      </c>
      <c r="H229" s="60">
        <v>1</v>
      </c>
    </row>
    <row r="230" customHeight="1" spans="1:8">
      <c r="A230" s="60" t="s">
        <v>26</v>
      </c>
      <c r="B230" s="60">
        <v>90010</v>
      </c>
      <c r="C230" s="60" t="s">
        <v>240</v>
      </c>
      <c r="D230" s="60">
        <v>104</v>
      </c>
      <c r="E230" s="60">
        <v>1</v>
      </c>
      <c r="F230" s="60">
        <v>0</v>
      </c>
      <c r="G230" s="60">
        <v>23</v>
      </c>
      <c r="H230" s="60">
        <v>0</v>
      </c>
    </row>
    <row r="231" customHeight="1" spans="1:8">
      <c r="A231" s="60" t="s">
        <v>26</v>
      </c>
      <c r="B231" s="60">
        <v>90011</v>
      </c>
      <c r="C231" s="60" t="s">
        <v>241</v>
      </c>
      <c r="D231" s="60">
        <v>104</v>
      </c>
      <c r="E231" s="60">
        <v>1</v>
      </c>
      <c r="F231" s="60">
        <v>0</v>
      </c>
      <c r="G231" s="60">
        <v>26</v>
      </c>
      <c r="H231" s="60">
        <v>0</v>
      </c>
    </row>
    <row r="232" customHeight="1" spans="1:8">
      <c r="A232" s="60" t="s">
        <v>26</v>
      </c>
      <c r="B232" s="60">
        <v>90012</v>
      </c>
      <c r="C232" s="60" t="s">
        <v>242</v>
      </c>
      <c r="D232" s="60">
        <v>104</v>
      </c>
      <c r="E232" s="60">
        <v>1</v>
      </c>
      <c r="F232" s="60">
        <v>0</v>
      </c>
      <c r="G232" s="60">
        <v>31</v>
      </c>
      <c r="H232" s="60">
        <v>0</v>
      </c>
    </row>
    <row r="233" customHeight="1" spans="1:8">
      <c r="A233" s="60" t="s">
        <v>26</v>
      </c>
      <c r="B233" s="60">
        <v>90013</v>
      </c>
      <c r="C233" s="60" t="s">
        <v>243</v>
      </c>
      <c r="D233" s="60">
        <v>104</v>
      </c>
      <c r="E233" s="60">
        <v>1</v>
      </c>
      <c r="F233" s="60">
        <v>0</v>
      </c>
      <c r="G233" s="60">
        <v>36</v>
      </c>
      <c r="H233" s="60">
        <v>0</v>
      </c>
    </row>
    <row r="234" customHeight="1" spans="1:8">
      <c r="A234" s="60" t="s">
        <v>26</v>
      </c>
      <c r="B234" s="60">
        <v>90014</v>
      </c>
      <c r="C234" s="60" t="s">
        <v>244</v>
      </c>
      <c r="D234" s="60">
        <v>104</v>
      </c>
      <c r="E234" s="60">
        <v>1</v>
      </c>
      <c r="F234" s="60">
        <v>0</v>
      </c>
      <c r="G234" s="60">
        <v>41</v>
      </c>
      <c r="H234" s="60">
        <v>0</v>
      </c>
    </row>
    <row r="235" customHeight="1" spans="1:8">
      <c r="A235" s="60" t="s">
        <v>26</v>
      </c>
      <c r="B235" s="60">
        <v>90015</v>
      </c>
      <c r="C235" s="60" t="s">
        <v>245</v>
      </c>
      <c r="D235" s="60">
        <v>104</v>
      </c>
      <c r="E235" s="60">
        <v>1</v>
      </c>
      <c r="F235" s="60">
        <v>0</v>
      </c>
      <c r="G235" s="60">
        <v>46</v>
      </c>
      <c r="H235" s="60">
        <v>0</v>
      </c>
    </row>
    <row r="236" customHeight="1" spans="1:8">
      <c r="A236" s="60" t="s">
        <v>26</v>
      </c>
      <c r="B236" s="60">
        <v>90016</v>
      </c>
      <c r="C236" s="60" t="s">
        <v>246</v>
      </c>
      <c r="D236" s="60">
        <v>104</v>
      </c>
      <c r="E236" s="60">
        <v>1</v>
      </c>
      <c r="F236" s="60">
        <v>0</v>
      </c>
      <c r="G236" s="60">
        <v>51</v>
      </c>
      <c r="H236" s="60">
        <v>0</v>
      </c>
    </row>
    <row r="237" customHeight="1" spans="1:8">
      <c r="A237" s="60" t="s">
        <v>26</v>
      </c>
      <c r="B237" s="60">
        <v>90017</v>
      </c>
      <c r="C237" s="60" t="s">
        <v>247</v>
      </c>
      <c r="D237" s="60">
        <v>201</v>
      </c>
      <c r="E237" s="60" t="s">
        <v>248</v>
      </c>
      <c r="F237" s="60" t="s">
        <v>23</v>
      </c>
      <c r="G237" s="60" t="s">
        <v>85</v>
      </c>
      <c r="H237" s="60">
        <v>1</v>
      </c>
    </row>
    <row r="238" customHeight="1" spans="1:8">
      <c r="A238" s="60" t="s">
        <v>26</v>
      </c>
      <c r="B238" s="60">
        <v>90018</v>
      </c>
      <c r="C238" s="60" t="s">
        <v>249</v>
      </c>
      <c r="D238" s="60">
        <v>241</v>
      </c>
      <c r="E238" s="60" t="s">
        <v>250</v>
      </c>
      <c r="F238" s="60">
        <v>0</v>
      </c>
      <c r="G238" s="60">
        <v>1</v>
      </c>
      <c r="H238" s="60">
        <v>0</v>
      </c>
    </row>
    <row r="239" customHeight="1" spans="1:8">
      <c r="A239" s="60" t="s">
        <v>26</v>
      </c>
      <c r="B239" s="60">
        <v>90019</v>
      </c>
      <c r="C239" s="60" t="s">
        <v>251</v>
      </c>
      <c r="D239" s="60">
        <v>116</v>
      </c>
      <c r="E239" s="60">
        <v>0</v>
      </c>
      <c r="F239" s="60">
        <v>0</v>
      </c>
      <c r="G239" s="60">
        <v>1</v>
      </c>
      <c r="H239" s="60">
        <v>0</v>
      </c>
    </row>
    <row r="240" customHeight="1" spans="1:8">
      <c r="A240" s="60" t="s">
        <v>26</v>
      </c>
      <c r="B240" s="60">
        <v>90020</v>
      </c>
      <c r="C240" s="60" t="s">
        <v>252</v>
      </c>
      <c r="D240" s="60">
        <v>164</v>
      </c>
      <c r="E240" s="60" t="s">
        <v>253</v>
      </c>
      <c r="F240" s="60">
        <v>0</v>
      </c>
      <c r="G240" s="60">
        <v>1</v>
      </c>
      <c r="H240" s="60">
        <v>1</v>
      </c>
    </row>
    <row r="241" customHeight="1" spans="1:8">
      <c r="A241" s="60" t="s">
        <v>26</v>
      </c>
      <c r="B241" s="60">
        <v>90021</v>
      </c>
      <c r="C241" s="60" t="s">
        <v>254</v>
      </c>
      <c r="D241" s="60">
        <v>165</v>
      </c>
      <c r="E241" s="60" t="s">
        <v>255</v>
      </c>
      <c r="F241" s="60">
        <v>0</v>
      </c>
      <c r="G241" s="60">
        <v>1</v>
      </c>
      <c r="H241" s="60">
        <v>1</v>
      </c>
    </row>
    <row r="242" customHeight="1" spans="1:8">
      <c r="A242" s="60" t="s">
        <v>26</v>
      </c>
      <c r="B242" s="60">
        <v>90022</v>
      </c>
      <c r="C242" s="60" t="s">
        <v>256</v>
      </c>
      <c r="D242" s="60">
        <v>119</v>
      </c>
      <c r="E242" s="60" t="s">
        <v>32</v>
      </c>
      <c r="F242" s="60">
        <v>0</v>
      </c>
      <c r="G242" s="60" t="s">
        <v>85</v>
      </c>
      <c r="H242" s="60">
        <v>0</v>
      </c>
    </row>
    <row r="243" customHeight="1" spans="1:8">
      <c r="A243" s="60" t="s">
        <v>26</v>
      </c>
      <c r="B243" s="60">
        <v>90023</v>
      </c>
      <c r="C243" s="60" t="s">
        <v>257</v>
      </c>
      <c r="D243" s="60">
        <v>243</v>
      </c>
      <c r="E243" s="60" t="s">
        <v>258</v>
      </c>
      <c r="F243" s="60">
        <v>0</v>
      </c>
      <c r="G243" s="60">
        <v>12</v>
      </c>
      <c r="H243" s="60">
        <v>0</v>
      </c>
    </row>
    <row r="244" customHeight="1" spans="1:8">
      <c r="A244" s="60" t="s">
        <v>26</v>
      </c>
      <c r="B244" s="60">
        <v>90024</v>
      </c>
      <c r="C244" s="60" t="s">
        <v>237</v>
      </c>
      <c r="D244" s="60">
        <v>141</v>
      </c>
      <c r="E244" s="60">
        <v>0</v>
      </c>
      <c r="F244" s="60">
        <v>0</v>
      </c>
      <c r="G244" s="60">
        <v>30</v>
      </c>
      <c r="H244" s="60">
        <v>1</v>
      </c>
    </row>
    <row r="245" customHeight="1" spans="1:8">
      <c r="A245" s="60" t="s">
        <v>26</v>
      </c>
      <c r="B245" s="60">
        <v>90025</v>
      </c>
      <c r="C245" s="60" t="s">
        <v>237</v>
      </c>
      <c r="D245" s="60">
        <v>141</v>
      </c>
      <c r="E245" s="60">
        <v>0</v>
      </c>
      <c r="F245" s="60">
        <v>0</v>
      </c>
      <c r="G245" s="60">
        <v>30</v>
      </c>
      <c r="H245" s="60">
        <v>1</v>
      </c>
    </row>
    <row r="246" customHeight="1" spans="1:8">
      <c r="A246" s="60" t="s">
        <v>26</v>
      </c>
      <c r="B246" s="60">
        <v>90026</v>
      </c>
      <c r="C246" s="60" t="s">
        <v>259</v>
      </c>
      <c r="D246" s="60">
        <v>184</v>
      </c>
      <c r="E246" s="60">
        <v>12</v>
      </c>
      <c r="F246" s="60">
        <v>1</v>
      </c>
      <c r="G246" s="60">
        <v>0</v>
      </c>
      <c r="H246" s="60">
        <v>1</v>
      </c>
    </row>
    <row r="247" customHeight="1" spans="1:8">
      <c r="A247" s="60" t="s">
        <v>26</v>
      </c>
      <c r="B247" s="60">
        <v>90027</v>
      </c>
      <c r="C247" s="60" t="s">
        <v>260</v>
      </c>
      <c r="D247" s="60">
        <v>102</v>
      </c>
      <c r="E247" s="60">
        <v>1120021</v>
      </c>
      <c r="F247" s="60">
        <v>0</v>
      </c>
      <c r="G247" s="60">
        <v>10000</v>
      </c>
      <c r="H247" s="60">
        <v>1</v>
      </c>
    </row>
    <row r="248" customHeight="1" spans="1:8">
      <c r="A248" s="60" t="s">
        <v>26</v>
      </c>
      <c r="B248" s="60">
        <v>90028</v>
      </c>
      <c r="C248" s="60" t="s">
        <v>261</v>
      </c>
      <c r="D248" s="60">
        <v>102</v>
      </c>
      <c r="E248" s="60">
        <v>1120021</v>
      </c>
      <c r="F248" s="60">
        <v>0</v>
      </c>
      <c r="G248" s="60">
        <v>30000</v>
      </c>
      <c r="H248" s="60">
        <v>1</v>
      </c>
    </row>
    <row r="249" customHeight="1" spans="1:8">
      <c r="A249" s="60" t="s">
        <v>26</v>
      </c>
      <c r="B249" s="60">
        <v>90029</v>
      </c>
      <c r="C249" s="60" t="s">
        <v>262</v>
      </c>
      <c r="D249" s="60">
        <v>102</v>
      </c>
      <c r="E249" s="60">
        <v>1120021</v>
      </c>
      <c r="F249" s="60">
        <v>0</v>
      </c>
      <c r="G249" s="60">
        <v>50000</v>
      </c>
      <c r="H249" s="60">
        <v>1</v>
      </c>
    </row>
    <row r="250" customHeight="1" spans="1:8">
      <c r="A250" s="60" t="s">
        <v>26</v>
      </c>
      <c r="B250" s="60">
        <v>90030</v>
      </c>
      <c r="C250" s="60" t="s">
        <v>263</v>
      </c>
      <c r="D250" s="60">
        <v>164</v>
      </c>
      <c r="E250" s="60">
        <v>2</v>
      </c>
      <c r="F250" s="60" t="s">
        <v>23</v>
      </c>
      <c r="G250" s="60">
        <v>1</v>
      </c>
      <c r="H250" s="60">
        <v>0</v>
      </c>
    </row>
    <row r="251" customHeight="1" spans="1:8">
      <c r="A251" s="60" t="s">
        <v>26</v>
      </c>
      <c r="B251" s="60">
        <v>90031</v>
      </c>
      <c r="C251" s="60" t="s">
        <v>264</v>
      </c>
      <c r="D251" s="60">
        <v>164</v>
      </c>
      <c r="E251" s="60">
        <v>3</v>
      </c>
      <c r="F251" s="60" t="s">
        <v>23</v>
      </c>
      <c r="G251" s="60">
        <v>1</v>
      </c>
      <c r="H251" s="60">
        <v>0</v>
      </c>
    </row>
    <row r="252" customHeight="1" spans="1:8">
      <c r="A252" s="60" t="s">
        <v>26</v>
      </c>
      <c r="B252" s="60">
        <v>90032</v>
      </c>
      <c r="C252" s="60" t="s">
        <v>265</v>
      </c>
      <c r="D252" s="60">
        <v>164</v>
      </c>
      <c r="E252" s="60">
        <v>4</v>
      </c>
      <c r="F252" s="60" t="s">
        <v>23</v>
      </c>
      <c r="G252" s="60">
        <v>1</v>
      </c>
      <c r="H252" s="60">
        <v>0</v>
      </c>
    </row>
    <row r="253" customHeight="1" spans="1:8">
      <c r="A253" s="60" t="s">
        <v>26</v>
      </c>
      <c r="B253" s="60">
        <v>90033</v>
      </c>
      <c r="C253" s="60" t="s">
        <v>266</v>
      </c>
      <c r="D253" s="60">
        <v>164</v>
      </c>
      <c r="E253" s="60">
        <v>5</v>
      </c>
      <c r="F253" s="60" t="s">
        <v>23</v>
      </c>
      <c r="G253" s="60">
        <v>1</v>
      </c>
      <c r="H253" s="60">
        <v>0</v>
      </c>
    </row>
    <row r="254" customHeight="1" spans="1:8">
      <c r="A254" s="60" t="s">
        <v>26</v>
      </c>
      <c r="B254" s="60">
        <v>90034</v>
      </c>
      <c r="C254" s="60" t="s">
        <v>267</v>
      </c>
      <c r="D254" s="60">
        <v>164</v>
      </c>
      <c r="E254" s="60">
        <v>6</v>
      </c>
      <c r="F254" s="60" t="s">
        <v>23</v>
      </c>
      <c r="G254" s="60">
        <v>1</v>
      </c>
      <c r="H254" s="60">
        <v>0</v>
      </c>
    </row>
    <row r="255" customHeight="1" spans="1:8">
      <c r="A255" s="60" t="s">
        <v>26</v>
      </c>
      <c r="B255" s="60">
        <v>90035</v>
      </c>
      <c r="C255" s="60" t="s">
        <v>268</v>
      </c>
      <c r="D255" s="60">
        <v>164</v>
      </c>
      <c r="E255" s="60">
        <v>7</v>
      </c>
      <c r="F255" s="60" t="s">
        <v>23</v>
      </c>
      <c r="G255" s="60">
        <v>1</v>
      </c>
      <c r="H255" s="60">
        <v>0</v>
      </c>
    </row>
    <row r="256" customHeight="1" spans="1:8">
      <c r="A256" s="60" t="s">
        <v>26</v>
      </c>
      <c r="B256" s="60">
        <v>90036</v>
      </c>
      <c r="C256" s="60" t="s">
        <v>269</v>
      </c>
      <c r="D256" s="60">
        <v>164</v>
      </c>
      <c r="E256" s="60">
        <v>8</v>
      </c>
      <c r="F256" s="60" t="s">
        <v>23</v>
      </c>
      <c r="G256" s="60">
        <v>1</v>
      </c>
      <c r="H256" s="60">
        <v>0</v>
      </c>
    </row>
    <row r="257" customHeight="1" spans="1:8">
      <c r="A257" s="60" t="s">
        <v>26</v>
      </c>
      <c r="B257" s="60">
        <v>90037</v>
      </c>
      <c r="C257" s="60" t="s">
        <v>270</v>
      </c>
      <c r="D257" s="60">
        <v>164</v>
      </c>
      <c r="E257" s="60">
        <v>9</v>
      </c>
      <c r="F257" s="60" t="s">
        <v>23</v>
      </c>
      <c r="G257" s="60">
        <v>1</v>
      </c>
      <c r="H257" s="60">
        <v>0</v>
      </c>
    </row>
    <row r="258" customHeight="1" spans="1:8">
      <c r="A258" s="60" t="s">
        <v>26</v>
      </c>
      <c r="B258" s="60">
        <v>90038</v>
      </c>
      <c r="C258" s="60" t="s">
        <v>271</v>
      </c>
      <c r="D258" s="60">
        <v>164</v>
      </c>
      <c r="E258" s="60">
        <v>10</v>
      </c>
      <c r="F258" s="60" t="s">
        <v>23</v>
      </c>
      <c r="G258" s="60">
        <v>1</v>
      </c>
      <c r="H258" s="60">
        <v>0</v>
      </c>
    </row>
    <row r="259" customHeight="1" spans="1:8">
      <c r="A259" s="60" t="s">
        <v>26</v>
      </c>
      <c r="B259" s="60">
        <v>90039</v>
      </c>
      <c r="C259" s="60" t="s">
        <v>272</v>
      </c>
      <c r="D259" s="60">
        <v>164</v>
      </c>
      <c r="E259" s="60">
        <v>39</v>
      </c>
      <c r="F259" s="60" t="s">
        <v>23</v>
      </c>
      <c r="G259" s="60">
        <v>1</v>
      </c>
      <c r="H259" s="60">
        <v>0</v>
      </c>
    </row>
    <row r="260" customHeight="1" spans="1:8">
      <c r="A260" s="60" t="s">
        <v>26</v>
      </c>
      <c r="B260" s="60">
        <v>90040</v>
      </c>
      <c r="C260" s="60" t="s">
        <v>273</v>
      </c>
      <c r="D260" s="60">
        <v>164</v>
      </c>
      <c r="E260" s="60">
        <v>42</v>
      </c>
      <c r="F260" s="60" t="s">
        <v>23</v>
      </c>
      <c r="G260" s="60">
        <v>1</v>
      </c>
      <c r="H260" s="60">
        <v>0</v>
      </c>
    </row>
    <row r="261" customHeight="1" spans="1:8">
      <c r="A261" s="60" t="s">
        <v>26</v>
      </c>
      <c r="B261" s="60">
        <v>90041</v>
      </c>
      <c r="C261" s="60" t="s">
        <v>274</v>
      </c>
      <c r="D261" s="60">
        <v>164</v>
      </c>
      <c r="E261" s="60">
        <v>45</v>
      </c>
      <c r="F261" s="60" t="s">
        <v>23</v>
      </c>
      <c r="G261" s="60">
        <v>1</v>
      </c>
      <c r="H261" s="60">
        <v>0</v>
      </c>
    </row>
    <row r="262" customHeight="1" spans="1:8">
      <c r="A262" s="60" t="s">
        <v>26</v>
      </c>
      <c r="B262" s="60">
        <v>90042</v>
      </c>
      <c r="C262" s="60" t="s">
        <v>275</v>
      </c>
      <c r="D262" s="60">
        <v>164</v>
      </c>
      <c r="E262" s="60">
        <v>47</v>
      </c>
      <c r="F262" s="60" t="s">
        <v>23</v>
      </c>
      <c r="G262" s="60">
        <v>1</v>
      </c>
      <c r="H262" s="60">
        <v>0</v>
      </c>
    </row>
    <row r="263" customHeight="1" spans="1:8">
      <c r="A263" s="60" t="s">
        <v>26</v>
      </c>
      <c r="B263" s="60">
        <v>90043</v>
      </c>
      <c r="C263" s="60" t="s">
        <v>276</v>
      </c>
      <c r="D263" s="60">
        <v>164</v>
      </c>
      <c r="E263" s="60">
        <v>48</v>
      </c>
      <c r="F263" s="60" t="s">
        <v>23</v>
      </c>
      <c r="G263" s="60">
        <v>1</v>
      </c>
      <c r="H263" s="60">
        <v>0</v>
      </c>
    </row>
    <row r="264" customHeight="1" spans="1:8">
      <c r="A264" s="60" t="s">
        <v>26</v>
      </c>
      <c r="B264" s="60">
        <v>90044</v>
      </c>
      <c r="C264" s="60" t="s">
        <v>277</v>
      </c>
      <c r="D264" s="60">
        <v>164</v>
      </c>
      <c r="E264" s="60">
        <v>49</v>
      </c>
      <c r="F264" s="60" t="s">
        <v>23</v>
      </c>
      <c r="G264" s="60">
        <v>1</v>
      </c>
      <c r="H264" s="60">
        <v>0</v>
      </c>
    </row>
    <row r="265" customHeight="1" spans="1:8">
      <c r="A265" s="60" t="s">
        <v>26</v>
      </c>
      <c r="B265" s="60">
        <v>90045</v>
      </c>
      <c r="C265" s="60" t="s">
        <v>278</v>
      </c>
      <c r="D265" s="60">
        <v>164</v>
      </c>
      <c r="E265" s="60">
        <v>60</v>
      </c>
      <c r="F265" s="60" t="s">
        <v>23</v>
      </c>
      <c r="G265" s="60">
        <v>1</v>
      </c>
      <c r="H265" s="60">
        <v>0</v>
      </c>
    </row>
    <row r="266" customHeight="1" spans="1:8">
      <c r="A266" s="60" t="s">
        <v>26</v>
      </c>
      <c r="B266" s="60">
        <v>90046</v>
      </c>
      <c r="C266" s="60" t="s">
        <v>279</v>
      </c>
      <c r="D266" s="60">
        <v>164</v>
      </c>
      <c r="E266" s="60">
        <v>62</v>
      </c>
      <c r="F266" s="60" t="s">
        <v>23</v>
      </c>
      <c r="G266" s="60">
        <v>1</v>
      </c>
      <c r="H266" s="60">
        <v>0</v>
      </c>
    </row>
    <row r="267" customHeight="1" spans="2:8">
      <c r="B267" s="60">
        <v>90047</v>
      </c>
      <c r="C267" s="60" t="s">
        <v>280</v>
      </c>
      <c r="D267" s="60">
        <v>186</v>
      </c>
      <c r="E267" s="60">
        <v>0</v>
      </c>
      <c r="F267" s="60" t="s">
        <v>23</v>
      </c>
      <c r="G267" s="60">
        <v>1</v>
      </c>
      <c r="H267" s="60">
        <v>1</v>
      </c>
    </row>
    <row r="268" customHeight="1" spans="1:8">
      <c r="A268" s="60" t="s">
        <v>26</v>
      </c>
      <c r="B268" s="60">
        <v>90048</v>
      </c>
      <c r="C268" s="60" t="s">
        <v>256</v>
      </c>
      <c r="D268" s="60">
        <v>119</v>
      </c>
      <c r="E268" s="60" t="s">
        <v>32</v>
      </c>
      <c r="F268" s="60">
        <v>0</v>
      </c>
      <c r="G268" s="60" t="s">
        <v>85</v>
      </c>
      <c r="H268" s="60">
        <v>0</v>
      </c>
    </row>
    <row r="269" customHeight="1" spans="1:8">
      <c r="A269" s="60" t="s">
        <v>26</v>
      </c>
      <c r="B269" s="60">
        <v>90049</v>
      </c>
      <c r="C269" s="60" t="s">
        <v>281</v>
      </c>
      <c r="D269" s="60">
        <v>102</v>
      </c>
      <c r="E269" s="60">
        <v>1120018</v>
      </c>
      <c r="F269" s="60">
        <v>0</v>
      </c>
      <c r="G269" s="60">
        <v>200</v>
      </c>
      <c r="H269" s="60">
        <v>4</v>
      </c>
    </row>
    <row r="270" customHeight="1" spans="1:8">
      <c r="A270" s="60" t="s">
        <v>26</v>
      </c>
      <c r="B270" s="60">
        <v>90050</v>
      </c>
      <c r="C270" s="60" t="s">
        <v>281</v>
      </c>
      <c r="D270" s="60">
        <v>102</v>
      </c>
      <c r="E270" s="60">
        <v>1120018</v>
      </c>
      <c r="F270" s="60">
        <v>0</v>
      </c>
      <c r="G270" s="60">
        <v>200</v>
      </c>
      <c r="H270" s="60">
        <v>4</v>
      </c>
    </row>
    <row r="271" customHeight="1" spans="2:8">
      <c r="B271" s="60">
        <v>90051</v>
      </c>
      <c r="C271" s="60" t="s">
        <v>282</v>
      </c>
      <c r="D271" s="60">
        <v>187</v>
      </c>
      <c r="E271" s="60">
        <v>1210001</v>
      </c>
      <c r="F271" s="60">
        <v>4</v>
      </c>
      <c r="G271" s="60" t="s">
        <v>85</v>
      </c>
      <c r="H271" s="60">
        <v>1</v>
      </c>
    </row>
    <row r="272" customHeight="1" spans="2:8">
      <c r="B272" s="60">
        <v>90052</v>
      </c>
      <c r="C272" s="60" t="s">
        <v>283</v>
      </c>
      <c r="D272" s="60">
        <v>187</v>
      </c>
      <c r="E272" s="60">
        <v>1210003</v>
      </c>
      <c r="F272" s="60">
        <v>4</v>
      </c>
      <c r="G272" s="60" t="s">
        <v>85</v>
      </c>
      <c r="H272" s="60">
        <v>1</v>
      </c>
    </row>
    <row r="273" customHeight="1" spans="2:8">
      <c r="B273" s="60">
        <v>90053</v>
      </c>
      <c r="C273" s="60" t="s">
        <v>284</v>
      </c>
      <c r="D273" s="60">
        <v>187</v>
      </c>
      <c r="E273" s="60">
        <v>1210002</v>
      </c>
      <c r="F273" s="60">
        <v>4</v>
      </c>
      <c r="G273" s="60" t="s">
        <v>85</v>
      </c>
      <c r="H273" s="60">
        <v>1</v>
      </c>
    </row>
    <row r="274" customHeight="1"/>
    <row r="275" spans="2:2">
      <c r="B275" s="60" t="s">
        <v>285</v>
      </c>
    </row>
    <row r="276" spans="1:8">
      <c r="A276" s="60" t="s">
        <v>26</v>
      </c>
      <c r="B276" s="60">
        <v>91001</v>
      </c>
      <c r="C276" s="60" t="s">
        <v>286</v>
      </c>
      <c r="D276" s="60">
        <v>104</v>
      </c>
      <c r="E276" s="60" t="s">
        <v>85</v>
      </c>
      <c r="F276" s="60" t="s">
        <v>23</v>
      </c>
      <c r="G276" s="60">
        <v>10</v>
      </c>
      <c r="H276" s="60">
        <v>0</v>
      </c>
    </row>
    <row r="277" spans="1:8">
      <c r="A277" s="60" t="s">
        <v>26</v>
      </c>
      <c r="B277" s="60">
        <v>91002</v>
      </c>
      <c r="C277" s="60" t="s">
        <v>287</v>
      </c>
      <c r="D277" s="60">
        <v>104</v>
      </c>
      <c r="E277" s="60" t="s">
        <v>85</v>
      </c>
      <c r="F277" s="60" t="s">
        <v>23</v>
      </c>
      <c r="G277" s="60">
        <v>15</v>
      </c>
      <c r="H277" s="60">
        <v>0</v>
      </c>
    </row>
    <row r="278" spans="1:8">
      <c r="A278" s="60" t="s">
        <v>26</v>
      </c>
      <c r="B278" s="60">
        <v>91003</v>
      </c>
      <c r="C278" s="60" t="s">
        <v>288</v>
      </c>
      <c r="D278" s="60">
        <v>104</v>
      </c>
      <c r="E278" s="60" t="s">
        <v>85</v>
      </c>
      <c r="F278" s="60" t="s">
        <v>23</v>
      </c>
      <c r="G278" s="60">
        <v>20</v>
      </c>
      <c r="H278" s="60">
        <v>0</v>
      </c>
    </row>
    <row r="279" spans="1:8">
      <c r="A279" s="60" t="s">
        <v>26</v>
      </c>
      <c r="B279" s="60">
        <v>91004</v>
      </c>
      <c r="C279" s="60" t="s">
        <v>289</v>
      </c>
      <c r="D279" s="60">
        <v>104</v>
      </c>
      <c r="E279" s="60" t="s">
        <v>85</v>
      </c>
      <c r="F279" s="60" t="s">
        <v>23</v>
      </c>
      <c r="G279" s="60">
        <v>25</v>
      </c>
      <c r="H279" s="60">
        <v>0</v>
      </c>
    </row>
    <row r="280" spans="1:8">
      <c r="A280" s="60" t="s">
        <v>26</v>
      </c>
      <c r="B280" s="60">
        <v>91005</v>
      </c>
      <c r="C280" s="60" t="s">
        <v>290</v>
      </c>
      <c r="D280" s="60">
        <v>104</v>
      </c>
      <c r="E280" s="60" t="s">
        <v>85</v>
      </c>
      <c r="F280" s="60" t="s">
        <v>23</v>
      </c>
      <c r="G280" s="60">
        <v>30</v>
      </c>
      <c r="H280" s="60">
        <v>0</v>
      </c>
    </row>
    <row r="281" spans="1:8">
      <c r="A281" s="60" t="s">
        <v>26</v>
      </c>
      <c r="B281" s="60">
        <v>91006</v>
      </c>
      <c r="C281" s="60" t="s">
        <v>291</v>
      </c>
      <c r="D281" s="60">
        <v>104</v>
      </c>
      <c r="E281" s="60" t="s">
        <v>85</v>
      </c>
      <c r="F281" s="60" t="s">
        <v>23</v>
      </c>
      <c r="G281" s="60">
        <v>35</v>
      </c>
      <c r="H281" s="60">
        <v>0</v>
      </c>
    </row>
    <row r="282" spans="1:8">
      <c r="A282" s="60" t="s">
        <v>26</v>
      </c>
      <c r="B282" s="60">
        <v>91007</v>
      </c>
      <c r="C282" s="60" t="s">
        <v>292</v>
      </c>
      <c r="D282" s="60">
        <v>104</v>
      </c>
      <c r="E282" s="60" t="s">
        <v>85</v>
      </c>
      <c r="F282" s="60" t="s">
        <v>23</v>
      </c>
      <c r="G282" s="60">
        <v>40</v>
      </c>
      <c r="H282" s="60">
        <v>0</v>
      </c>
    </row>
    <row r="283" spans="1:8">
      <c r="A283" s="60" t="s">
        <v>26</v>
      </c>
      <c r="B283" s="60">
        <v>91008</v>
      </c>
      <c r="C283" s="60" t="s">
        <v>293</v>
      </c>
      <c r="D283" s="60">
        <v>104</v>
      </c>
      <c r="E283" s="60" t="s">
        <v>85</v>
      </c>
      <c r="F283" s="60" t="s">
        <v>23</v>
      </c>
      <c r="G283" s="60">
        <v>45</v>
      </c>
      <c r="H283" s="60">
        <v>0</v>
      </c>
    </row>
    <row r="284" spans="1:8">
      <c r="A284" s="60" t="s">
        <v>26</v>
      </c>
      <c r="B284" s="60">
        <v>91009</v>
      </c>
      <c r="C284" s="60" t="s">
        <v>294</v>
      </c>
      <c r="D284" s="60">
        <v>104</v>
      </c>
      <c r="E284" s="60" t="s">
        <v>85</v>
      </c>
      <c r="F284" s="60" t="s">
        <v>23</v>
      </c>
      <c r="G284" s="60">
        <v>50</v>
      </c>
      <c r="H284" s="60">
        <v>0</v>
      </c>
    </row>
    <row r="285" spans="1:8">
      <c r="A285" s="60" t="s">
        <v>26</v>
      </c>
      <c r="B285" s="60">
        <v>91010</v>
      </c>
      <c r="C285" s="60" t="s">
        <v>295</v>
      </c>
      <c r="D285" s="60">
        <v>104</v>
      </c>
      <c r="E285" s="60" t="s">
        <v>85</v>
      </c>
      <c r="F285" s="60" t="s">
        <v>23</v>
      </c>
      <c r="G285" s="60">
        <v>55</v>
      </c>
      <c r="H285" s="60">
        <v>0</v>
      </c>
    </row>
    <row r="286" spans="1:8">
      <c r="A286" s="60" t="s">
        <v>26</v>
      </c>
      <c r="B286" s="60">
        <v>91011</v>
      </c>
      <c r="C286" s="60" t="s">
        <v>296</v>
      </c>
      <c r="D286" s="60">
        <v>104</v>
      </c>
      <c r="E286" s="60" t="s">
        <v>85</v>
      </c>
      <c r="F286" s="60" t="s">
        <v>23</v>
      </c>
      <c r="G286" s="60">
        <v>60</v>
      </c>
      <c r="H286" s="60">
        <v>0</v>
      </c>
    </row>
    <row r="289" spans="2:2">
      <c r="B289" s="60" t="s">
        <v>297</v>
      </c>
    </row>
    <row r="290" spans="1:10">
      <c r="A290" s="60" t="s">
        <v>26</v>
      </c>
      <c r="B290" s="60">
        <v>92001</v>
      </c>
      <c r="C290" s="60" t="s">
        <v>298</v>
      </c>
      <c r="D290" s="60">
        <v>204</v>
      </c>
      <c r="E290" s="60" t="s">
        <v>299</v>
      </c>
      <c r="F290" s="60" t="s">
        <v>23</v>
      </c>
      <c r="G290" s="60" t="s">
        <v>85</v>
      </c>
      <c r="H290" s="60">
        <v>0</v>
      </c>
      <c r="J290" t="s">
        <v>57</v>
      </c>
    </row>
    <row r="291" spans="1:10">
      <c r="A291" s="60" t="s">
        <v>26</v>
      </c>
      <c r="B291" s="60">
        <v>92002</v>
      </c>
      <c r="C291" s="60" t="s">
        <v>300</v>
      </c>
      <c r="D291" s="60">
        <v>204</v>
      </c>
      <c r="E291" s="60" t="s">
        <v>301</v>
      </c>
      <c r="F291" s="60" t="s">
        <v>23</v>
      </c>
      <c r="G291" s="60" t="s">
        <v>85</v>
      </c>
      <c r="H291" s="60">
        <v>0</v>
      </c>
      <c r="J291" t="s">
        <v>68</v>
      </c>
    </row>
    <row r="292" spans="1:10">
      <c r="A292" s="60" t="s">
        <v>26</v>
      </c>
      <c r="B292" s="60">
        <v>92003</v>
      </c>
      <c r="C292" s="60" t="s">
        <v>302</v>
      </c>
      <c r="D292" s="60">
        <v>204</v>
      </c>
      <c r="E292" s="60" t="s">
        <v>303</v>
      </c>
      <c r="F292" s="60" t="s">
        <v>23</v>
      </c>
      <c r="G292" s="60" t="s">
        <v>85</v>
      </c>
      <c r="H292" s="60">
        <v>0</v>
      </c>
      <c r="J292" t="s">
        <v>79</v>
      </c>
    </row>
    <row r="293" spans="1:10">
      <c r="A293" s="60" t="s">
        <v>26</v>
      </c>
      <c r="B293" s="60">
        <v>92004</v>
      </c>
      <c r="C293" s="60" t="s">
        <v>304</v>
      </c>
      <c r="D293" s="60">
        <v>204</v>
      </c>
      <c r="E293" s="60" t="s">
        <v>305</v>
      </c>
      <c r="F293" s="60" t="s">
        <v>23</v>
      </c>
      <c r="G293" s="60" t="s">
        <v>85</v>
      </c>
      <c r="H293" s="60">
        <v>0</v>
      </c>
      <c r="J293" t="s">
        <v>93</v>
      </c>
    </row>
    <row r="294" spans="1:10">
      <c r="A294" s="60" t="s">
        <v>26</v>
      </c>
      <c r="B294" s="60">
        <v>92005</v>
      </c>
      <c r="C294" s="60" t="s">
        <v>306</v>
      </c>
      <c r="D294" s="60">
        <v>204</v>
      </c>
      <c r="E294" s="60" t="s">
        <v>307</v>
      </c>
      <c r="F294" s="60" t="s">
        <v>23</v>
      </c>
      <c r="G294" s="60" t="s">
        <v>85</v>
      </c>
      <c r="H294" s="60">
        <v>0</v>
      </c>
      <c r="J294" t="s">
        <v>105</v>
      </c>
    </row>
    <row r="295" spans="1:10">
      <c r="A295" s="60" t="s">
        <v>26</v>
      </c>
      <c r="B295" s="60">
        <v>92006</v>
      </c>
      <c r="C295" s="60" t="s">
        <v>308</v>
      </c>
      <c r="D295" s="60">
        <v>204</v>
      </c>
      <c r="E295" s="60" t="s">
        <v>309</v>
      </c>
      <c r="F295" s="60" t="s">
        <v>23</v>
      </c>
      <c r="G295" s="60" t="s">
        <v>85</v>
      </c>
      <c r="H295" s="60">
        <v>0</v>
      </c>
      <c r="J295" t="s">
        <v>117</v>
      </c>
    </row>
    <row r="296" spans="1:10">
      <c r="A296" s="60" t="s">
        <v>26</v>
      </c>
      <c r="B296" s="60">
        <v>92007</v>
      </c>
      <c r="C296" s="60" t="s">
        <v>310</v>
      </c>
      <c r="D296" s="60">
        <v>204</v>
      </c>
      <c r="E296" s="60" t="s">
        <v>311</v>
      </c>
      <c r="F296" s="60" t="s">
        <v>23</v>
      </c>
      <c r="G296" s="60" t="s">
        <v>85</v>
      </c>
      <c r="H296" s="60">
        <v>0</v>
      </c>
      <c r="J296" t="s">
        <v>127</v>
      </c>
    </row>
    <row r="297" spans="1:10">
      <c r="A297" s="60" t="s">
        <v>26</v>
      </c>
      <c r="B297" s="60">
        <v>92008</v>
      </c>
      <c r="C297" s="60" t="s">
        <v>312</v>
      </c>
      <c r="D297" s="60">
        <v>204</v>
      </c>
      <c r="E297" s="60" t="s">
        <v>313</v>
      </c>
      <c r="F297" s="60" t="s">
        <v>23</v>
      </c>
      <c r="G297" s="60" t="s">
        <v>85</v>
      </c>
      <c r="H297" s="60">
        <v>0</v>
      </c>
      <c r="J297" t="s">
        <v>138</v>
      </c>
    </row>
    <row r="298" spans="1:10">
      <c r="A298" s="60" t="s">
        <v>26</v>
      </c>
      <c r="B298" s="60">
        <v>92009</v>
      </c>
      <c r="C298" s="60" t="s">
        <v>314</v>
      </c>
      <c r="D298" s="60">
        <v>204</v>
      </c>
      <c r="E298" s="60" t="s">
        <v>315</v>
      </c>
      <c r="F298" s="60" t="s">
        <v>23</v>
      </c>
      <c r="G298" s="60" t="s">
        <v>85</v>
      </c>
      <c r="H298" s="60">
        <v>0</v>
      </c>
      <c r="J298" t="s">
        <v>147</v>
      </c>
    </row>
    <row r="299" spans="1:10">
      <c r="A299" s="60" t="s">
        <v>26</v>
      </c>
      <c r="B299" s="60">
        <v>92010</v>
      </c>
      <c r="C299" s="60" t="s">
        <v>316</v>
      </c>
      <c r="D299" s="60">
        <v>204</v>
      </c>
      <c r="E299" s="60" t="s">
        <v>317</v>
      </c>
      <c r="F299" s="60" t="s">
        <v>23</v>
      </c>
      <c r="G299" s="60" t="s">
        <v>85</v>
      </c>
      <c r="H299" s="60">
        <v>0</v>
      </c>
      <c r="J299" t="s">
        <v>158</v>
      </c>
    </row>
    <row r="300" spans="1:10">
      <c r="A300" s="60" t="s">
        <v>26</v>
      </c>
      <c r="B300" s="60">
        <v>92011</v>
      </c>
      <c r="C300" s="60" t="s">
        <v>318</v>
      </c>
      <c r="D300" s="60">
        <v>204</v>
      </c>
      <c r="E300" s="60" t="s">
        <v>319</v>
      </c>
      <c r="F300" s="60" t="s">
        <v>23</v>
      </c>
      <c r="G300" s="60" t="s">
        <v>85</v>
      </c>
      <c r="H300" s="60">
        <v>0</v>
      </c>
      <c r="J300" t="s">
        <v>167</v>
      </c>
    </row>
    <row r="301" spans="1:10">
      <c r="A301" s="60" t="s">
        <v>26</v>
      </c>
      <c r="B301" s="60">
        <v>92012</v>
      </c>
      <c r="C301" s="60" t="s">
        <v>320</v>
      </c>
      <c r="D301" s="60">
        <v>204</v>
      </c>
      <c r="E301" s="60" t="s">
        <v>321</v>
      </c>
      <c r="F301" s="60" t="s">
        <v>23</v>
      </c>
      <c r="G301" s="60" t="s">
        <v>85</v>
      </c>
      <c r="H301" s="60">
        <v>0</v>
      </c>
      <c r="J301" t="s">
        <v>178</v>
      </c>
    </row>
    <row r="302" spans="1:8">
      <c r="A302" s="60" t="s">
        <v>26</v>
      </c>
      <c r="B302" s="60">
        <v>92013</v>
      </c>
      <c r="C302" s="60" t="s">
        <v>322</v>
      </c>
      <c r="D302" s="60">
        <v>204</v>
      </c>
      <c r="E302" s="60" t="s">
        <v>323</v>
      </c>
      <c r="F302" s="60" t="s">
        <v>23</v>
      </c>
      <c r="G302" s="60" t="s">
        <v>85</v>
      </c>
      <c r="H302" s="60">
        <v>0</v>
      </c>
    </row>
    <row r="303" spans="1:8">
      <c r="A303" s="60" t="s">
        <v>26</v>
      </c>
      <c r="B303" s="60">
        <v>92014</v>
      </c>
      <c r="C303" s="60" t="s">
        <v>324</v>
      </c>
      <c r="D303" s="60">
        <v>204</v>
      </c>
      <c r="E303" s="60" t="s">
        <v>325</v>
      </c>
      <c r="F303" s="60" t="s">
        <v>23</v>
      </c>
      <c r="G303" s="60" t="s">
        <v>85</v>
      </c>
      <c r="H303" s="60">
        <v>0</v>
      </c>
    </row>
    <row r="304" spans="1:8">
      <c r="A304" s="60" t="s">
        <v>26</v>
      </c>
      <c r="B304" s="60">
        <v>92015</v>
      </c>
      <c r="C304" s="60" t="s">
        <v>326</v>
      </c>
      <c r="D304" s="60">
        <v>204</v>
      </c>
      <c r="E304" s="60" t="s">
        <v>327</v>
      </c>
      <c r="F304" s="60" t="s">
        <v>23</v>
      </c>
      <c r="G304" s="60" t="s">
        <v>85</v>
      </c>
      <c r="H304" s="60">
        <v>0</v>
      </c>
    </row>
    <row r="305" spans="1:8">
      <c r="A305" s="60" t="s">
        <v>26</v>
      </c>
      <c r="B305" s="60">
        <v>92016</v>
      </c>
      <c r="C305" s="60" t="s">
        <v>328</v>
      </c>
      <c r="D305" s="60">
        <v>204</v>
      </c>
      <c r="E305" s="60" t="s">
        <v>329</v>
      </c>
      <c r="F305" s="60" t="s">
        <v>23</v>
      </c>
      <c r="G305" s="60" t="s">
        <v>85</v>
      </c>
      <c r="H305" s="60">
        <v>0</v>
      </c>
    </row>
    <row r="306" spans="1:8">
      <c r="A306" s="60" t="s">
        <v>26</v>
      </c>
      <c r="B306" s="60">
        <v>92017</v>
      </c>
      <c r="C306" s="60" t="s">
        <v>330</v>
      </c>
      <c r="D306" s="60">
        <v>204</v>
      </c>
      <c r="E306" s="60" t="s">
        <v>331</v>
      </c>
      <c r="F306" s="60" t="s">
        <v>23</v>
      </c>
      <c r="G306" s="60" t="s">
        <v>85</v>
      </c>
      <c r="H306" s="60">
        <v>0</v>
      </c>
    </row>
    <row r="307" spans="1:8">
      <c r="A307" s="60" t="s">
        <v>26</v>
      </c>
      <c r="B307" s="60">
        <v>92018</v>
      </c>
      <c r="C307" s="60" t="s">
        <v>332</v>
      </c>
      <c r="D307" s="60">
        <v>204</v>
      </c>
      <c r="E307" s="60" t="s">
        <v>333</v>
      </c>
      <c r="F307" s="60" t="s">
        <v>23</v>
      </c>
      <c r="G307" s="60" t="s">
        <v>85</v>
      </c>
      <c r="H307" s="60">
        <v>0</v>
      </c>
    </row>
    <row r="308" spans="1:8">
      <c r="A308" s="60" t="s">
        <v>26</v>
      </c>
      <c r="B308" s="60">
        <v>92019</v>
      </c>
      <c r="C308" s="60" t="s">
        <v>334</v>
      </c>
      <c r="D308" s="60">
        <v>204</v>
      </c>
      <c r="E308" s="60" t="s">
        <v>335</v>
      </c>
      <c r="F308" s="60" t="s">
        <v>23</v>
      </c>
      <c r="G308" s="60" t="s">
        <v>85</v>
      </c>
      <c r="H308" s="60">
        <v>0</v>
      </c>
    </row>
    <row r="309" spans="1:8">
      <c r="A309" s="60" t="s">
        <v>26</v>
      </c>
      <c r="B309" s="60">
        <v>92020</v>
      </c>
      <c r="C309" s="60" t="s">
        <v>336</v>
      </c>
      <c r="D309" s="60">
        <v>204</v>
      </c>
      <c r="E309" s="60" t="s">
        <v>337</v>
      </c>
      <c r="F309" s="60" t="s">
        <v>23</v>
      </c>
      <c r="G309" s="60" t="s">
        <v>85</v>
      </c>
      <c r="H309" s="60">
        <v>0</v>
      </c>
    </row>
    <row r="310" spans="1:8">
      <c r="A310" s="60" t="s">
        <v>26</v>
      </c>
      <c r="B310" s="60">
        <v>92021</v>
      </c>
      <c r="C310" s="60" t="s">
        <v>338</v>
      </c>
      <c r="D310" s="60">
        <v>204</v>
      </c>
      <c r="E310" s="60" t="s">
        <v>339</v>
      </c>
      <c r="F310" s="60" t="s">
        <v>23</v>
      </c>
      <c r="G310" s="60" t="s">
        <v>85</v>
      </c>
      <c r="H310" s="60">
        <v>0</v>
      </c>
    </row>
    <row r="311" spans="1:8">
      <c r="A311" s="60" t="s">
        <v>26</v>
      </c>
      <c r="B311" s="60">
        <v>92022</v>
      </c>
      <c r="C311" s="60" t="s">
        <v>340</v>
      </c>
      <c r="D311" s="60">
        <v>204</v>
      </c>
      <c r="E311" s="60" t="s">
        <v>341</v>
      </c>
      <c r="F311" s="60" t="s">
        <v>23</v>
      </c>
      <c r="G311" s="60" t="s">
        <v>85</v>
      </c>
      <c r="H311" s="60">
        <v>0</v>
      </c>
    </row>
    <row r="312" spans="1:8">
      <c r="A312" s="60" t="s">
        <v>26</v>
      </c>
      <c r="B312" s="60">
        <v>92023</v>
      </c>
      <c r="C312" s="60" t="s">
        <v>342</v>
      </c>
      <c r="D312" s="60">
        <v>204</v>
      </c>
      <c r="E312" s="60" t="s">
        <v>343</v>
      </c>
      <c r="F312" s="60" t="s">
        <v>23</v>
      </c>
      <c r="G312" s="60" t="s">
        <v>85</v>
      </c>
      <c r="H312" s="60">
        <v>0</v>
      </c>
    </row>
    <row r="313" spans="1:8">
      <c r="A313" s="60" t="s">
        <v>26</v>
      </c>
      <c r="B313" s="60">
        <v>92024</v>
      </c>
      <c r="C313" s="60" t="s">
        <v>344</v>
      </c>
      <c r="D313" s="60">
        <v>204</v>
      </c>
      <c r="E313" s="60" t="s">
        <v>345</v>
      </c>
      <c r="F313" s="60" t="s">
        <v>23</v>
      </c>
      <c r="G313" s="60" t="s">
        <v>85</v>
      </c>
      <c r="H313" s="60">
        <v>0</v>
      </c>
    </row>
    <row r="314" spans="1:8">
      <c r="A314" s="60" t="s">
        <v>26</v>
      </c>
      <c r="B314" s="60">
        <v>92025</v>
      </c>
      <c r="C314" s="60" t="s">
        <v>346</v>
      </c>
      <c r="D314" s="60">
        <v>204</v>
      </c>
      <c r="E314" s="60" t="s">
        <v>347</v>
      </c>
      <c r="F314" s="60" t="s">
        <v>23</v>
      </c>
      <c r="G314" s="60" t="s">
        <v>85</v>
      </c>
      <c r="H314" s="60">
        <v>0</v>
      </c>
    </row>
    <row r="315" spans="1:8">
      <c r="A315" s="60" t="s">
        <v>26</v>
      </c>
      <c r="B315" s="60">
        <v>92026</v>
      </c>
      <c r="C315" s="60" t="s">
        <v>348</v>
      </c>
      <c r="D315" s="60">
        <v>204</v>
      </c>
      <c r="E315" s="60" t="s">
        <v>349</v>
      </c>
      <c r="F315" s="60" t="s">
        <v>23</v>
      </c>
      <c r="G315" s="60">
        <v>1</v>
      </c>
      <c r="H315" s="60">
        <v>0</v>
      </c>
    </row>
    <row r="318" spans="2:3">
      <c r="B318" s="60" t="s">
        <v>350</v>
      </c>
      <c r="C318" s="60" t="s">
        <v>351</v>
      </c>
    </row>
    <row r="319" s="59" customFormat="1" spans="1:8">
      <c r="A319" s="60" t="s">
        <v>26</v>
      </c>
      <c r="B319" s="60">
        <v>93001</v>
      </c>
      <c r="C319" s="60" t="s">
        <v>352</v>
      </c>
      <c r="D319" s="60">
        <v>133</v>
      </c>
      <c r="E319" s="60">
        <v>0</v>
      </c>
      <c r="F319" s="60">
        <v>0</v>
      </c>
      <c r="G319" s="60">
        <v>1</v>
      </c>
      <c r="H319" s="60">
        <v>4</v>
      </c>
    </row>
    <row r="320" s="59" customFormat="1" customHeight="1" spans="1:8">
      <c r="A320" s="60" t="s">
        <v>26</v>
      </c>
      <c r="B320" s="60">
        <v>93002</v>
      </c>
      <c r="C320" s="60" t="s">
        <v>353</v>
      </c>
      <c r="D320" s="60">
        <v>155</v>
      </c>
      <c r="E320" s="60">
        <v>0</v>
      </c>
      <c r="F320" s="60">
        <v>0</v>
      </c>
      <c r="G320" s="60">
        <v>1</v>
      </c>
      <c r="H320" s="60">
        <v>4</v>
      </c>
    </row>
    <row r="321" s="59" customFormat="1" spans="1:8">
      <c r="A321" s="60" t="s">
        <v>26</v>
      </c>
      <c r="B321" s="60">
        <v>93003</v>
      </c>
      <c r="C321" s="60" t="s">
        <v>354</v>
      </c>
      <c r="D321" s="60">
        <v>163</v>
      </c>
      <c r="E321" s="60">
        <v>0</v>
      </c>
      <c r="F321" s="60">
        <v>0</v>
      </c>
      <c r="G321" s="60">
        <v>60</v>
      </c>
      <c r="H321" s="60">
        <v>4</v>
      </c>
    </row>
    <row r="322" s="59" customFormat="1" customHeight="1" spans="1:8">
      <c r="A322" s="60" t="s">
        <v>26</v>
      </c>
      <c r="B322" s="60">
        <v>93004</v>
      </c>
      <c r="C322" s="60" t="s">
        <v>355</v>
      </c>
      <c r="D322" s="60">
        <v>213</v>
      </c>
      <c r="E322" s="60">
        <v>1</v>
      </c>
      <c r="F322" s="60" t="s">
        <v>23</v>
      </c>
      <c r="G322" s="60">
        <v>100</v>
      </c>
      <c r="H322" s="60">
        <v>1</v>
      </c>
    </row>
    <row r="323" s="59" customFormat="1" spans="1:8">
      <c r="A323" s="60" t="s">
        <v>26</v>
      </c>
      <c r="B323" s="60">
        <v>93005</v>
      </c>
      <c r="C323" s="60" t="s">
        <v>356</v>
      </c>
      <c r="D323" s="60">
        <v>135</v>
      </c>
      <c r="E323" s="60">
        <v>4</v>
      </c>
      <c r="F323" s="60">
        <v>6</v>
      </c>
      <c r="G323" s="60">
        <v>12</v>
      </c>
      <c r="H323" s="60">
        <v>0</v>
      </c>
    </row>
    <row r="324" s="59" customFormat="1" spans="1:8">
      <c r="A324" s="60" t="s">
        <v>26</v>
      </c>
      <c r="B324" s="60">
        <v>93006</v>
      </c>
      <c r="C324" s="60" t="s">
        <v>357</v>
      </c>
      <c r="D324" s="60">
        <v>111</v>
      </c>
      <c r="E324" s="60">
        <v>6</v>
      </c>
      <c r="F324" s="60">
        <v>0</v>
      </c>
      <c r="G324" s="60">
        <v>6</v>
      </c>
      <c r="H324" s="60">
        <v>0</v>
      </c>
    </row>
    <row r="325" s="59" customFormat="1" spans="1:8">
      <c r="A325" s="60" t="s">
        <v>26</v>
      </c>
      <c r="B325" s="60">
        <v>93007</v>
      </c>
      <c r="C325" s="60" t="s">
        <v>358</v>
      </c>
      <c r="D325" s="60">
        <v>204</v>
      </c>
      <c r="E325" s="60">
        <v>40303</v>
      </c>
      <c r="F325" s="60" t="s">
        <v>23</v>
      </c>
      <c r="G325" s="60" t="s">
        <v>85</v>
      </c>
      <c r="H325" s="60">
        <v>0</v>
      </c>
    </row>
    <row r="326" s="59" customFormat="1" spans="1:8">
      <c r="A326" s="60" t="s">
        <v>26</v>
      </c>
      <c r="B326" s="60">
        <v>93008</v>
      </c>
      <c r="C326" s="60" t="s">
        <v>359</v>
      </c>
      <c r="D326" s="60">
        <v>204</v>
      </c>
      <c r="E326" s="60">
        <v>228060</v>
      </c>
      <c r="F326" s="60" t="s">
        <v>23</v>
      </c>
      <c r="G326" s="60" t="s">
        <v>85</v>
      </c>
      <c r="H326" s="60">
        <v>0</v>
      </c>
    </row>
    <row r="327" s="59" customFormat="1" spans="1:8">
      <c r="A327" s="60"/>
      <c r="B327" s="60"/>
      <c r="C327" s="60"/>
      <c r="D327" s="60"/>
      <c r="E327" s="60"/>
      <c r="F327" s="60"/>
      <c r="G327" s="60"/>
      <c r="H327" s="60"/>
    </row>
    <row r="328" s="59" customFormat="1" spans="1:8">
      <c r="A328" s="60"/>
      <c r="B328" s="60" t="s">
        <v>350</v>
      </c>
      <c r="C328" s="60" t="s">
        <v>360</v>
      </c>
      <c r="D328" s="60"/>
      <c r="E328" s="60"/>
      <c r="F328" s="60"/>
      <c r="G328" s="60"/>
      <c r="H328" s="60"/>
    </row>
    <row r="329" s="59" customFormat="1" spans="1:8">
      <c r="A329" s="60" t="s">
        <v>26</v>
      </c>
      <c r="B329" s="60">
        <v>93051</v>
      </c>
      <c r="C329" s="60" t="s">
        <v>352</v>
      </c>
      <c r="D329" s="60">
        <v>133</v>
      </c>
      <c r="E329" s="60">
        <v>0</v>
      </c>
      <c r="F329" s="60">
        <v>0</v>
      </c>
      <c r="G329" s="60">
        <v>1</v>
      </c>
      <c r="H329" s="60">
        <v>4</v>
      </c>
    </row>
    <row r="330" s="59" customFormat="1" spans="1:8">
      <c r="A330" s="60" t="s">
        <v>26</v>
      </c>
      <c r="B330" s="60">
        <v>93052</v>
      </c>
      <c r="C330" s="60" t="s">
        <v>353</v>
      </c>
      <c r="D330" s="60">
        <v>155</v>
      </c>
      <c r="E330" s="60">
        <v>0</v>
      </c>
      <c r="F330" s="60">
        <v>0</v>
      </c>
      <c r="G330" s="60">
        <v>1</v>
      </c>
      <c r="H330" s="60">
        <v>4</v>
      </c>
    </row>
    <row r="331" s="59" customFormat="1" spans="1:8">
      <c r="A331" s="60" t="s">
        <v>26</v>
      </c>
      <c r="B331" s="60">
        <v>93053</v>
      </c>
      <c r="C331" s="60" t="s">
        <v>354</v>
      </c>
      <c r="D331" s="60">
        <v>163</v>
      </c>
      <c r="E331" s="60">
        <v>0</v>
      </c>
      <c r="F331" s="60">
        <v>0</v>
      </c>
      <c r="G331" s="60">
        <v>60</v>
      </c>
      <c r="H331" s="60">
        <v>4</v>
      </c>
    </row>
    <row r="332" s="59" customFormat="1" spans="1:8">
      <c r="A332" s="60" t="s">
        <v>26</v>
      </c>
      <c r="B332" s="60">
        <v>93054</v>
      </c>
      <c r="C332" s="60" t="s">
        <v>361</v>
      </c>
      <c r="D332" s="60">
        <v>102</v>
      </c>
      <c r="E332" s="60">
        <v>1120006</v>
      </c>
      <c r="F332" s="60">
        <v>0</v>
      </c>
      <c r="G332" s="60">
        <v>1800</v>
      </c>
      <c r="H332" s="60">
        <v>1</v>
      </c>
    </row>
    <row r="333" s="59" customFormat="1" spans="1:8">
      <c r="A333" s="60" t="s">
        <v>26</v>
      </c>
      <c r="B333" s="60">
        <v>93055</v>
      </c>
      <c r="C333" s="60" t="s">
        <v>362</v>
      </c>
      <c r="D333" s="60">
        <v>135</v>
      </c>
      <c r="E333" s="60">
        <v>4</v>
      </c>
      <c r="F333" s="60">
        <v>6</v>
      </c>
      <c r="G333" s="60">
        <v>24</v>
      </c>
      <c r="H333" s="60">
        <v>0</v>
      </c>
    </row>
    <row r="334" s="59" customFormat="1" spans="1:8">
      <c r="A334" s="60" t="s">
        <v>26</v>
      </c>
      <c r="B334" s="60">
        <v>93056</v>
      </c>
      <c r="C334" s="60" t="s">
        <v>363</v>
      </c>
      <c r="D334" s="60">
        <v>111</v>
      </c>
      <c r="E334" s="60">
        <v>7</v>
      </c>
      <c r="F334" s="60">
        <v>0</v>
      </c>
      <c r="G334" s="60">
        <v>6</v>
      </c>
      <c r="H334" s="60">
        <v>0</v>
      </c>
    </row>
    <row r="335" s="59" customFormat="1" spans="1:8">
      <c r="A335" s="60" t="s">
        <v>26</v>
      </c>
      <c r="B335" s="60">
        <v>93057</v>
      </c>
      <c r="C335" s="60" t="s">
        <v>364</v>
      </c>
      <c r="D335" s="60">
        <v>204</v>
      </c>
      <c r="E335" s="60">
        <v>44203</v>
      </c>
      <c r="F335" s="60">
        <v>0</v>
      </c>
      <c r="G335" s="60">
        <v>1</v>
      </c>
      <c r="H335" s="60">
        <v>0</v>
      </c>
    </row>
    <row r="336" s="59" customFormat="1" spans="1:8">
      <c r="A336" s="60" t="s">
        <v>26</v>
      </c>
      <c r="B336" s="60">
        <v>93058</v>
      </c>
      <c r="C336" s="60" t="s">
        <v>365</v>
      </c>
      <c r="D336" s="60">
        <v>212</v>
      </c>
      <c r="E336" s="60">
        <v>10</v>
      </c>
      <c r="F336" s="60">
        <v>0</v>
      </c>
      <c r="G336" s="60">
        <v>1</v>
      </c>
      <c r="H336" s="60">
        <v>0</v>
      </c>
    </row>
    <row r="337" s="59" customFormat="1" spans="1:8">
      <c r="A337" s="60"/>
      <c r="B337" s="60"/>
      <c r="C337" s="60"/>
      <c r="D337" s="60"/>
      <c r="E337" s="60"/>
      <c r="F337" s="60"/>
      <c r="G337" s="60"/>
      <c r="H337" s="60"/>
    </row>
    <row r="338" s="59" customFormat="1" spans="1:8">
      <c r="A338" s="60"/>
      <c r="B338" s="60" t="s">
        <v>350</v>
      </c>
      <c r="C338" s="60" t="s">
        <v>366</v>
      </c>
      <c r="D338" s="60"/>
      <c r="E338" s="60"/>
      <c r="F338" s="60"/>
      <c r="G338" s="60"/>
      <c r="H338" s="60"/>
    </row>
    <row r="339" s="59" customFormat="1" spans="1:8">
      <c r="A339" s="60" t="s">
        <v>26</v>
      </c>
      <c r="B339" s="60">
        <v>93101</v>
      </c>
      <c r="C339" s="60" t="s">
        <v>352</v>
      </c>
      <c r="D339" s="60">
        <v>133</v>
      </c>
      <c r="E339" s="60">
        <v>0</v>
      </c>
      <c r="F339" s="60">
        <v>0</v>
      </c>
      <c r="G339" s="60">
        <v>1</v>
      </c>
      <c r="H339" s="60">
        <v>4</v>
      </c>
    </row>
    <row r="340" s="59" customFormat="1" spans="1:8">
      <c r="A340" s="60" t="s">
        <v>26</v>
      </c>
      <c r="B340" s="60">
        <v>93102</v>
      </c>
      <c r="C340" s="60" t="s">
        <v>353</v>
      </c>
      <c r="D340" s="60">
        <v>155</v>
      </c>
      <c r="E340" s="60">
        <v>0</v>
      </c>
      <c r="F340" s="60">
        <v>0</v>
      </c>
      <c r="G340" s="60">
        <v>1</v>
      </c>
      <c r="H340" s="60">
        <v>4</v>
      </c>
    </row>
    <row r="341" s="59" customFormat="1" spans="1:8">
      <c r="A341" s="60" t="s">
        <v>26</v>
      </c>
      <c r="B341" s="60">
        <v>93103</v>
      </c>
      <c r="C341" s="60" t="s">
        <v>354</v>
      </c>
      <c r="D341" s="60">
        <v>163</v>
      </c>
      <c r="E341" s="60">
        <v>0</v>
      </c>
      <c r="F341" s="60">
        <v>0</v>
      </c>
      <c r="G341" s="60">
        <v>60</v>
      </c>
      <c r="H341" s="60">
        <v>4</v>
      </c>
    </row>
    <row r="342" s="59" customFormat="1" spans="1:8">
      <c r="A342" s="60" t="s">
        <v>26</v>
      </c>
      <c r="B342" s="60">
        <v>93104</v>
      </c>
      <c r="C342" s="60" t="s">
        <v>361</v>
      </c>
      <c r="D342" s="60">
        <v>102</v>
      </c>
      <c r="E342" s="60">
        <v>1120006</v>
      </c>
      <c r="F342" s="60">
        <v>0</v>
      </c>
      <c r="G342" s="60">
        <v>1800</v>
      </c>
      <c r="H342" s="60">
        <v>1</v>
      </c>
    </row>
    <row r="343" s="59" customFormat="1" spans="1:8">
      <c r="A343" s="60" t="s">
        <v>26</v>
      </c>
      <c r="B343" s="60">
        <v>93105</v>
      </c>
      <c r="C343" s="60" t="s">
        <v>367</v>
      </c>
      <c r="D343" s="60">
        <v>135</v>
      </c>
      <c r="E343" s="60">
        <v>4</v>
      </c>
      <c r="F343" s="60">
        <v>9</v>
      </c>
      <c r="G343" s="60">
        <v>42</v>
      </c>
      <c r="H343" s="60">
        <v>0</v>
      </c>
    </row>
    <row r="344" s="59" customFormat="1" spans="1:8">
      <c r="A344" s="60" t="s">
        <v>26</v>
      </c>
      <c r="B344" s="60">
        <v>93106</v>
      </c>
      <c r="C344" s="60" t="s">
        <v>368</v>
      </c>
      <c r="D344" s="60">
        <v>111</v>
      </c>
      <c r="E344" s="60">
        <v>8</v>
      </c>
      <c r="F344" s="60">
        <v>0</v>
      </c>
      <c r="G344" s="60">
        <v>6</v>
      </c>
      <c r="H344" s="60">
        <v>0</v>
      </c>
    </row>
    <row r="345" s="59" customFormat="1" spans="1:8">
      <c r="A345" s="60" t="s">
        <v>26</v>
      </c>
      <c r="B345" s="60">
        <v>93107</v>
      </c>
      <c r="C345" s="60" t="s">
        <v>369</v>
      </c>
      <c r="D345" s="60">
        <v>204</v>
      </c>
      <c r="E345" s="60">
        <v>44803</v>
      </c>
      <c r="F345" s="60">
        <v>0</v>
      </c>
      <c r="G345" s="60">
        <v>1</v>
      </c>
      <c r="H345" s="60">
        <v>0</v>
      </c>
    </row>
    <row r="346" s="59" customFormat="1" spans="1:8">
      <c r="A346" s="60" t="s">
        <v>26</v>
      </c>
      <c r="B346" s="60">
        <v>93108</v>
      </c>
      <c r="C346" s="60" t="s">
        <v>370</v>
      </c>
      <c r="D346" s="60">
        <v>246</v>
      </c>
      <c r="E346" s="60">
        <v>0</v>
      </c>
      <c r="F346" s="60">
        <v>0</v>
      </c>
      <c r="G346" s="60">
        <v>40</v>
      </c>
      <c r="H346" s="60">
        <v>1</v>
      </c>
    </row>
    <row r="348" spans="2:3">
      <c r="B348" s="60" t="s">
        <v>350</v>
      </c>
      <c r="C348" s="60" t="s">
        <v>371</v>
      </c>
    </row>
    <row r="349" spans="1:8">
      <c r="A349" s="60" t="s">
        <v>26</v>
      </c>
      <c r="B349" s="60">
        <v>93151</v>
      </c>
      <c r="C349" s="60" t="s">
        <v>352</v>
      </c>
      <c r="D349" s="60">
        <v>133</v>
      </c>
      <c r="E349" s="60">
        <v>0</v>
      </c>
      <c r="F349" s="60">
        <v>0</v>
      </c>
      <c r="G349" s="60">
        <v>1</v>
      </c>
      <c r="H349" s="60">
        <v>4</v>
      </c>
    </row>
    <row r="350" spans="1:8">
      <c r="A350" s="60" t="s">
        <v>26</v>
      </c>
      <c r="B350" s="60">
        <v>93152</v>
      </c>
      <c r="C350" s="60" t="s">
        <v>353</v>
      </c>
      <c r="D350" s="60">
        <v>155</v>
      </c>
      <c r="E350" s="60">
        <v>0</v>
      </c>
      <c r="F350" s="60">
        <v>0</v>
      </c>
      <c r="G350" s="60">
        <v>1</v>
      </c>
      <c r="H350" s="60">
        <v>4</v>
      </c>
    </row>
    <row r="351" spans="1:8">
      <c r="A351" s="60" t="s">
        <v>26</v>
      </c>
      <c r="B351" s="60">
        <v>93153</v>
      </c>
      <c r="C351" s="60" t="s">
        <v>354</v>
      </c>
      <c r="D351" s="60">
        <v>163</v>
      </c>
      <c r="E351" s="60">
        <v>0</v>
      </c>
      <c r="F351" s="60">
        <v>0</v>
      </c>
      <c r="G351" s="60">
        <v>60</v>
      </c>
      <c r="H351" s="60">
        <v>4</v>
      </c>
    </row>
    <row r="352" spans="1:8">
      <c r="A352" s="60" t="s">
        <v>26</v>
      </c>
      <c r="B352" s="60">
        <v>93154</v>
      </c>
      <c r="C352" s="60" t="s">
        <v>361</v>
      </c>
      <c r="D352" s="60">
        <v>102</v>
      </c>
      <c r="E352" s="60">
        <v>1120006</v>
      </c>
      <c r="F352" s="60">
        <v>0</v>
      </c>
      <c r="G352" s="60">
        <v>1800</v>
      </c>
      <c r="H352" s="60">
        <v>1</v>
      </c>
    </row>
    <row r="353" spans="1:8">
      <c r="A353" s="60" t="s">
        <v>26</v>
      </c>
      <c r="B353" s="60">
        <v>93155</v>
      </c>
      <c r="C353" s="60" t="s">
        <v>367</v>
      </c>
      <c r="D353" s="60">
        <v>135</v>
      </c>
      <c r="E353" s="60">
        <v>4</v>
      </c>
      <c r="F353" s="60">
        <v>9</v>
      </c>
      <c r="G353" s="60">
        <v>42</v>
      </c>
      <c r="H353" s="60">
        <v>0</v>
      </c>
    </row>
    <row r="354" spans="1:8">
      <c r="A354" s="60" t="s">
        <v>26</v>
      </c>
      <c r="B354" s="60">
        <v>93156</v>
      </c>
      <c r="C354" s="60" t="s">
        <v>368</v>
      </c>
      <c r="D354" s="60">
        <v>111</v>
      </c>
      <c r="E354" s="60">
        <v>8</v>
      </c>
      <c r="F354" s="60">
        <v>0</v>
      </c>
      <c r="G354" s="60">
        <v>6</v>
      </c>
      <c r="H354" s="60">
        <v>0</v>
      </c>
    </row>
    <row r="355" spans="1:8">
      <c r="A355" s="60" t="s">
        <v>26</v>
      </c>
      <c r="B355" s="60">
        <v>93157</v>
      </c>
      <c r="C355" s="60" t="s">
        <v>369</v>
      </c>
      <c r="D355" s="60">
        <v>204</v>
      </c>
      <c r="E355" s="60">
        <v>44803</v>
      </c>
      <c r="F355" s="60">
        <v>0</v>
      </c>
      <c r="G355" s="60">
        <v>1</v>
      </c>
      <c r="H355" s="60">
        <v>0</v>
      </c>
    </row>
    <row r="356" spans="1:8">
      <c r="A356" s="60" t="s">
        <v>26</v>
      </c>
      <c r="B356" s="60">
        <v>93158</v>
      </c>
      <c r="C356" s="60" t="s">
        <v>370</v>
      </c>
      <c r="D356" s="60">
        <v>246</v>
      </c>
      <c r="E356" s="60">
        <v>0</v>
      </c>
      <c r="F356" s="60">
        <v>0</v>
      </c>
      <c r="G356" s="60">
        <v>40</v>
      </c>
      <c r="H356" s="60">
        <v>1</v>
      </c>
    </row>
    <row r="359" spans="2:2">
      <c r="B359" s="60" t="s">
        <v>372</v>
      </c>
    </row>
    <row r="360" spans="1:8">
      <c r="A360" s="60" t="s">
        <v>26</v>
      </c>
      <c r="B360" s="60">
        <v>94001</v>
      </c>
      <c r="C360" s="60" t="s">
        <v>373</v>
      </c>
      <c r="D360" s="60">
        <v>212</v>
      </c>
      <c r="E360" s="60">
        <v>2</v>
      </c>
      <c r="F360" s="60">
        <v>0</v>
      </c>
      <c r="G360" s="60">
        <v>1</v>
      </c>
      <c r="H360" s="60">
        <v>0</v>
      </c>
    </row>
    <row r="361" spans="1:8">
      <c r="A361" s="60" t="s">
        <v>26</v>
      </c>
      <c r="B361" s="60">
        <v>94002</v>
      </c>
      <c r="C361" s="60" t="s">
        <v>374</v>
      </c>
      <c r="D361" s="60">
        <v>212</v>
      </c>
      <c r="E361" s="60">
        <v>3</v>
      </c>
      <c r="F361" s="60">
        <v>0</v>
      </c>
      <c r="G361" s="60">
        <v>1</v>
      </c>
      <c r="H361" s="60">
        <v>0</v>
      </c>
    </row>
    <row r="362" spans="1:8">
      <c r="A362" s="60" t="s">
        <v>26</v>
      </c>
      <c r="B362" s="60">
        <v>94003</v>
      </c>
      <c r="C362" s="60" t="s">
        <v>375</v>
      </c>
      <c r="D362" s="60">
        <v>212</v>
      </c>
      <c r="E362" s="60">
        <v>4</v>
      </c>
      <c r="F362" s="60">
        <v>0</v>
      </c>
      <c r="G362" s="60">
        <v>1</v>
      </c>
      <c r="H362" s="60">
        <v>0</v>
      </c>
    </row>
    <row r="363" spans="1:8">
      <c r="A363" s="60" t="s">
        <v>26</v>
      </c>
      <c r="B363" s="60">
        <v>94004</v>
      </c>
      <c r="C363" s="60" t="s">
        <v>376</v>
      </c>
      <c r="D363" s="60">
        <v>212</v>
      </c>
      <c r="E363" s="60">
        <v>5</v>
      </c>
      <c r="F363" s="60">
        <v>0</v>
      </c>
      <c r="G363" s="60">
        <v>1</v>
      </c>
      <c r="H363" s="60">
        <v>0</v>
      </c>
    </row>
    <row r="364" spans="1:8">
      <c r="A364" s="60" t="s">
        <v>26</v>
      </c>
      <c r="B364" s="60">
        <v>94005</v>
      </c>
      <c r="C364" s="60" t="s">
        <v>377</v>
      </c>
      <c r="D364" s="60">
        <v>212</v>
      </c>
      <c r="E364" s="60">
        <v>6</v>
      </c>
      <c r="F364" s="60">
        <v>0</v>
      </c>
      <c r="G364" s="60">
        <v>1</v>
      </c>
      <c r="H364" s="60">
        <v>0</v>
      </c>
    </row>
    <row r="365" spans="1:8">
      <c r="A365" s="60" t="s">
        <v>26</v>
      </c>
      <c r="B365" s="60">
        <v>94006</v>
      </c>
      <c r="C365" s="60" t="s">
        <v>378</v>
      </c>
      <c r="D365" s="60">
        <v>212</v>
      </c>
      <c r="E365" s="60">
        <v>7</v>
      </c>
      <c r="F365" s="60">
        <v>0</v>
      </c>
      <c r="G365" s="60">
        <v>1</v>
      </c>
      <c r="H365" s="60">
        <v>0</v>
      </c>
    </row>
    <row r="366" spans="1:8">
      <c r="A366" s="60" t="s">
        <v>26</v>
      </c>
      <c r="B366" s="60">
        <v>94007</v>
      </c>
      <c r="C366" s="60" t="s">
        <v>379</v>
      </c>
      <c r="D366" s="60">
        <v>212</v>
      </c>
      <c r="E366" s="60">
        <v>8</v>
      </c>
      <c r="F366" s="60">
        <v>0</v>
      </c>
      <c r="G366" s="60">
        <v>1</v>
      </c>
      <c r="H366" s="60">
        <v>0</v>
      </c>
    </row>
    <row r="367" spans="1:8">
      <c r="A367" s="60" t="s">
        <v>26</v>
      </c>
      <c r="B367" s="60">
        <v>94008</v>
      </c>
      <c r="C367" s="60" t="s">
        <v>380</v>
      </c>
      <c r="D367" s="60">
        <v>212</v>
      </c>
      <c r="E367" s="60">
        <v>9</v>
      </c>
      <c r="F367" s="60">
        <v>0</v>
      </c>
      <c r="G367" s="60">
        <v>1</v>
      </c>
      <c r="H367" s="60">
        <v>0</v>
      </c>
    </row>
    <row r="368" spans="1:8">
      <c r="A368" s="60" t="s">
        <v>26</v>
      </c>
      <c r="B368" s="60">
        <v>94009</v>
      </c>
      <c r="C368" s="60" t="s">
        <v>365</v>
      </c>
      <c r="D368" s="60">
        <v>212</v>
      </c>
      <c r="E368" s="60">
        <v>10</v>
      </c>
      <c r="F368" s="60">
        <v>0</v>
      </c>
      <c r="G368" s="60">
        <v>1</v>
      </c>
      <c r="H368" s="60">
        <v>0</v>
      </c>
    </row>
    <row r="370" customFormat="1" spans="1:8">
      <c r="A370" s="60"/>
      <c r="B370" s="60" t="s">
        <v>381</v>
      </c>
      <c r="C370" s="60"/>
      <c r="D370" s="60"/>
      <c r="E370" s="60"/>
      <c r="F370" s="60"/>
      <c r="G370" s="60"/>
      <c r="H370" s="60"/>
    </row>
    <row r="371" customFormat="1" spans="1:8">
      <c r="A371" s="60" t="s">
        <v>26</v>
      </c>
      <c r="B371" s="60">
        <v>94010</v>
      </c>
      <c r="C371" s="60" t="s">
        <v>382</v>
      </c>
      <c r="D371" s="60">
        <v>211</v>
      </c>
      <c r="E371" s="60" t="s">
        <v>23</v>
      </c>
      <c r="F371" s="60" t="s">
        <v>23</v>
      </c>
      <c r="G371" s="60">
        <v>5</v>
      </c>
      <c r="H371" s="60">
        <v>4</v>
      </c>
    </row>
    <row r="372" customFormat="1" spans="1:8">
      <c r="A372" s="60" t="s">
        <v>26</v>
      </c>
      <c r="B372" s="60">
        <v>94011</v>
      </c>
      <c r="C372" s="60" t="s">
        <v>383</v>
      </c>
      <c r="D372" s="60">
        <v>333</v>
      </c>
      <c r="E372" s="60" t="s">
        <v>23</v>
      </c>
      <c r="F372" s="60" t="s">
        <v>23</v>
      </c>
      <c r="G372" s="60">
        <v>3</v>
      </c>
      <c r="H372" s="60">
        <v>4</v>
      </c>
    </row>
    <row r="373" customFormat="1" spans="1:8">
      <c r="A373" s="60" t="s">
        <v>26</v>
      </c>
      <c r="B373" s="60">
        <v>94012</v>
      </c>
      <c r="C373" s="60" t="s">
        <v>384</v>
      </c>
      <c r="D373" s="60">
        <v>227</v>
      </c>
      <c r="E373" s="60" t="s">
        <v>23</v>
      </c>
      <c r="F373" s="60" t="s">
        <v>23</v>
      </c>
      <c r="G373" s="60">
        <v>10</v>
      </c>
      <c r="H373" s="60">
        <v>1</v>
      </c>
    </row>
    <row r="374" customFormat="1" spans="1:8">
      <c r="A374" s="60" t="s">
        <v>26</v>
      </c>
      <c r="B374" s="60">
        <v>94013</v>
      </c>
      <c r="C374" s="60" t="s">
        <v>385</v>
      </c>
      <c r="D374" s="60">
        <v>211</v>
      </c>
      <c r="E374" s="60" t="s">
        <v>23</v>
      </c>
      <c r="F374" s="60" t="s">
        <v>23</v>
      </c>
      <c r="G374" s="60">
        <v>50</v>
      </c>
      <c r="H374" s="60">
        <v>1</v>
      </c>
    </row>
    <row r="375" customFormat="1" spans="1:8">
      <c r="A375" s="60" t="s">
        <v>26</v>
      </c>
      <c r="B375" s="60">
        <v>94014</v>
      </c>
      <c r="C375" s="60" t="s">
        <v>386</v>
      </c>
      <c r="D375" s="60">
        <v>333</v>
      </c>
      <c r="E375" s="60" t="s">
        <v>23</v>
      </c>
      <c r="F375" s="60" t="s">
        <v>23</v>
      </c>
      <c r="G375" s="60">
        <v>30</v>
      </c>
      <c r="H375" s="60">
        <v>1</v>
      </c>
    </row>
    <row r="376" customFormat="1" spans="1:8">
      <c r="A376" s="60" t="s">
        <v>26</v>
      </c>
      <c r="B376" s="60">
        <v>94015</v>
      </c>
      <c r="C376" s="60" t="s">
        <v>373</v>
      </c>
      <c r="D376" s="60">
        <v>212</v>
      </c>
      <c r="E376" s="60">
        <v>2</v>
      </c>
      <c r="F376" s="60">
        <v>0</v>
      </c>
      <c r="G376" s="60">
        <v>1</v>
      </c>
      <c r="H376" s="60">
        <v>1</v>
      </c>
    </row>
    <row r="377" customFormat="1" ht="15" customHeight="1" spans="1:8">
      <c r="A377" s="60" t="s">
        <v>26</v>
      </c>
      <c r="B377" s="60">
        <v>94016</v>
      </c>
      <c r="C377" s="60" t="s">
        <v>375</v>
      </c>
      <c r="D377" s="60">
        <v>212</v>
      </c>
      <c r="E377" s="60">
        <v>4</v>
      </c>
      <c r="F377" s="60">
        <v>0</v>
      </c>
      <c r="G377" s="60">
        <v>1</v>
      </c>
      <c r="H377" s="60">
        <v>1</v>
      </c>
    </row>
    <row r="378" customFormat="1" spans="1:8">
      <c r="A378" s="60" t="s">
        <v>26</v>
      </c>
      <c r="B378" s="60">
        <v>94017</v>
      </c>
      <c r="C378" s="60" t="s">
        <v>377</v>
      </c>
      <c r="D378" s="60">
        <v>212</v>
      </c>
      <c r="E378" s="60">
        <v>6</v>
      </c>
      <c r="F378" s="60">
        <v>0</v>
      </c>
      <c r="G378" s="60">
        <v>1</v>
      </c>
      <c r="H378" s="60">
        <v>1</v>
      </c>
    </row>
    <row r="379" customFormat="1" spans="1:8">
      <c r="A379" s="60" t="s">
        <v>26</v>
      </c>
      <c r="B379" s="60">
        <v>94018</v>
      </c>
      <c r="C379" s="60" t="s">
        <v>380</v>
      </c>
      <c r="D379" s="60">
        <v>212</v>
      </c>
      <c r="E379" s="60">
        <v>9</v>
      </c>
      <c r="F379" s="60">
        <v>0</v>
      </c>
      <c r="G379" s="60">
        <v>1</v>
      </c>
      <c r="H379" s="60">
        <v>1</v>
      </c>
    </row>
    <row r="380" customFormat="1" spans="1:8">
      <c r="A380" s="60" t="s">
        <v>26</v>
      </c>
      <c r="B380" s="60">
        <v>94019</v>
      </c>
      <c r="C380" s="60" t="s">
        <v>365</v>
      </c>
      <c r="D380" s="60">
        <v>212</v>
      </c>
      <c r="E380" s="60">
        <v>10</v>
      </c>
      <c r="F380" s="60">
        <v>0</v>
      </c>
      <c r="G380" s="60">
        <v>1</v>
      </c>
      <c r="H380" s="60">
        <v>1</v>
      </c>
    </row>
    <row r="382" customFormat="1" spans="1:8">
      <c r="A382" s="60"/>
      <c r="B382" s="60" t="s">
        <v>387</v>
      </c>
      <c r="C382" s="60"/>
      <c r="D382" s="60"/>
      <c r="E382" s="60"/>
      <c r="F382" s="60"/>
      <c r="G382" s="60"/>
      <c r="H382" s="60"/>
    </row>
    <row r="383" customFormat="1" spans="1:8">
      <c r="A383" s="60" t="s">
        <v>26</v>
      </c>
      <c r="B383" s="60">
        <v>94020</v>
      </c>
      <c r="C383" s="60" t="s">
        <v>382</v>
      </c>
      <c r="D383" s="60">
        <v>211</v>
      </c>
      <c r="E383" s="60" t="s">
        <v>23</v>
      </c>
      <c r="F383" s="60" t="s">
        <v>23</v>
      </c>
      <c r="G383" s="60">
        <v>5</v>
      </c>
      <c r="H383" s="60">
        <v>4</v>
      </c>
    </row>
    <row r="384" customFormat="1" spans="1:8">
      <c r="A384" s="60" t="s">
        <v>26</v>
      </c>
      <c r="B384" s="60">
        <v>94021</v>
      </c>
      <c r="C384" s="60" t="s">
        <v>383</v>
      </c>
      <c r="D384" s="60">
        <v>333</v>
      </c>
      <c r="E384" s="60" t="s">
        <v>23</v>
      </c>
      <c r="F384" s="60" t="s">
        <v>23</v>
      </c>
      <c r="G384" s="60">
        <v>3</v>
      </c>
      <c r="H384" s="60">
        <v>4</v>
      </c>
    </row>
    <row r="385" customFormat="1" spans="1:8">
      <c r="A385" s="60" t="s">
        <v>26</v>
      </c>
      <c r="B385" s="60">
        <v>94022</v>
      </c>
      <c r="C385" s="60" t="s">
        <v>388</v>
      </c>
      <c r="D385" s="60">
        <v>211</v>
      </c>
      <c r="E385" s="60" t="s">
        <v>23</v>
      </c>
      <c r="F385" s="60" t="s">
        <v>23</v>
      </c>
      <c r="G385" s="60">
        <v>60</v>
      </c>
      <c r="H385" s="60">
        <v>1</v>
      </c>
    </row>
    <row r="386" customFormat="1" spans="1:8">
      <c r="A386" s="60" t="s">
        <v>26</v>
      </c>
      <c r="B386" s="60">
        <v>94023</v>
      </c>
      <c r="C386" s="60" t="s">
        <v>389</v>
      </c>
      <c r="D386" s="60">
        <v>333</v>
      </c>
      <c r="E386" s="60" t="s">
        <v>23</v>
      </c>
      <c r="F386" s="60" t="s">
        <v>23</v>
      </c>
      <c r="G386" s="60">
        <v>35</v>
      </c>
      <c r="H386" s="60">
        <v>1</v>
      </c>
    </row>
    <row r="387" customFormat="1" spans="1:8">
      <c r="A387" s="60" t="s">
        <v>26</v>
      </c>
      <c r="B387" s="60">
        <v>94024</v>
      </c>
      <c r="C387" s="60" t="s">
        <v>373</v>
      </c>
      <c r="D387" s="60">
        <v>212</v>
      </c>
      <c r="E387" s="60">
        <v>2</v>
      </c>
      <c r="F387" s="60">
        <v>0</v>
      </c>
      <c r="G387" s="60">
        <v>1</v>
      </c>
      <c r="H387" s="60">
        <v>1</v>
      </c>
    </row>
    <row r="388" customFormat="1" spans="1:8">
      <c r="A388" s="60" t="s">
        <v>26</v>
      </c>
      <c r="B388" s="60">
        <v>94025</v>
      </c>
      <c r="C388" s="60" t="s">
        <v>375</v>
      </c>
      <c r="D388" s="60">
        <v>212</v>
      </c>
      <c r="E388" s="60">
        <v>4</v>
      </c>
      <c r="F388" s="60">
        <v>0</v>
      </c>
      <c r="G388" s="60">
        <v>1</v>
      </c>
      <c r="H388" s="60">
        <v>1</v>
      </c>
    </row>
    <row r="389" customFormat="1" spans="1:8">
      <c r="A389" s="60" t="s">
        <v>26</v>
      </c>
      <c r="B389" s="60">
        <v>94026</v>
      </c>
      <c r="C389" s="60" t="s">
        <v>377</v>
      </c>
      <c r="D389" s="60">
        <v>212</v>
      </c>
      <c r="E389" s="60">
        <v>6</v>
      </c>
      <c r="F389" s="60">
        <v>0</v>
      </c>
      <c r="G389" s="60">
        <v>1</v>
      </c>
      <c r="H389" s="60">
        <v>1</v>
      </c>
    </row>
    <row r="390" customFormat="1" spans="1:8">
      <c r="A390" s="60" t="s">
        <v>26</v>
      </c>
      <c r="B390" s="60">
        <v>94027</v>
      </c>
      <c r="C390" s="60" t="s">
        <v>380</v>
      </c>
      <c r="D390" s="60">
        <v>212</v>
      </c>
      <c r="E390" s="60">
        <v>9</v>
      </c>
      <c r="F390" s="60">
        <v>0</v>
      </c>
      <c r="G390" s="60">
        <v>1</v>
      </c>
      <c r="H390" s="60">
        <v>1</v>
      </c>
    </row>
    <row r="391" customFormat="1" spans="1:8">
      <c r="A391" s="60" t="s">
        <v>26</v>
      </c>
      <c r="B391" s="60">
        <v>94028</v>
      </c>
      <c r="C391" s="60" t="s">
        <v>365</v>
      </c>
      <c r="D391" s="60">
        <v>212</v>
      </c>
      <c r="E391" s="60">
        <v>10</v>
      </c>
      <c r="F391" s="60">
        <v>0</v>
      </c>
      <c r="G391" s="60">
        <v>1</v>
      </c>
      <c r="H391" s="60">
        <v>1</v>
      </c>
    </row>
    <row r="393" spans="2:2">
      <c r="B393" s="60" t="s">
        <v>390</v>
      </c>
    </row>
    <row r="394" spans="1:8">
      <c r="A394" s="60" t="s">
        <v>26</v>
      </c>
      <c r="B394" s="60">
        <v>94029</v>
      </c>
      <c r="C394" s="60" t="s">
        <v>382</v>
      </c>
      <c r="D394" s="60">
        <v>211</v>
      </c>
      <c r="E394" s="60" t="s">
        <v>23</v>
      </c>
      <c r="F394" s="60" t="s">
        <v>23</v>
      </c>
      <c r="G394" s="60">
        <v>5</v>
      </c>
      <c r="H394" s="60">
        <v>4</v>
      </c>
    </row>
    <row r="395" spans="1:8">
      <c r="A395" s="60" t="s">
        <v>26</v>
      </c>
      <c r="B395" s="60">
        <v>94030</v>
      </c>
      <c r="C395" s="60" t="s">
        <v>383</v>
      </c>
      <c r="D395" s="60">
        <v>333</v>
      </c>
      <c r="E395" s="60" t="s">
        <v>23</v>
      </c>
      <c r="F395" s="60" t="s">
        <v>23</v>
      </c>
      <c r="G395" s="60">
        <v>3</v>
      </c>
      <c r="H395" s="60">
        <v>4</v>
      </c>
    </row>
    <row r="396" spans="1:8">
      <c r="A396" s="60" t="s">
        <v>26</v>
      </c>
      <c r="B396" s="60">
        <v>94031</v>
      </c>
      <c r="C396" s="60" t="s">
        <v>388</v>
      </c>
      <c r="D396" s="60">
        <v>211</v>
      </c>
      <c r="E396" s="60" t="s">
        <v>23</v>
      </c>
      <c r="F396" s="60" t="s">
        <v>23</v>
      </c>
      <c r="G396" s="60">
        <v>60</v>
      </c>
      <c r="H396" s="60">
        <v>1</v>
      </c>
    </row>
    <row r="397" spans="1:8">
      <c r="A397" s="60" t="s">
        <v>26</v>
      </c>
      <c r="B397" s="60">
        <v>94032</v>
      </c>
      <c r="C397" s="60" t="s">
        <v>389</v>
      </c>
      <c r="D397" s="60">
        <v>333</v>
      </c>
      <c r="E397" s="60" t="s">
        <v>23</v>
      </c>
      <c r="F397" s="60" t="s">
        <v>23</v>
      </c>
      <c r="G397" s="60">
        <v>35</v>
      </c>
      <c r="H397" s="60">
        <v>1</v>
      </c>
    </row>
    <row r="398" spans="1:8">
      <c r="A398" s="60" t="s">
        <v>26</v>
      </c>
      <c r="B398" s="60">
        <v>94033</v>
      </c>
      <c r="C398" s="60" t="s">
        <v>373</v>
      </c>
      <c r="D398" s="60">
        <v>212</v>
      </c>
      <c r="E398" s="60">
        <v>2</v>
      </c>
      <c r="F398" s="60">
        <v>0</v>
      </c>
      <c r="G398" s="60">
        <v>1</v>
      </c>
      <c r="H398" s="60">
        <v>1</v>
      </c>
    </row>
    <row r="399" spans="1:8">
      <c r="A399" s="60" t="s">
        <v>26</v>
      </c>
      <c r="B399" s="60">
        <v>94034</v>
      </c>
      <c r="C399" s="60" t="s">
        <v>375</v>
      </c>
      <c r="D399" s="60">
        <v>212</v>
      </c>
      <c r="E399" s="60">
        <v>4</v>
      </c>
      <c r="F399" s="60">
        <v>0</v>
      </c>
      <c r="G399" s="60">
        <v>1</v>
      </c>
      <c r="H399" s="60">
        <v>1</v>
      </c>
    </row>
    <row r="400" spans="1:8">
      <c r="A400" s="60" t="s">
        <v>26</v>
      </c>
      <c r="B400" s="60">
        <v>94035</v>
      </c>
      <c r="C400" s="60" t="s">
        <v>377</v>
      </c>
      <c r="D400" s="60">
        <v>212</v>
      </c>
      <c r="E400" s="60">
        <v>6</v>
      </c>
      <c r="F400" s="60">
        <v>0</v>
      </c>
      <c r="G400" s="60">
        <v>1</v>
      </c>
      <c r="H400" s="60">
        <v>1</v>
      </c>
    </row>
    <row r="401" spans="1:8">
      <c r="A401" s="60" t="s">
        <v>26</v>
      </c>
      <c r="B401" s="60">
        <v>94036</v>
      </c>
      <c r="C401" s="60" t="s">
        <v>380</v>
      </c>
      <c r="D401" s="60">
        <v>212</v>
      </c>
      <c r="E401" s="60">
        <v>9</v>
      </c>
      <c r="F401" s="60">
        <v>0</v>
      </c>
      <c r="G401" s="60">
        <v>1</v>
      </c>
      <c r="H401" s="60">
        <v>1</v>
      </c>
    </row>
    <row r="402" spans="1:8">
      <c r="A402" s="60" t="s">
        <v>26</v>
      </c>
      <c r="B402" s="60">
        <v>94037</v>
      </c>
      <c r="C402" s="60" t="s">
        <v>365</v>
      </c>
      <c r="D402" s="60">
        <v>212</v>
      </c>
      <c r="E402" s="60">
        <v>10</v>
      </c>
      <c r="F402" s="60">
        <v>0</v>
      </c>
      <c r="G402" s="60">
        <v>1</v>
      </c>
      <c r="H402" s="60">
        <v>1</v>
      </c>
    </row>
    <row r="414" spans="2:2">
      <c r="B414" s="60" t="s">
        <v>391</v>
      </c>
    </row>
    <row r="415" spans="1:8">
      <c r="A415" s="60" t="s">
        <v>26</v>
      </c>
      <c r="B415" s="60">
        <v>95001</v>
      </c>
      <c r="C415" s="60" t="s">
        <v>392</v>
      </c>
      <c r="D415" s="60">
        <v>213</v>
      </c>
      <c r="E415" s="60">
        <v>0</v>
      </c>
      <c r="F415" s="60">
        <v>0</v>
      </c>
      <c r="G415" s="60">
        <v>1</v>
      </c>
      <c r="H415" s="60">
        <v>1</v>
      </c>
    </row>
    <row r="416" spans="1:8">
      <c r="A416" s="60" t="s">
        <v>26</v>
      </c>
      <c r="B416" s="60">
        <v>95002</v>
      </c>
      <c r="C416" s="60" t="s">
        <v>393</v>
      </c>
      <c r="D416" s="60">
        <v>213</v>
      </c>
      <c r="E416" s="60">
        <v>0</v>
      </c>
      <c r="F416" s="60">
        <v>0</v>
      </c>
      <c r="G416" s="60">
        <v>10</v>
      </c>
      <c r="H416" s="60">
        <v>1</v>
      </c>
    </row>
    <row r="417" spans="1:8">
      <c r="A417" s="60" t="s">
        <v>26</v>
      </c>
      <c r="B417" s="60">
        <v>95003</v>
      </c>
      <c r="C417" s="60" t="s">
        <v>394</v>
      </c>
      <c r="D417" s="60">
        <v>213</v>
      </c>
      <c r="E417" s="60">
        <v>0</v>
      </c>
      <c r="F417" s="60">
        <v>0</v>
      </c>
      <c r="G417" s="60">
        <v>20</v>
      </c>
      <c r="H417" s="60">
        <v>1</v>
      </c>
    </row>
    <row r="418" spans="1:8">
      <c r="A418" s="60" t="s">
        <v>26</v>
      </c>
      <c r="B418" s="60">
        <v>95004</v>
      </c>
      <c r="C418" s="60" t="s">
        <v>395</v>
      </c>
      <c r="D418" s="60">
        <v>213</v>
      </c>
      <c r="E418" s="60">
        <v>0</v>
      </c>
      <c r="F418" s="60">
        <v>0</v>
      </c>
      <c r="G418" s="60">
        <v>50</v>
      </c>
      <c r="H418" s="60">
        <v>1</v>
      </c>
    </row>
    <row r="419" spans="1:8">
      <c r="A419" s="60" t="s">
        <v>26</v>
      </c>
      <c r="B419" s="60">
        <v>95005</v>
      </c>
      <c r="C419" s="60" t="s">
        <v>396</v>
      </c>
      <c r="D419" s="60">
        <v>213</v>
      </c>
      <c r="E419" s="60">
        <v>0</v>
      </c>
      <c r="F419" s="60">
        <v>0</v>
      </c>
      <c r="G419" s="60">
        <v>80</v>
      </c>
      <c r="H419" s="60">
        <v>1</v>
      </c>
    </row>
    <row r="420" spans="1:8">
      <c r="A420" s="60" t="s">
        <v>26</v>
      </c>
      <c r="B420" s="60">
        <v>95006</v>
      </c>
      <c r="C420" s="60" t="s">
        <v>397</v>
      </c>
      <c r="D420" s="60">
        <v>213</v>
      </c>
      <c r="E420" s="60">
        <v>0</v>
      </c>
      <c r="F420" s="60">
        <v>0</v>
      </c>
      <c r="G420" s="60">
        <v>100</v>
      </c>
      <c r="H420" s="60">
        <v>1</v>
      </c>
    </row>
    <row r="421" spans="1:8">
      <c r="A421" s="60" t="s">
        <v>26</v>
      </c>
      <c r="B421" s="60">
        <v>95007</v>
      </c>
      <c r="C421" s="60" t="s">
        <v>398</v>
      </c>
      <c r="D421" s="60">
        <v>213</v>
      </c>
      <c r="E421" s="60">
        <v>0</v>
      </c>
      <c r="F421" s="60">
        <v>0</v>
      </c>
      <c r="G421" s="60">
        <v>150</v>
      </c>
      <c r="H421" s="60">
        <v>1</v>
      </c>
    </row>
    <row r="422" spans="1:8">
      <c r="A422" s="60" t="s">
        <v>26</v>
      </c>
      <c r="B422" s="60">
        <v>95008</v>
      </c>
      <c r="C422" s="60" t="s">
        <v>399</v>
      </c>
      <c r="D422" s="60">
        <v>213</v>
      </c>
      <c r="E422" s="60">
        <v>0</v>
      </c>
      <c r="F422" s="60">
        <v>0</v>
      </c>
      <c r="G422" s="60">
        <v>200</v>
      </c>
      <c r="H422" s="60">
        <v>1</v>
      </c>
    </row>
    <row r="423" spans="1:8">
      <c r="A423" s="60" t="s">
        <v>26</v>
      </c>
      <c r="B423" s="60">
        <v>95009</v>
      </c>
      <c r="C423" s="60" t="s">
        <v>400</v>
      </c>
      <c r="D423" s="60">
        <v>213</v>
      </c>
      <c r="E423" s="60">
        <v>0</v>
      </c>
      <c r="F423" s="60">
        <v>0</v>
      </c>
      <c r="G423" s="60">
        <v>300</v>
      </c>
      <c r="H423" s="60">
        <v>1</v>
      </c>
    </row>
    <row r="424" spans="1:8">
      <c r="A424" s="60" t="s">
        <v>26</v>
      </c>
      <c r="B424" s="60">
        <v>95010</v>
      </c>
      <c r="C424" s="60" t="s">
        <v>401</v>
      </c>
      <c r="D424" s="60">
        <v>213</v>
      </c>
      <c r="E424" s="60" t="s">
        <v>85</v>
      </c>
      <c r="F424" s="60" t="s">
        <v>23</v>
      </c>
      <c r="G424" s="60">
        <v>8</v>
      </c>
      <c r="H424" s="60">
        <v>1</v>
      </c>
    </row>
    <row r="425" spans="1:8">
      <c r="A425" s="60" t="s">
        <v>26</v>
      </c>
      <c r="B425" s="60">
        <v>95011</v>
      </c>
      <c r="C425" s="60" t="s">
        <v>402</v>
      </c>
      <c r="D425" s="60">
        <v>213</v>
      </c>
      <c r="E425" s="60" t="s">
        <v>85</v>
      </c>
      <c r="F425" s="60" t="s">
        <v>23</v>
      </c>
      <c r="G425" s="60">
        <v>16</v>
      </c>
      <c r="H425" s="60">
        <v>1</v>
      </c>
    </row>
    <row r="426" spans="1:8">
      <c r="A426" s="60" t="s">
        <v>26</v>
      </c>
      <c r="B426" s="60">
        <v>95012</v>
      </c>
      <c r="C426" s="60" t="s">
        <v>403</v>
      </c>
      <c r="D426" s="60">
        <v>213</v>
      </c>
      <c r="E426" s="60" t="s">
        <v>85</v>
      </c>
      <c r="F426" s="60" t="s">
        <v>23</v>
      </c>
      <c r="G426" s="60">
        <v>40</v>
      </c>
      <c r="H426" s="60">
        <v>1</v>
      </c>
    </row>
    <row r="427" spans="1:8">
      <c r="A427" s="60" t="s">
        <v>26</v>
      </c>
      <c r="B427" s="60">
        <v>95013</v>
      </c>
      <c r="C427" s="60" t="s">
        <v>404</v>
      </c>
      <c r="D427" s="60">
        <v>213</v>
      </c>
      <c r="E427" s="60" t="s">
        <v>85</v>
      </c>
      <c r="F427" s="60" t="s">
        <v>23</v>
      </c>
      <c r="G427" s="60">
        <v>64</v>
      </c>
      <c r="H427" s="60">
        <v>1</v>
      </c>
    </row>
    <row r="428" spans="1:8">
      <c r="A428" s="60" t="s">
        <v>26</v>
      </c>
      <c r="B428" s="60">
        <v>95014</v>
      </c>
      <c r="C428" s="60" t="s">
        <v>405</v>
      </c>
      <c r="D428" s="60">
        <v>213</v>
      </c>
      <c r="E428" s="60" t="s">
        <v>85</v>
      </c>
      <c r="F428" s="60" t="s">
        <v>23</v>
      </c>
      <c r="G428" s="60">
        <v>80</v>
      </c>
      <c r="H428" s="60">
        <v>1</v>
      </c>
    </row>
    <row r="429" spans="1:8">
      <c r="A429" s="60" t="s">
        <v>26</v>
      </c>
      <c r="B429" s="60">
        <v>95015</v>
      </c>
      <c r="C429" s="60" t="s">
        <v>406</v>
      </c>
      <c r="D429" s="60">
        <v>213</v>
      </c>
      <c r="E429" s="60" t="s">
        <v>85</v>
      </c>
      <c r="F429" s="60" t="s">
        <v>23</v>
      </c>
      <c r="G429" s="60">
        <v>120</v>
      </c>
      <c r="H429" s="60">
        <v>1</v>
      </c>
    </row>
    <row r="430" spans="1:8">
      <c r="A430" s="60" t="s">
        <v>26</v>
      </c>
      <c r="B430" s="60">
        <v>95016</v>
      </c>
      <c r="C430" s="60" t="s">
        <v>407</v>
      </c>
      <c r="D430" s="60">
        <v>213</v>
      </c>
      <c r="E430" s="60" t="s">
        <v>85</v>
      </c>
      <c r="F430" s="60" t="s">
        <v>23</v>
      </c>
      <c r="G430" s="60">
        <v>160</v>
      </c>
      <c r="H430" s="60">
        <v>1</v>
      </c>
    </row>
    <row r="431" spans="1:8">
      <c r="A431" s="60" t="s">
        <v>26</v>
      </c>
      <c r="B431" s="60">
        <v>95017</v>
      </c>
      <c r="C431" s="60" t="s">
        <v>408</v>
      </c>
      <c r="D431" s="60">
        <v>213</v>
      </c>
      <c r="E431" s="60" t="s">
        <v>85</v>
      </c>
      <c r="F431" s="60" t="s">
        <v>23</v>
      </c>
      <c r="G431" s="60">
        <v>240</v>
      </c>
      <c r="H431" s="60">
        <v>1</v>
      </c>
    </row>
    <row r="433" spans="2:2">
      <c r="B433" s="60" t="s">
        <v>409</v>
      </c>
    </row>
    <row r="434" spans="1:8">
      <c r="A434" s="60" t="s">
        <v>26</v>
      </c>
      <c r="B434" s="60">
        <v>96001</v>
      </c>
      <c r="C434" s="60" t="s">
        <v>410</v>
      </c>
      <c r="D434" s="60">
        <v>171</v>
      </c>
      <c r="E434" s="60">
        <v>0</v>
      </c>
      <c r="F434" s="60">
        <v>0</v>
      </c>
      <c r="G434" s="60">
        <v>1</v>
      </c>
      <c r="H434" s="60">
        <v>1</v>
      </c>
    </row>
    <row r="435" spans="1:8">
      <c r="A435" s="60" t="s">
        <v>26</v>
      </c>
      <c r="B435" s="60">
        <v>96002</v>
      </c>
      <c r="C435" s="60" t="s">
        <v>410</v>
      </c>
      <c r="D435" s="60">
        <v>172</v>
      </c>
      <c r="E435" s="60">
        <v>42</v>
      </c>
      <c r="F435" s="60">
        <v>3110042</v>
      </c>
      <c r="G435" s="60">
        <v>100</v>
      </c>
      <c r="H435" s="60">
        <v>0</v>
      </c>
    </row>
    <row r="436" spans="1:8">
      <c r="A436" s="60" t="s">
        <v>26</v>
      </c>
      <c r="B436" s="60">
        <v>96003</v>
      </c>
      <c r="C436" s="60" t="s">
        <v>411</v>
      </c>
      <c r="D436" s="60">
        <v>171</v>
      </c>
      <c r="E436" s="60">
        <v>0</v>
      </c>
      <c r="F436" s="60">
        <v>0</v>
      </c>
      <c r="G436" s="60">
        <v>1</v>
      </c>
      <c r="H436" s="60">
        <v>1</v>
      </c>
    </row>
    <row r="437" spans="1:8">
      <c r="A437" s="60" t="s">
        <v>26</v>
      </c>
      <c r="B437" s="60">
        <v>96004</v>
      </c>
      <c r="C437" s="60" t="s">
        <v>411</v>
      </c>
      <c r="D437" s="60">
        <v>172</v>
      </c>
      <c r="E437" s="60">
        <v>48</v>
      </c>
      <c r="F437" s="60">
        <v>3110048</v>
      </c>
      <c r="G437" s="60">
        <v>100</v>
      </c>
      <c r="H437" s="60">
        <v>0</v>
      </c>
    </row>
    <row r="438" customFormat="1" spans="1:8">
      <c r="A438" s="60" t="s">
        <v>26</v>
      </c>
      <c r="B438" s="60">
        <v>96005</v>
      </c>
      <c r="C438" s="60" t="s">
        <v>412</v>
      </c>
      <c r="D438" s="60">
        <v>171</v>
      </c>
      <c r="E438" s="60">
        <v>0</v>
      </c>
      <c r="F438" s="60">
        <v>0</v>
      </c>
      <c r="G438" s="60">
        <v>1</v>
      </c>
      <c r="H438" s="60">
        <v>1</v>
      </c>
    </row>
    <row r="439" customFormat="1" spans="1:8">
      <c r="A439" s="60" t="s">
        <v>26</v>
      </c>
      <c r="B439" s="60">
        <v>96006</v>
      </c>
      <c r="C439" s="60" t="s">
        <v>412</v>
      </c>
      <c r="D439" s="60">
        <v>172</v>
      </c>
      <c r="E439" s="60" t="s">
        <v>413</v>
      </c>
      <c r="F439" s="60" t="s">
        <v>414</v>
      </c>
      <c r="G439" s="60">
        <v>100</v>
      </c>
      <c r="H439" s="60">
        <v>0</v>
      </c>
    </row>
    <row r="440" customFormat="1" spans="1:8">
      <c r="A440" s="60" t="s">
        <v>26</v>
      </c>
      <c r="B440" s="60">
        <v>96007</v>
      </c>
      <c r="C440" s="60" t="s">
        <v>415</v>
      </c>
      <c r="D440" s="60">
        <v>171</v>
      </c>
      <c r="E440" s="60">
        <v>0</v>
      </c>
      <c r="F440" s="60">
        <v>0</v>
      </c>
      <c r="G440" s="60">
        <v>1</v>
      </c>
      <c r="H440" s="60">
        <v>1</v>
      </c>
    </row>
    <row r="441" customFormat="1" spans="1:8">
      <c r="A441" s="60" t="s">
        <v>26</v>
      </c>
      <c r="B441" s="60">
        <v>96008</v>
      </c>
      <c r="C441" s="60" t="s">
        <v>415</v>
      </c>
      <c r="D441" s="60">
        <v>172</v>
      </c>
      <c r="E441" s="60" t="s">
        <v>413</v>
      </c>
      <c r="F441" s="60">
        <v>3110045</v>
      </c>
      <c r="G441" s="60">
        <v>100</v>
      </c>
      <c r="H441" s="60">
        <v>0</v>
      </c>
    </row>
    <row r="442" spans="1:8">
      <c r="A442" s="60" t="s">
        <v>26</v>
      </c>
      <c r="B442" s="60">
        <v>96009</v>
      </c>
      <c r="C442" s="60" t="s">
        <v>416</v>
      </c>
      <c r="D442" s="60">
        <v>171</v>
      </c>
      <c r="E442" s="60">
        <v>0</v>
      </c>
      <c r="F442" s="60">
        <v>0</v>
      </c>
      <c r="G442" s="60">
        <v>1</v>
      </c>
      <c r="H442" s="60">
        <v>1</v>
      </c>
    </row>
    <row r="443" spans="1:8">
      <c r="A443" s="60" t="s">
        <v>26</v>
      </c>
      <c r="B443" s="60">
        <v>96010</v>
      </c>
      <c r="C443" s="60" t="s">
        <v>416</v>
      </c>
      <c r="D443" s="60">
        <v>172</v>
      </c>
      <c r="E443" s="60">
        <v>62</v>
      </c>
      <c r="F443" s="60">
        <v>3110062</v>
      </c>
      <c r="G443" s="60">
        <v>100</v>
      </c>
      <c r="H443" s="60">
        <v>0</v>
      </c>
    </row>
    <row r="444" spans="1:8">
      <c r="A444" s="60" t="s">
        <v>26</v>
      </c>
      <c r="B444" s="60">
        <v>96011</v>
      </c>
      <c r="C444" s="60" t="s">
        <v>417</v>
      </c>
      <c r="D444" s="60">
        <v>171</v>
      </c>
      <c r="E444" s="60">
        <v>0</v>
      </c>
      <c r="F444" s="60">
        <v>0</v>
      </c>
      <c r="G444" s="60">
        <v>1</v>
      </c>
      <c r="H444" s="60">
        <v>1</v>
      </c>
    </row>
    <row r="445" spans="1:8">
      <c r="A445" s="60" t="s">
        <v>26</v>
      </c>
      <c r="B445" s="60">
        <v>96012</v>
      </c>
      <c r="C445" s="60" t="s">
        <v>417</v>
      </c>
      <c r="D445" s="60">
        <v>172</v>
      </c>
      <c r="E445" s="60">
        <v>49</v>
      </c>
      <c r="F445" s="60">
        <v>3110049</v>
      </c>
      <c r="G445" s="60">
        <v>100</v>
      </c>
      <c r="H445" s="60">
        <v>0</v>
      </c>
    </row>
    <row r="446" customFormat="1" spans="1:8">
      <c r="A446" s="60" t="s">
        <v>26</v>
      </c>
      <c r="B446" s="60">
        <v>96013</v>
      </c>
      <c r="C446" s="60" t="s">
        <v>418</v>
      </c>
      <c r="D446" s="60">
        <v>171</v>
      </c>
      <c r="E446" s="60">
        <v>0</v>
      </c>
      <c r="F446" s="60">
        <v>0</v>
      </c>
      <c r="G446" s="60">
        <v>1</v>
      </c>
      <c r="H446" s="60">
        <v>1</v>
      </c>
    </row>
    <row r="447" customFormat="1" spans="1:8">
      <c r="A447" s="60" t="s">
        <v>26</v>
      </c>
      <c r="B447" s="60">
        <v>96014</v>
      </c>
      <c r="C447" s="60" t="s">
        <v>418</v>
      </c>
      <c r="D447" s="60">
        <v>172</v>
      </c>
      <c r="E447" s="60">
        <v>47</v>
      </c>
      <c r="F447" s="60">
        <v>3110047</v>
      </c>
      <c r="G447" s="60">
        <v>100</v>
      </c>
      <c r="H447" s="60">
        <v>0</v>
      </c>
    </row>
    <row r="448" customFormat="1" spans="1:8">
      <c r="A448" s="60" t="s">
        <v>26</v>
      </c>
      <c r="B448" s="60">
        <v>96015</v>
      </c>
      <c r="C448" s="60" t="s">
        <v>419</v>
      </c>
      <c r="D448" s="60">
        <v>171</v>
      </c>
      <c r="E448" s="60">
        <v>0</v>
      </c>
      <c r="F448" s="60">
        <v>0</v>
      </c>
      <c r="G448" s="60">
        <v>1</v>
      </c>
      <c r="H448" s="60">
        <v>1</v>
      </c>
    </row>
    <row r="449" customFormat="1" spans="1:8">
      <c r="A449" s="60" t="s">
        <v>26</v>
      </c>
      <c r="B449" s="60">
        <v>96016</v>
      </c>
      <c r="C449" s="60" t="s">
        <v>419</v>
      </c>
      <c r="D449" s="60">
        <v>172</v>
      </c>
      <c r="E449" s="60">
        <v>69</v>
      </c>
      <c r="F449" s="60">
        <v>3110069</v>
      </c>
      <c r="G449" s="60">
        <v>100</v>
      </c>
      <c r="H449" s="60">
        <v>0</v>
      </c>
    </row>
    <row r="450" customFormat="1" spans="1:8">
      <c r="A450" s="60" t="s">
        <v>26</v>
      </c>
      <c r="B450" s="60">
        <v>96017</v>
      </c>
      <c r="C450" s="60" t="s">
        <v>420</v>
      </c>
      <c r="D450" s="60">
        <v>171</v>
      </c>
      <c r="E450" s="60">
        <v>0</v>
      </c>
      <c r="F450" s="60">
        <v>0</v>
      </c>
      <c r="G450" s="60">
        <v>1</v>
      </c>
      <c r="H450" s="60">
        <v>1</v>
      </c>
    </row>
    <row r="451" customFormat="1" spans="1:8">
      <c r="A451" s="60" t="s">
        <v>26</v>
      </c>
      <c r="B451" s="60">
        <v>96018</v>
      </c>
      <c r="C451" s="60" t="s">
        <v>420</v>
      </c>
      <c r="D451" s="60">
        <v>172</v>
      </c>
      <c r="E451" s="60">
        <v>48</v>
      </c>
      <c r="F451" s="60">
        <v>3110048</v>
      </c>
      <c r="G451" s="60">
        <v>100</v>
      </c>
      <c r="H451" s="60">
        <v>0</v>
      </c>
    </row>
    <row r="452" spans="1:8">
      <c r="A452" s="60" t="s">
        <v>26</v>
      </c>
      <c r="B452" s="60">
        <v>96019</v>
      </c>
      <c r="C452" s="60" t="s">
        <v>421</v>
      </c>
      <c r="D452" s="60">
        <v>171</v>
      </c>
      <c r="E452" s="60">
        <v>0</v>
      </c>
      <c r="F452" s="60">
        <v>0</v>
      </c>
      <c r="G452" s="60">
        <v>1</v>
      </c>
      <c r="H452" s="60">
        <v>1</v>
      </c>
    </row>
    <row r="453" spans="1:8">
      <c r="A453" s="60" t="s">
        <v>26</v>
      </c>
      <c r="B453" s="60">
        <v>96020</v>
      </c>
      <c r="C453" s="60" t="s">
        <v>421</v>
      </c>
      <c r="D453" s="60">
        <v>172</v>
      </c>
      <c r="E453" s="60">
        <v>71</v>
      </c>
      <c r="F453" s="60">
        <v>3110071</v>
      </c>
      <c r="G453" s="60">
        <v>100</v>
      </c>
      <c r="H453" s="60">
        <v>0</v>
      </c>
    </row>
    <row r="454" customFormat="1" spans="1:8">
      <c r="A454" s="60" t="s">
        <v>26</v>
      </c>
      <c r="B454" s="60">
        <v>96021</v>
      </c>
      <c r="C454" s="60" t="s">
        <v>422</v>
      </c>
      <c r="D454" s="60">
        <v>171</v>
      </c>
      <c r="E454" s="60">
        <v>0</v>
      </c>
      <c r="F454" s="60">
        <v>0</v>
      </c>
      <c r="G454" s="60">
        <v>1</v>
      </c>
      <c r="H454" s="60">
        <v>1</v>
      </c>
    </row>
    <row r="455" customFormat="1" spans="1:8">
      <c r="A455" s="60" t="s">
        <v>26</v>
      </c>
      <c r="B455" s="60">
        <v>96022</v>
      </c>
      <c r="C455" s="60" t="s">
        <v>422</v>
      </c>
      <c r="D455" s="60">
        <v>172</v>
      </c>
      <c r="E455" s="60">
        <v>62</v>
      </c>
      <c r="F455" s="60">
        <v>3110062</v>
      </c>
      <c r="G455" s="60">
        <v>100</v>
      </c>
      <c r="H455" s="60">
        <v>0</v>
      </c>
    </row>
    <row r="456" customFormat="1" spans="1:8">
      <c r="A456" s="60" t="s">
        <v>26</v>
      </c>
      <c r="B456" s="60">
        <v>96023</v>
      </c>
      <c r="C456" s="60" t="s">
        <v>412</v>
      </c>
      <c r="D456" s="60">
        <v>171</v>
      </c>
      <c r="E456" s="60">
        <v>0</v>
      </c>
      <c r="F456" s="60">
        <v>0</v>
      </c>
      <c r="G456" s="60">
        <v>1</v>
      </c>
      <c r="H456" s="60">
        <v>1</v>
      </c>
    </row>
    <row r="457" customFormat="1" spans="1:8">
      <c r="A457" s="60" t="s">
        <v>26</v>
      </c>
      <c r="B457" s="60">
        <v>96024</v>
      </c>
      <c r="C457" s="60" t="s">
        <v>412</v>
      </c>
      <c r="D457" s="60">
        <v>172</v>
      </c>
      <c r="E457" s="60" t="s">
        <v>413</v>
      </c>
      <c r="F457" s="60" t="s">
        <v>414</v>
      </c>
      <c r="G457" s="60">
        <v>100</v>
      </c>
      <c r="H457" s="60">
        <v>0</v>
      </c>
    </row>
    <row r="458" customFormat="1" spans="1:8">
      <c r="A458" s="60" t="s">
        <v>26</v>
      </c>
      <c r="B458" s="60">
        <v>96025</v>
      </c>
      <c r="C458" s="60" t="s">
        <v>423</v>
      </c>
      <c r="D458" s="60">
        <v>171</v>
      </c>
      <c r="E458" s="60">
        <v>0</v>
      </c>
      <c r="F458" s="60">
        <v>0</v>
      </c>
      <c r="G458" s="60">
        <v>1</v>
      </c>
      <c r="H458" s="60">
        <v>1</v>
      </c>
    </row>
    <row r="459" customFormat="1" spans="1:8">
      <c r="A459" s="60" t="s">
        <v>26</v>
      </c>
      <c r="B459" s="60">
        <v>96026</v>
      </c>
      <c r="C459" s="60" t="s">
        <v>423</v>
      </c>
      <c r="D459" s="60">
        <v>172</v>
      </c>
      <c r="E459" s="60">
        <v>73</v>
      </c>
      <c r="F459" s="60">
        <v>3110073</v>
      </c>
      <c r="G459" s="60">
        <v>100</v>
      </c>
      <c r="H459" s="60">
        <v>0</v>
      </c>
    </row>
    <row r="460" customFormat="1" spans="1:8">
      <c r="A460" s="60" t="s">
        <v>26</v>
      </c>
      <c r="B460" s="60">
        <v>96027</v>
      </c>
      <c r="C460" s="60" t="s">
        <v>424</v>
      </c>
      <c r="D460" s="60">
        <v>171</v>
      </c>
      <c r="E460" s="60">
        <v>0</v>
      </c>
      <c r="F460" s="60">
        <v>0</v>
      </c>
      <c r="G460" s="60">
        <v>1</v>
      </c>
      <c r="H460" s="60">
        <v>1</v>
      </c>
    </row>
    <row r="461" customFormat="1" spans="1:8">
      <c r="A461" s="60" t="s">
        <v>26</v>
      </c>
      <c r="B461" s="60">
        <v>96028</v>
      </c>
      <c r="C461" s="60" t="s">
        <v>424</v>
      </c>
      <c r="D461" s="60">
        <v>172</v>
      </c>
      <c r="E461" s="60">
        <v>49</v>
      </c>
      <c r="F461" s="60">
        <v>3110049</v>
      </c>
      <c r="G461" s="60">
        <v>100</v>
      </c>
      <c r="H461" s="60">
        <v>0</v>
      </c>
    </row>
    <row r="462" customFormat="1" spans="1:8">
      <c r="A462" s="60" t="s">
        <v>26</v>
      </c>
      <c r="B462" s="60">
        <v>96029</v>
      </c>
      <c r="C462" s="60" t="s">
        <v>425</v>
      </c>
      <c r="D462" s="60">
        <v>171</v>
      </c>
      <c r="E462" s="60">
        <v>0</v>
      </c>
      <c r="F462" s="60">
        <v>0</v>
      </c>
      <c r="G462" s="60">
        <v>1</v>
      </c>
      <c r="H462" s="60">
        <v>1</v>
      </c>
    </row>
    <row r="463" customFormat="1" spans="1:8">
      <c r="A463" s="60" t="s">
        <v>26</v>
      </c>
      <c r="B463" s="60">
        <v>96030</v>
      </c>
      <c r="C463" s="60" t="s">
        <v>425</v>
      </c>
      <c r="D463" s="60">
        <v>172</v>
      </c>
      <c r="E463" s="60">
        <v>43</v>
      </c>
      <c r="F463" s="60">
        <v>3110043</v>
      </c>
      <c r="G463" s="60">
        <v>100</v>
      </c>
      <c r="H463" s="60">
        <v>0</v>
      </c>
    </row>
    <row r="464" customFormat="1" spans="1:8">
      <c r="A464" s="60" t="s">
        <v>26</v>
      </c>
      <c r="B464" s="60">
        <v>96031</v>
      </c>
      <c r="C464" s="60" t="s">
        <v>426</v>
      </c>
      <c r="D464" s="60">
        <v>171</v>
      </c>
      <c r="E464" s="60">
        <v>0</v>
      </c>
      <c r="F464" s="60">
        <v>0</v>
      </c>
      <c r="G464" s="60">
        <v>1</v>
      </c>
      <c r="H464" s="60">
        <v>1</v>
      </c>
    </row>
    <row r="465" customFormat="1" spans="1:8">
      <c r="A465" s="60" t="s">
        <v>26</v>
      </c>
      <c r="B465" s="60">
        <v>96032</v>
      </c>
      <c r="C465" s="60" t="s">
        <v>426</v>
      </c>
      <c r="D465" s="60">
        <v>172</v>
      </c>
      <c r="E465" s="60">
        <v>69</v>
      </c>
      <c r="F465" s="60">
        <v>3110069</v>
      </c>
      <c r="G465" s="60">
        <v>100</v>
      </c>
      <c r="H465" s="60">
        <v>0</v>
      </c>
    </row>
    <row r="466" customFormat="1" spans="1:8">
      <c r="A466" s="60" t="s">
        <v>26</v>
      </c>
      <c r="B466" s="60">
        <v>96033</v>
      </c>
      <c r="C466" s="60" t="s">
        <v>427</v>
      </c>
      <c r="D466" s="60">
        <v>171</v>
      </c>
      <c r="E466" s="60">
        <v>0</v>
      </c>
      <c r="F466" s="60">
        <v>0</v>
      </c>
      <c r="G466" s="60">
        <v>1</v>
      </c>
      <c r="H466" s="60">
        <v>1</v>
      </c>
    </row>
    <row r="467" customFormat="1" spans="1:8">
      <c r="A467" s="60" t="s">
        <v>26</v>
      </c>
      <c r="B467" s="60">
        <v>96034</v>
      </c>
      <c r="C467" s="60" t="s">
        <v>427</v>
      </c>
      <c r="D467" s="60">
        <v>172</v>
      </c>
      <c r="E467" s="60">
        <v>69</v>
      </c>
      <c r="F467" s="60">
        <v>3110069</v>
      </c>
      <c r="G467" s="60">
        <v>100</v>
      </c>
      <c r="H467" s="60">
        <v>0</v>
      </c>
    </row>
    <row r="473" spans="2:2">
      <c r="B473" s="60" t="s">
        <v>409</v>
      </c>
    </row>
    <row r="474" spans="1:8">
      <c r="A474" s="60" t="s">
        <v>26</v>
      </c>
      <c r="B474" s="60">
        <v>96503</v>
      </c>
      <c r="C474" s="60" t="s">
        <v>428</v>
      </c>
      <c r="D474" s="60">
        <v>173</v>
      </c>
      <c r="E474" s="60">
        <v>0</v>
      </c>
      <c r="F474" s="60">
        <v>0</v>
      </c>
      <c r="G474" s="60">
        <v>10</v>
      </c>
      <c r="H474" s="60">
        <v>4</v>
      </c>
    </row>
    <row r="475" spans="1:8">
      <c r="A475" s="60" t="s">
        <v>26</v>
      </c>
      <c r="B475" s="60">
        <v>96504</v>
      </c>
      <c r="C475" s="60" t="s">
        <v>429</v>
      </c>
      <c r="D475" s="60">
        <v>173</v>
      </c>
      <c r="E475" s="60">
        <v>0</v>
      </c>
      <c r="F475" s="60">
        <v>0</v>
      </c>
      <c r="G475" s="60">
        <v>30</v>
      </c>
      <c r="H475" s="60">
        <v>4</v>
      </c>
    </row>
    <row r="476" spans="1:8">
      <c r="A476" s="60" t="s">
        <v>26</v>
      </c>
      <c r="B476" s="60">
        <v>96505</v>
      </c>
      <c r="C476" s="60" t="s">
        <v>430</v>
      </c>
      <c r="D476" s="60">
        <v>171</v>
      </c>
      <c r="E476" s="60">
        <v>0</v>
      </c>
      <c r="F476" s="60">
        <v>0</v>
      </c>
      <c r="G476" s="60">
        <v>50</v>
      </c>
      <c r="H476" s="60">
        <v>1</v>
      </c>
    </row>
    <row r="477" spans="1:8">
      <c r="A477" s="60" t="s">
        <v>26</v>
      </c>
      <c r="B477" s="60">
        <v>96506</v>
      </c>
      <c r="C477" s="60" t="s">
        <v>431</v>
      </c>
      <c r="D477" s="60">
        <v>171</v>
      </c>
      <c r="E477" s="60">
        <v>0</v>
      </c>
      <c r="F477" s="60">
        <v>0</v>
      </c>
      <c r="G477" s="60">
        <v>70</v>
      </c>
      <c r="H477" s="60">
        <v>1</v>
      </c>
    </row>
    <row r="478" spans="1:8">
      <c r="A478" s="60" t="s">
        <v>26</v>
      </c>
      <c r="B478" s="60">
        <v>96507</v>
      </c>
      <c r="C478" s="60" t="s">
        <v>432</v>
      </c>
      <c r="D478" s="60">
        <v>171</v>
      </c>
      <c r="E478" s="60">
        <v>0</v>
      </c>
      <c r="F478" s="60">
        <v>0</v>
      </c>
      <c r="G478" s="60">
        <v>100</v>
      </c>
      <c r="H478" s="60">
        <v>1</v>
      </c>
    </row>
    <row r="479" spans="1:8">
      <c r="A479" s="60" t="s">
        <v>26</v>
      </c>
      <c r="B479" s="60">
        <v>96508</v>
      </c>
      <c r="C479" s="60" t="s">
        <v>433</v>
      </c>
      <c r="D479" s="60">
        <v>171</v>
      </c>
      <c r="E479" s="60">
        <v>0</v>
      </c>
      <c r="F479" s="60">
        <v>0</v>
      </c>
      <c r="G479" s="60">
        <v>200</v>
      </c>
      <c r="H479" s="60">
        <v>1</v>
      </c>
    </row>
    <row r="480" spans="1:8">
      <c r="A480" s="60" t="s">
        <v>26</v>
      </c>
      <c r="B480" s="60">
        <v>96509</v>
      </c>
      <c r="C480" s="60" t="s">
        <v>434</v>
      </c>
      <c r="D480" s="60">
        <v>171</v>
      </c>
      <c r="E480" s="60">
        <v>0</v>
      </c>
      <c r="F480" s="60">
        <v>0</v>
      </c>
      <c r="G480" s="60">
        <v>300</v>
      </c>
      <c r="H480" s="60">
        <v>1</v>
      </c>
    </row>
    <row r="481" spans="1:8">
      <c r="A481" s="60" t="s">
        <v>26</v>
      </c>
      <c r="B481" s="60">
        <v>96510</v>
      </c>
      <c r="C481" s="60" t="s">
        <v>435</v>
      </c>
      <c r="D481" s="60">
        <v>171</v>
      </c>
      <c r="E481" s="60">
        <v>0</v>
      </c>
      <c r="F481" s="60">
        <v>0</v>
      </c>
      <c r="G481" s="60">
        <v>500</v>
      </c>
      <c r="H481" s="60">
        <v>1</v>
      </c>
    </row>
    <row r="482" spans="1:8">
      <c r="A482" s="60" t="s">
        <v>26</v>
      </c>
      <c r="B482" s="60">
        <v>96511</v>
      </c>
      <c r="C482" s="60" t="s">
        <v>436</v>
      </c>
      <c r="D482" s="60">
        <v>171</v>
      </c>
      <c r="E482" s="60">
        <v>0</v>
      </c>
      <c r="F482" s="60">
        <v>0</v>
      </c>
      <c r="G482" s="60">
        <v>650</v>
      </c>
      <c r="H482" s="60">
        <v>1</v>
      </c>
    </row>
    <row r="483" spans="1:8">
      <c r="A483" s="60" t="s">
        <v>26</v>
      </c>
      <c r="B483" s="60">
        <v>96512</v>
      </c>
      <c r="C483" s="60" t="s">
        <v>437</v>
      </c>
      <c r="D483" s="60">
        <v>171</v>
      </c>
      <c r="E483" s="60">
        <v>0</v>
      </c>
      <c r="F483" s="60">
        <v>0</v>
      </c>
      <c r="G483" s="60">
        <v>900</v>
      </c>
      <c r="H483" s="60">
        <v>1</v>
      </c>
    </row>
    <row r="484" spans="1:8">
      <c r="A484" s="60" t="s">
        <v>26</v>
      </c>
      <c r="B484" s="60">
        <v>96513</v>
      </c>
      <c r="C484" s="60" t="s">
        <v>428</v>
      </c>
      <c r="D484" s="60">
        <v>173</v>
      </c>
      <c r="E484" s="60">
        <v>0</v>
      </c>
      <c r="F484" s="60">
        <v>0</v>
      </c>
      <c r="G484" s="60">
        <v>10</v>
      </c>
      <c r="H484" s="60">
        <v>4</v>
      </c>
    </row>
    <row r="485" spans="1:8">
      <c r="A485" s="60" t="s">
        <v>26</v>
      </c>
      <c r="B485" s="60">
        <v>96514</v>
      </c>
      <c r="C485" s="60" t="s">
        <v>429</v>
      </c>
      <c r="D485" s="60">
        <v>173</v>
      </c>
      <c r="E485" s="60">
        <v>0</v>
      </c>
      <c r="F485" s="60">
        <v>0</v>
      </c>
      <c r="G485" s="60">
        <v>30</v>
      </c>
      <c r="H485" s="60">
        <v>4</v>
      </c>
    </row>
    <row r="486" spans="1:8">
      <c r="A486" s="60" t="s">
        <v>26</v>
      </c>
      <c r="B486" s="60">
        <v>96515</v>
      </c>
      <c r="C486" s="60" t="s">
        <v>430</v>
      </c>
      <c r="D486" s="60">
        <v>171</v>
      </c>
      <c r="E486" s="60">
        <v>0</v>
      </c>
      <c r="F486" s="60">
        <v>0</v>
      </c>
      <c r="G486" s="60">
        <v>50</v>
      </c>
      <c r="H486" s="60">
        <v>1</v>
      </c>
    </row>
    <row r="487" spans="1:8">
      <c r="A487" s="60" t="s">
        <v>26</v>
      </c>
      <c r="B487" s="60">
        <v>96516</v>
      </c>
      <c r="C487" s="60" t="s">
        <v>431</v>
      </c>
      <c r="D487" s="60">
        <v>171</v>
      </c>
      <c r="E487" s="60">
        <v>0</v>
      </c>
      <c r="F487" s="60">
        <v>0</v>
      </c>
      <c r="G487" s="60">
        <v>70</v>
      </c>
      <c r="H487" s="60">
        <v>1</v>
      </c>
    </row>
    <row r="488" spans="1:8">
      <c r="A488" s="60" t="s">
        <v>26</v>
      </c>
      <c r="B488" s="60">
        <v>96517</v>
      </c>
      <c r="C488" s="60" t="s">
        <v>432</v>
      </c>
      <c r="D488" s="60">
        <v>171</v>
      </c>
      <c r="E488" s="60">
        <v>0</v>
      </c>
      <c r="F488" s="60">
        <v>0</v>
      </c>
      <c r="G488" s="60">
        <v>100</v>
      </c>
      <c r="H488" s="60">
        <v>1</v>
      </c>
    </row>
    <row r="489" spans="1:8">
      <c r="A489" s="60" t="s">
        <v>26</v>
      </c>
      <c r="B489" s="60">
        <v>96518</v>
      </c>
      <c r="C489" s="60" t="s">
        <v>433</v>
      </c>
      <c r="D489" s="60">
        <v>171</v>
      </c>
      <c r="E489" s="60">
        <v>0</v>
      </c>
      <c r="F489" s="60">
        <v>0</v>
      </c>
      <c r="G489" s="60">
        <v>200</v>
      </c>
      <c r="H489" s="60">
        <v>1</v>
      </c>
    </row>
    <row r="490" spans="1:8">
      <c r="A490" s="60" t="s">
        <v>26</v>
      </c>
      <c r="B490" s="60">
        <v>96519</v>
      </c>
      <c r="C490" s="60" t="s">
        <v>434</v>
      </c>
      <c r="D490" s="60">
        <v>171</v>
      </c>
      <c r="E490" s="60">
        <v>0</v>
      </c>
      <c r="F490" s="60">
        <v>0</v>
      </c>
      <c r="G490" s="60">
        <v>300</v>
      </c>
      <c r="H490" s="60">
        <v>1</v>
      </c>
    </row>
    <row r="491" spans="1:8">
      <c r="A491" s="60" t="s">
        <v>26</v>
      </c>
      <c r="B491" s="60">
        <v>96520</v>
      </c>
      <c r="C491" s="60" t="s">
        <v>435</v>
      </c>
      <c r="D491" s="60">
        <v>171</v>
      </c>
      <c r="E491" s="60">
        <v>0</v>
      </c>
      <c r="F491" s="60">
        <v>0</v>
      </c>
      <c r="G491" s="60">
        <v>500</v>
      </c>
      <c r="H491" s="60">
        <v>1</v>
      </c>
    </row>
    <row r="492" spans="1:8">
      <c r="A492" s="60" t="s">
        <v>26</v>
      </c>
      <c r="B492" s="60">
        <v>96521</v>
      </c>
      <c r="C492" s="60" t="s">
        <v>436</v>
      </c>
      <c r="D492" s="60">
        <v>171</v>
      </c>
      <c r="E492" s="60">
        <v>0</v>
      </c>
      <c r="F492" s="60">
        <v>0</v>
      </c>
      <c r="G492" s="60">
        <v>650</v>
      </c>
      <c r="H492" s="60">
        <v>1</v>
      </c>
    </row>
    <row r="493" spans="1:8">
      <c r="A493" s="60" t="s">
        <v>26</v>
      </c>
      <c r="B493" s="60">
        <v>96522</v>
      </c>
      <c r="C493" s="60" t="s">
        <v>437</v>
      </c>
      <c r="D493" s="60">
        <v>171</v>
      </c>
      <c r="E493" s="60">
        <v>0</v>
      </c>
      <c r="F493" s="60">
        <v>0</v>
      </c>
      <c r="G493" s="60">
        <v>900</v>
      </c>
      <c r="H493" s="60">
        <v>1</v>
      </c>
    </row>
    <row r="494" customFormat="1" spans="1:8">
      <c r="A494" s="60" t="s">
        <v>26</v>
      </c>
      <c r="B494" s="60">
        <v>96523</v>
      </c>
      <c r="C494" s="60" t="s">
        <v>428</v>
      </c>
      <c r="D494" s="60">
        <v>173</v>
      </c>
      <c r="E494" s="60">
        <v>0</v>
      </c>
      <c r="F494" s="60">
        <v>0</v>
      </c>
      <c r="G494" s="60">
        <v>10</v>
      </c>
      <c r="H494" s="60">
        <v>4</v>
      </c>
    </row>
    <row r="495" customFormat="1" spans="1:8">
      <c r="A495" s="60" t="s">
        <v>26</v>
      </c>
      <c r="B495" s="60">
        <v>96524</v>
      </c>
      <c r="C495" s="60" t="s">
        <v>429</v>
      </c>
      <c r="D495" s="60">
        <v>173</v>
      </c>
      <c r="E495" s="60">
        <v>0</v>
      </c>
      <c r="F495" s="60">
        <v>0</v>
      </c>
      <c r="G495" s="60">
        <v>30</v>
      </c>
      <c r="H495" s="60">
        <v>4</v>
      </c>
    </row>
    <row r="496" customFormat="1" spans="1:8">
      <c r="A496" s="60" t="s">
        <v>26</v>
      </c>
      <c r="B496" s="60">
        <v>96525</v>
      </c>
      <c r="C496" s="60" t="s">
        <v>430</v>
      </c>
      <c r="D496" s="60">
        <v>171</v>
      </c>
      <c r="E496" s="60">
        <v>0</v>
      </c>
      <c r="F496" s="60">
        <v>0</v>
      </c>
      <c r="G496" s="60">
        <v>50</v>
      </c>
      <c r="H496" s="60">
        <v>1</v>
      </c>
    </row>
    <row r="497" customFormat="1" spans="1:8">
      <c r="A497" s="60" t="s">
        <v>26</v>
      </c>
      <c r="B497" s="60">
        <v>96526</v>
      </c>
      <c r="C497" s="60" t="s">
        <v>431</v>
      </c>
      <c r="D497" s="60">
        <v>171</v>
      </c>
      <c r="E497" s="60">
        <v>0</v>
      </c>
      <c r="F497" s="60">
        <v>0</v>
      </c>
      <c r="G497" s="60">
        <v>70</v>
      </c>
      <c r="H497" s="60">
        <v>1</v>
      </c>
    </row>
    <row r="498" customFormat="1" spans="1:8">
      <c r="A498" s="60" t="s">
        <v>26</v>
      </c>
      <c r="B498" s="60">
        <v>96527</v>
      </c>
      <c r="C498" s="60" t="s">
        <v>432</v>
      </c>
      <c r="D498" s="60">
        <v>171</v>
      </c>
      <c r="E498" s="60">
        <v>0</v>
      </c>
      <c r="F498" s="60">
        <v>0</v>
      </c>
      <c r="G498" s="60">
        <v>100</v>
      </c>
      <c r="H498" s="60">
        <v>1</v>
      </c>
    </row>
    <row r="499" customFormat="1" spans="1:8">
      <c r="A499" s="60" t="s">
        <v>26</v>
      </c>
      <c r="B499" s="60">
        <v>96528</v>
      </c>
      <c r="C499" s="60" t="s">
        <v>433</v>
      </c>
      <c r="D499" s="60">
        <v>171</v>
      </c>
      <c r="E499" s="60">
        <v>0</v>
      </c>
      <c r="F499" s="60">
        <v>0</v>
      </c>
      <c r="G499" s="60">
        <v>200</v>
      </c>
      <c r="H499" s="60">
        <v>1</v>
      </c>
    </row>
    <row r="500" customFormat="1" spans="1:8">
      <c r="A500" s="60" t="s">
        <v>26</v>
      </c>
      <c r="B500" s="60">
        <v>96529</v>
      </c>
      <c r="C500" s="60" t="s">
        <v>434</v>
      </c>
      <c r="D500" s="60">
        <v>171</v>
      </c>
      <c r="E500" s="60">
        <v>0</v>
      </c>
      <c r="F500" s="60">
        <v>0</v>
      </c>
      <c r="G500" s="60">
        <v>300</v>
      </c>
      <c r="H500" s="60">
        <v>1</v>
      </c>
    </row>
    <row r="501" customFormat="1" spans="1:8">
      <c r="A501" s="60" t="s">
        <v>26</v>
      </c>
      <c r="B501" s="60">
        <v>96530</v>
      </c>
      <c r="C501" s="60" t="s">
        <v>435</v>
      </c>
      <c r="D501" s="60">
        <v>171</v>
      </c>
      <c r="E501" s="60">
        <v>0</v>
      </c>
      <c r="F501" s="60">
        <v>0</v>
      </c>
      <c r="G501" s="60">
        <v>500</v>
      </c>
      <c r="H501" s="60">
        <v>1</v>
      </c>
    </row>
    <row r="502" customFormat="1" spans="1:8">
      <c r="A502" s="60" t="s">
        <v>26</v>
      </c>
      <c r="B502" s="60">
        <v>96531</v>
      </c>
      <c r="C502" s="60" t="s">
        <v>436</v>
      </c>
      <c r="D502" s="60">
        <v>171</v>
      </c>
      <c r="E502" s="60">
        <v>0</v>
      </c>
      <c r="F502" s="60">
        <v>0</v>
      </c>
      <c r="G502" s="60">
        <v>650</v>
      </c>
      <c r="H502" s="60">
        <v>1</v>
      </c>
    </row>
    <row r="503" customFormat="1" spans="1:8">
      <c r="A503" s="60" t="s">
        <v>26</v>
      </c>
      <c r="B503" s="60">
        <v>96532</v>
      </c>
      <c r="C503" s="60" t="s">
        <v>437</v>
      </c>
      <c r="D503" s="60">
        <v>171</v>
      </c>
      <c r="E503" s="60">
        <v>0</v>
      </c>
      <c r="F503" s="60">
        <v>0</v>
      </c>
      <c r="G503" s="60">
        <v>900</v>
      </c>
      <c r="H503" s="60">
        <v>1</v>
      </c>
    </row>
    <row r="504" spans="1:8">
      <c r="A504" s="60" t="s">
        <v>26</v>
      </c>
      <c r="B504" s="60">
        <v>96533</v>
      </c>
      <c r="C504" s="60" t="s">
        <v>428</v>
      </c>
      <c r="D504" s="60">
        <v>173</v>
      </c>
      <c r="E504" s="60">
        <v>0</v>
      </c>
      <c r="F504" s="60">
        <v>0</v>
      </c>
      <c r="G504" s="60">
        <v>10</v>
      </c>
      <c r="H504" s="60">
        <v>4</v>
      </c>
    </row>
    <row r="505" spans="1:8">
      <c r="A505" s="60" t="s">
        <v>26</v>
      </c>
      <c r="B505" s="60">
        <v>96534</v>
      </c>
      <c r="C505" s="60" t="s">
        <v>429</v>
      </c>
      <c r="D505" s="60">
        <v>173</v>
      </c>
      <c r="E505" s="60">
        <v>0</v>
      </c>
      <c r="F505" s="60">
        <v>0</v>
      </c>
      <c r="G505" s="60">
        <v>30</v>
      </c>
      <c r="H505" s="60">
        <v>4</v>
      </c>
    </row>
    <row r="506" spans="1:8">
      <c r="A506" s="60" t="s">
        <v>26</v>
      </c>
      <c r="B506" s="60">
        <v>96535</v>
      </c>
      <c r="C506" s="60" t="s">
        <v>430</v>
      </c>
      <c r="D506" s="60">
        <v>171</v>
      </c>
      <c r="E506" s="60">
        <v>0</v>
      </c>
      <c r="F506" s="60">
        <v>0</v>
      </c>
      <c r="G506" s="60">
        <v>50</v>
      </c>
      <c r="H506" s="60">
        <v>1</v>
      </c>
    </row>
    <row r="507" spans="1:8">
      <c r="A507" s="60" t="s">
        <v>26</v>
      </c>
      <c r="B507" s="60">
        <v>96536</v>
      </c>
      <c r="C507" s="60" t="s">
        <v>438</v>
      </c>
      <c r="D507" s="60">
        <v>171</v>
      </c>
      <c r="E507" s="60">
        <v>0</v>
      </c>
      <c r="F507" s="60">
        <v>0</v>
      </c>
      <c r="G507" s="60">
        <v>70</v>
      </c>
      <c r="H507" s="60">
        <v>1</v>
      </c>
    </row>
    <row r="508" spans="1:8">
      <c r="A508" s="60" t="s">
        <v>26</v>
      </c>
      <c r="B508" s="60">
        <v>96537</v>
      </c>
      <c r="C508" s="60" t="s">
        <v>432</v>
      </c>
      <c r="D508" s="60">
        <v>171</v>
      </c>
      <c r="E508" s="60">
        <v>0</v>
      </c>
      <c r="F508" s="60">
        <v>0</v>
      </c>
      <c r="G508" s="60">
        <v>100</v>
      </c>
      <c r="H508" s="60">
        <v>1</v>
      </c>
    </row>
    <row r="509" spans="1:8">
      <c r="A509" s="60" t="s">
        <v>26</v>
      </c>
      <c r="B509" s="60">
        <v>96538</v>
      </c>
      <c r="C509" s="60" t="s">
        <v>433</v>
      </c>
      <c r="D509" s="60">
        <v>171</v>
      </c>
      <c r="E509" s="60">
        <v>0</v>
      </c>
      <c r="F509" s="60">
        <v>0</v>
      </c>
      <c r="G509" s="60">
        <v>200</v>
      </c>
      <c r="H509" s="60">
        <v>1</v>
      </c>
    </row>
    <row r="510" spans="1:8">
      <c r="A510" s="60" t="s">
        <v>26</v>
      </c>
      <c r="B510" s="60">
        <v>96539</v>
      </c>
      <c r="C510" s="60" t="s">
        <v>434</v>
      </c>
      <c r="D510" s="60">
        <v>171</v>
      </c>
      <c r="E510" s="60">
        <v>0</v>
      </c>
      <c r="F510" s="60">
        <v>0</v>
      </c>
      <c r="G510" s="60">
        <v>300</v>
      </c>
      <c r="H510" s="60">
        <v>1</v>
      </c>
    </row>
    <row r="511" spans="1:8">
      <c r="A511" s="60" t="s">
        <v>26</v>
      </c>
      <c r="B511" s="60">
        <v>96540</v>
      </c>
      <c r="C511" s="60" t="s">
        <v>435</v>
      </c>
      <c r="D511" s="60">
        <v>171</v>
      </c>
      <c r="E511" s="60">
        <v>0</v>
      </c>
      <c r="F511" s="60">
        <v>0</v>
      </c>
      <c r="G511" s="60">
        <v>500</v>
      </c>
      <c r="H511" s="60">
        <v>1</v>
      </c>
    </row>
    <row r="512" spans="1:8">
      <c r="A512" s="60" t="s">
        <v>26</v>
      </c>
      <c r="B512" s="60">
        <v>96541</v>
      </c>
      <c r="C512" s="60" t="s">
        <v>436</v>
      </c>
      <c r="D512" s="60">
        <v>171</v>
      </c>
      <c r="E512" s="60">
        <v>0</v>
      </c>
      <c r="F512" s="60">
        <v>0</v>
      </c>
      <c r="G512" s="60">
        <v>650</v>
      </c>
      <c r="H512" s="60">
        <v>1</v>
      </c>
    </row>
    <row r="513" spans="1:8">
      <c r="A513" s="60" t="s">
        <v>26</v>
      </c>
      <c r="B513" s="60">
        <v>96542</v>
      </c>
      <c r="C513" s="60" t="s">
        <v>437</v>
      </c>
      <c r="D513" s="60">
        <v>171</v>
      </c>
      <c r="E513" s="60">
        <v>0</v>
      </c>
      <c r="F513" s="60">
        <v>0</v>
      </c>
      <c r="G513" s="60">
        <v>900</v>
      </c>
      <c r="H513" s="60">
        <v>1</v>
      </c>
    </row>
    <row r="516" spans="2:2">
      <c r="B516" s="60" t="s">
        <v>439</v>
      </c>
    </row>
    <row r="517" spans="1:8">
      <c r="A517" s="60" t="s">
        <v>26</v>
      </c>
      <c r="B517" s="60">
        <v>96543</v>
      </c>
      <c r="C517" s="60" t="s">
        <v>440</v>
      </c>
      <c r="D517" s="60">
        <v>164</v>
      </c>
      <c r="E517" s="60">
        <v>64</v>
      </c>
      <c r="F517" s="60">
        <v>0</v>
      </c>
      <c r="G517" s="60">
        <v>1</v>
      </c>
      <c r="H517" s="60">
        <v>0</v>
      </c>
    </row>
    <row r="518" spans="1:8">
      <c r="A518" s="60" t="s">
        <v>26</v>
      </c>
      <c r="B518" s="60">
        <v>96544</v>
      </c>
      <c r="C518" s="60" t="s">
        <v>441</v>
      </c>
      <c r="D518" s="60">
        <v>164</v>
      </c>
      <c r="E518" s="60">
        <v>65</v>
      </c>
      <c r="F518" s="60">
        <v>0</v>
      </c>
      <c r="G518" s="60">
        <v>1</v>
      </c>
      <c r="H518" s="60">
        <v>0</v>
      </c>
    </row>
    <row r="519" spans="1:8">
      <c r="A519" s="60" t="s">
        <v>26</v>
      </c>
      <c r="B519" s="60">
        <v>96545</v>
      </c>
      <c r="C519" s="60" t="s">
        <v>442</v>
      </c>
      <c r="D519" s="60">
        <v>164</v>
      </c>
      <c r="E519" s="60">
        <v>60</v>
      </c>
      <c r="F519" s="60">
        <v>0</v>
      </c>
      <c r="G519" s="60">
        <v>1</v>
      </c>
      <c r="H519" s="60">
        <v>0</v>
      </c>
    </row>
    <row r="520" spans="1:8">
      <c r="A520" s="60" t="s">
        <v>26</v>
      </c>
      <c r="B520" s="60">
        <v>96546</v>
      </c>
      <c r="C520" s="60" t="s">
        <v>443</v>
      </c>
      <c r="D520" s="60">
        <v>164</v>
      </c>
      <c r="E520" s="60">
        <v>62</v>
      </c>
      <c r="F520" s="60">
        <v>0</v>
      </c>
      <c r="G520" s="60">
        <v>1</v>
      </c>
      <c r="H520" s="60">
        <v>0</v>
      </c>
    </row>
    <row r="521" spans="1:8">
      <c r="A521" s="60" t="s">
        <v>26</v>
      </c>
      <c r="B521" s="60">
        <v>96547</v>
      </c>
      <c r="C521" s="60" t="s">
        <v>444</v>
      </c>
      <c r="D521" s="60">
        <v>319</v>
      </c>
      <c r="E521" s="60">
        <v>62</v>
      </c>
      <c r="F521" s="60">
        <v>0</v>
      </c>
      <c r="G521" s="60">
        <v>5</v>
      </c>
      <c r="H521" s="60">
        <v>0</v>
      </c>
    </row>
    <row r="522" spans="1:8">
      <c r="A522" s="60" t="s">
        <v>26</v>
      </c>
      <c r="B522" s="60">
        <v>96548</v>
      </c>
      <c r="C522" s="60" t="s">
        <v>445</v>
      </c>
      <c r="D522" s="60">
        <v>319</v>
      </c>
      <c r="E522" s="60">
        <v>60</v>
      </c>
      <c r="F522" s="60">
        <v>0</v>
      </c>
      <c r="G522" s="60">
        <v>5</v>
      </c>
      <c r="H522" s="60">
        <v>0</v>
      </c>
    </row>
    <row r="524" spans="2:2">
      <c r="B524" s="60" t="s">
        <v>446</v>
      </c>
    </row>
    <row r="525" spans="1:8">
      <c r="A525" s="60" t="s">
        <v>26</v>
      </c>
      <c r="B525" s="60">
        <v>96549</v>
      </c>
      <c r="C525" s="60" t="s">
        <v>447</v>
      </c>
      <c r="D525" s="60">
        <v>164</v>
      </c>
      <c r="E525" s="60">
        <v>3</v>
      </c>
      <c r="F525" s="60">
        <v>0</v>
      </c>
      <c r="G525" s="60">
        <v>1</v>
      </c>
      <c r="H525" s="60">
        <v>0</v>
      </c>
    </row>
    <row r="526" spans="1:8">
      <c r="A526" s="60" t="s">
        <v>26</v>
      </c>
      <c r="B526" s="60">
        <v>96550</v>
      </c>
      <c r="C526" s="60" t="s">
        <v>448</v>
      </c>
      <c r="D526" s="60">
        <v>164</v>
      </c>
      <c r="E526" s="60">
        <v>42</v>
      </c>
      <c r="F526" s="60">
        <v>0</v>
      </c>
      <c r="G526" s="60">
        <v>1</v>
      </c>
      <c r="H526" s="60">
        <v>0</v>
      </c>
    </row>
    <row r="527" spans="1:8">
      <c r="A527" s="60" t="s">
        <v>26</v>
      </c>
      <c r="B527" s="60">
        <v>96551</v>
      </c>
      <c r="C527" s="60" t="s">
        <v>449</v>
      </c>
      <c r="D527" s="60">
        <v>164</v>
      </c>
      <c r="E527" s="60">
        <v>45</v>
      </c>
      <c r="F527" s="60">
        <v>0</v>
      </c>
      <c r="G527" s="60">
        <v>1</v>
      </c>
      <c r="H527" s="60">
        <v>0</v>
      </c>
    </row>
    <row r="528" spans="1:8">
      <c r="A528" s="60" t="s">
        <v>26</v>
      </c>
      <c r="B528" s="60">
        <v>96552</v>
      </c>
      <c r="C528" s="60" t="s">
        <v>450</v>
      </c>
      <c r="D528" s="60">
        <v>164</v>
      </c>
      <c r="E528" s="60">
        <v>48</v>
      </c>
      <c r="F528" s="60">
        <v>0</v>
      </c>
      <c r="G528" s="60">
        <v>1</v>
      </c>
      <c r="H528" s="60">
        <v>0</v>
      </c>
    </row>
    <row r="529" spans="1:8">
      <c r="A529" s="60" t="s">
        <v>26</v>
      </c>
      <c r="B529" s="60">
        <v>96553</v>
      </c>
      <c r="C529" s="60" t="s">
        <v>451</v>
      </c>
      <c r="D529" s="60">
        <v>164</v>
      </c>
      <c r="E529" s="60">
        <v>49</v>
      </c>
      <c r="F529" s="60">
        <v>0</v>
      </c>
      <c r="G529" s="60">
        <v>1</v>
      </c>
      <c r="H529" s="60">
        <v>0</v>
      </c>
    </row>
    <row r="530" spans="1:8">
      <c r="A530" s="60" t="s">
        <v>26</v>
      </c>
      <c r="B530" s="60">
        <v>96554</v>
      </c>
      <c r="C530" s="60" t="s">
        <v>452</v>
      </c>
      <c r="D530" s="60">
        <v>319</v>
      </c>
      <c r="E530" s="60">
        <v>49</v>
      </c>
      <c r="F530" s="60">
        <v>0</v>
      </c>
      <c r="G530" s="60">
        <v>5</v>
      </c>
      <c r="H530" s="60">
        <v>0</v>
      </c>
    </row>
    <row r="532" customFormat="1" spans="1:8">
      <c r="A532" s="60"/>
      <c r="B532" s="60" t="s">
        <v>453</v>
      </c>
      <c r="C532" s="60"/>
      <c r="D532" s="60"/>
      <c r="E532" s="60"/>
      <c r="F532" s="60"/>
      <c r="G532" s="60"/>
      <c r="H532" s="60"/>
    </row>
    <row r="533" customFormat="1" spans="1:8">
      <c r="A533" s="60" t="s">
        <v>26</v>
      </c>
      <c r="B533" s="60">
        <v>96555</v>
      </c>
      <c r="C533" s="60" t="s">
        <v>454</v>
      </c>
      <c r="D533" s="60">
        <v>164</v>
      </c>
      <c r="E533" s="60">
        <v>29</v>
      </c>
      <c r="F533" s="60">
        <v>0</v>
      </c>
      <c r="G533" s="60">
        <v>1</v>
      </c>
      <c r="H533" s="60">
        <v>0</v>
      </c>
    </row>
    <row r="534" customFormat="1" spans="1:8">
      <c r="A534" s="60" t="s">
        <v>26</v>
      </c>
      <c r="B534" s="60">
        <v>96556</v>
      </c>
      <c r="C534" s="60" t="s">
        <v>455</v>
      </c>
      <c r="D534" s="60">
        <v>164</v>
      </c>
      <c r="E534" s="60">
        <v>23</v>
      </c>
      <c r="F534" s="60">
        <v>0</v>
      </c>
      <c r="G534" s="60">
        <v>1</v>
      </c>
      <c r="H534" s="60">
        <v>0</v>
      </c>
    </row>
    <row r="535" customFormat="1" spans="1:8">
      <c r="A535" s="60" t="s">
        <v>26</v>
      </c>
      <c r="B535" s="60">
        <v>96557</v>
      </c>
      <c r="C535" s="60" t="s">
        <v>456</v>
      </c>
      <c r="D535" s="60">
        <v>319</v>
      </c>
      <c r="E535" s="60">
        <v>29</v>
      </c>
      <c r="F535" s="60">
        <v>0</v>
      </c>
      <c r="G535" s="60">
        <v>5</v>
      </c>
      <c r="H535" s="60">
        <v>0</v>
      </c>
    </row>
    <row r="536" customFormat="1" spans="1:8">
      <c r="A536" s="60" t="s">
        <v>26</v>
      </c>
      <c r="B536" s="60">
        <v>96558</v>
      </c>
      <c r="C536" s="60" t="s">
        <v>457</v>
      </c>
      <c r="D536" s="60">
        <v>319</v>
      </c>
      <c r="E536" s="60">
        <v>23</v>
      </c>
      <c r="F536" s="60">
        <v>0</v>
      </c>
      <c r="G536" s="60">
        <v>5</v>
      </c>
      <c r="H536" s="60">
        <v>0</v>
      </c>
    </row>
    <row r="537" customFormat="1" spans="1:8">
      <c r="A537" s="60" t="s">
        <v>26</v>
      </c>
      <c r="B537" s="60">
        <v>96559</v>
      </c>
      <c r="C537" s="60" t="s">
        <v>458</v>
      </c>
      <c r="D537" s="60">
        <v>164</v>
      </c>
      <c r="E537" s="60">
        <v>47</v>
      </c>
      <c r="F537" s="60">
        <v>0</v>
      </c>
      <c r="G537" s="60">
        <v>1</v>
      </c>
      <c r="H537" s="60">
        <v>0</v>
      </c>
    </row>
    <row r="538" customFormat="1" spans="1:8">
      <c r="A538" s="60" t="s">
        <v>26</v>
      </c>
      <c r="B538" s="60">
        <v>96560</v>
      </c>
      <c r="C538" s="60" t="s">
        <v>459</v>
      </c>
      <c r="D538" s="60">
        <v>319</v>
      </c>
      <c r="E538" s="60">
        <v>47</v>
      </c>
      <c r="F538" s="60">
        <v>0</v>
      </c>
      <c r="G538" s="60">
        <v>5</v>
      </c>
      <c r="H538" s="60">
        <v>0</v>
      </c>
    </row>
    <row r="540" customFormat="1" spans="1:8">
      <c r="A540" s="60"/>
      <c r="B540" s="60" t="s">
        <v>460</v>
      </c>
      <c r="C540" s="60"/>
      <c r="D540" s="60"/>
      <c r="E540" s="60"/>
      <c r="F540" s="60"/>
      <c r="G540" s="60"/>
      <c r="H540" s="60"/>
    </row>
    <row r="541" customFormat="1" spans="1:8">
      <c r="A541" s="60" t="s">
        <v>26</v>
      </c>
      <c r="B541" s="60">
        <v>96561</v>
      </c>
      <c r="C541" s="60" t="s">
        <v>461</v>
      </c>
      <c r="D541" s="60">
        <v>164</v>
      </c>
      <c r="E541" s="60">
        <v>65</v>
      </c>
      <c r="F541" s="60">
        <v>0</v>
      </c>
      <c r="G541" s="60">
        <v>1</v>
      </c>
      <c r="H541" s="60">
        <v>0</v>
      </c>
    </row>
    <row r="542" customFormat="1" spans="1:8">
      <c r="A542" s="60" t="s">
        <v>26</v>
      </c>
      <c r="B542" s="60">
        <v>96562</v>
      </c>
      <c r="C542" s="60" t="s">
        <v>462</v>
      </c>
      <c r="D542" s="60">
        <v>164</v>
      </c>
      <c r="E542" s="60">
        <v>64</v>
      </c>
      <c r="F542" s="60">
        <v>0</v>
      </c>
      <c r="G542" s="60">
        <v>1</v>
      </c>
      <c r="H542" s="60">
        <v>0</v>
      </c>
    </row>
    <row r="543" customFormat="1" spans="1:8">
      <c r="A543" s="60" t="s">
        <v>26</v>
      </c>
      <c r="B543" s="60">
        <v>96563</v>
      </c>
      <c r="C543" s="60" t="s">
        <v>463</v>
      </c>
      <c r="D543" s="60">
        <v>164</v>
      </c>
      <c r="E543" s="60">
        <v>62</v>
      </c>
      <c r="F543" s="60">
        <v>0</v>
      </c>
      <c r="G543" s="60">
        <v>1</v>
      </c>
      <c r="H543" s="60">
        <v>0</v>
      </c>
    </row>
    <row r="544" customFormat="1" spans="1:8">
      <c r="A544" s="60" t="s">
        <v>26</v>
      </c>
      <c r="B544" s="60">
        <v>96564</v>
      </c>
      <c r="C544" s="60" t="s">
        <v>464</v>
      </c>
      <c r="D544" s="60">
        <v>164</v>
      </c>
      <c r="E544" s="60">
        <v>60</v>
      </c>
      <c r="F544" s="60">
        <v>0</v>
      </c>
      <c r="G544" s="60">
        <v>1</v>
      </c>
      <c r="H544" s="60">
        <v>0</v>
      </c>
    </row>
    <row r="545" customFormat="1" spans="1:8">
      <c r="A545" s="60" t="s">
        <v>26</v>
      </c>
      <c r="B545" s="60">
        <v>96565</v>
      </c>
      <c r="C545" s="60" t="s">
        <v>465</v>
      </c>
      <c r="D545" s="60">
        <v>164</v>
      </c>
      <c r="E545" s="60">
        <v>69</v>
      </c>
      <c r="F545" s="60">
        <v>0</v>
      </c>
      <c r="G545" s="60">
        <v>1</v>
      </c>
      <c r="H545" s="60">
        <v>0</v>
      </c>
    </row>
    <row r="546" spans="1:8">
      <c r="A546" s="60" t="s">
        <v>26</v>
      </c>
      <c r="B546" s="60">
        <v>96566</v>
      </c>
      <c r="C546" s="60" t="s">
        <v>466</v>
      </c>
      <c r="D546" s="60">
        <v>256</v>
      </c>
      <c r="E546" s="60">
        <v>69</v>
      </c>
      <c r="F546" s="60">
        <v>0</v>
      </c>
      <c r="G546" s="60">
        <v>5</v>
      </c>
      <c r="H546" s="60">
        <v>0</v>
      </c>
    </row>
    <row r="549" spans="2:2">
      <c r="B549" s="60" t="s">
        <v>467</v>
      </c>
    </row>
    <row r="550" spans="1:8">
      <c r="A550" s="60" t="s">
        <v>26</v>
      </c>
      <c r="B550" s="60">
        <v>96574</v>
      </c>
      <c r="C550" s="60" t="s">
        <v>468</v>
      </c>
      <c r="D550" s="60">
        <v>102</v>
      </c>
      <c r="E550" s="60" t="s">
        <v>258</v>
      </c>
      <c r="F550" s="60" t="s">
        <v>23</v>
      </c>
      <c r="G550" s="60">
        <v>500</v>
      </c>
      <c r="H550" s="60">
        <v>4</v>
      </c>
    </row>
    <row r="551" spans="1:8">
      <c r="A551" s="60" t="s">
        <v>26</v>
      </c>
      <c r="B551" s="60">
        <v>96575</v>
      </c>
      <c r="C551" s="60" t="s">
        <v>469</v>
      </c>
      <c r="D551" s="60">
        <v>155</v>
      </c>
      <c r="E551" s="60">
        <v>0</v>
      </c>
      <c r="F551" s="60">
        <v>0</v>
      </c>
      <c r="G551" s="60">
        <v>1</v>
      </c>
      <c r="H551" s="60">
        <v>4</v>
      </c>
    </row>
    <row r="552" spans="1:8">
      <c r="A552" s="60" t="s">
        <v>26</v>
      </c>
      <c r="B552" s="60">
        <v>96576</v>
      </c>
      <c r="C552" s="60" t="s">
        <v>470</v>
      </c>
      <c r="D552" s="60">
        <v>211</v>
      </c>
      <c r="E552" s="60">
        <v>1</v>
      </c>
      <c r="F552" s="60">
        <v>0</v>
      </c>
      <c r="G552" s="60">
        <v>5</v>
      </c>
      <c r="H552" s="60">
        <v>4</v>
      </c>
    </row>
    <row r="553" spans="1:8">
      <c r="A553" s="60" t="s">
        <v>26</v>
      </c>
      <c r="B553" s="60">
        <v>96577</v>
      </c>
      <c r="C553" s="60" t="s">
        <v>471</v>
      </c>
      <c r="D553" s="60">
        <v>217</v>
      </c>
      <c r="E553" s="60">
        <v>0</v>
      </c>
      <c r="F553" s="60">
        <v>0</v>
      </c>
      <c r="G553" s="60">
        <v>4</v>
      </c>
      <c r="H553" s="60">
        <v>1</v>
      </c>
    </row>
    <row r="554" spans="1:8">
      <c r="A554" s="60" t="s">
        <v>26</v>
      </c>
      <c r="B554" s="60">
        <v>96578</v>
      </c>
      <c r="C554" s="60" t="s">
        <v>472</v>
      </c>
      <c r="D554" s="60">
        <v>109</v>
      </c>
      <c r="E554" s="60">
        <v>0</v>
      </c>
      <c r="F554" s="60">
        <v>0</v>
      </c>
      <c r="G554" s="60">
        <v>15</v>
      </c>
      <c r="H554" s="60">
        <v>1</v>
      </c>
    </row>
    <row r="555" spans="1:8">
      <c r="A555" s="60" t="s">
        <v>26</v>
      </c>
      <c r="B555" s="60">
        <v>96579</v>
      </c>
      <c r="C555" s="60" t="s">
        <v>473</v>
      </c>
      <c r="D555" s="60">
        <v>127</v>
      </c>
      <c r="E555" s="60" t="s">
        <v>23</v>
      </c>
      <c r="F555" s="60">
        <v>0</v>
      </c>
      <c r="G555" s="60">
        <v>35</v>
      </c>
      <c r="H555" s="60">
        <v>1</v>
      </c>
    </row>
    <row r="556" spans="1:8">
      <c r="A556" s="60" t="s">
        <v>26</v>
      </c>
      <c r="B556" s="60">
        <v>96580</v>
      </c>
      <c r="C556" s="60" t="s">
        <v>474</v>
      </c>
      <c r="D556" s="60">
        <v>247</v>
      </c>
      <c r="E556" s="60">
        <v>1</v>
      </c>
      <c r="F556" s="60">
        <v>0</v>
      </c>
      <c r="G556" s="60">
        <v>40</v>
      </c>
      <c r="H556" s="60">
        <v>1</v>
      </c>
    </row>
    <row r="557" spans="1:8">
      <c r="A557" s="60" t="s">
        <v>26</v>
      </c>
      <c r="B557" s="60">
        <v>96581</v>
      </c>
      <c r="C557" s="60" t="s">
        <v>475</v>
      </c>
      <c r="D557" s="60">
        <v>102</v>
      </c>
      <c r="E557" s="60" t="s">
        <v>258</v>
      </c>
      <c r="F557" s="60" t="s">
        <v>23</v>
      </c>
      <c r="G557" s="60">
        <v>3000</v>
      </c>
      <c r="H557" s="60">
        <v>1</v>
      </c>
    </row>
    <row r="559" spans="2:2">
      <c r="B559" s="60" t="s">
        <v>476</v>
      </c>
    </row>
    <row r="560" spans="1:8">
      <c r="A560" s="60" t="s">
        <v>26</v>
      </c>
      <c r="B560" s="60">
        <v>96567</v>
      </c>
      <c r="C560" s="60" t="s">
        <v>461</v>
      </c>
      <c r="D560" s="60">
        <v>164</v>
      </c>
      <c r="E560" s="60">
        <v>65</v>
      </c>
      <c r="F560" s="60">
        <v>0</v>
      </c>
      <c r="G560" s="60">
        <v>1</v>
      </c>
      <c r="H560" s="60">
        <v>0</v>
      </c>
    </row>
    <row r="561" spans="1:8">
      <c r="A561" s="60" t="s">
        <v>26</v>
      </c>
      <c r="B561" s="60">
        <v>96568</v>
      </c>
      <c r="C561" s="60" t="s">
        <v>462</v>
      </c>
      <c r="D561" s="60">
        <v>164</v>
      </c>
      <c r="E561" s="60">
        <v>64</v>
      </c>
      <c r="F561" s="60">
        <v>0</v>
      </c>
      <c r="G561" s="60">
        <v>1</v>
      </c>
      <c r="H561" s="60">
        <v>0</v>
      </c>
    </row>
    <row r="562" spans="1:8">
      <c r="A562" s="60" t="s">
        <v>26</v>
      </c>
      <c r="B562" s="60">
        <v>96569</v>
      </c>
      <c r="C562" s="60" t="s">
        <v>463</v>
      </c>
      <c r="D562" s="60">
        <v>164</v>
      </c>
      <c r="E562" s="60">
        <v>62</v>
      </c>
      <c r="F562" s="60">
        <v>0</v>
      </c>
      <c r="G562" s="60">
        <v>1</v>
      </c>
      <c r="H562" s="60">
        <v>0</v>
      </c>
    </row>
    <row r="563" spans="1:8">
      <c r="A563" s="60" t="s">
        <v>26</v>
      </c>
      <c r="B563" s="60">
        <v>96570</v>
      </c>
      <c r="C563" s="60" t="s">
        <v>464</v>
      </c>
      <c r="D563" s="60">
        <v>164</v>
      </c>
      <c r="E563" s="60">
        <v>60</v>
      </c>
      <c r="F563" s="60">
        <v>0</v>
      </c>
      <c r="G563" s="60">
        <v>1</v>
      </c>
      <c r="H563" s="60">
        <v>0</v>
      </c>
    </row>
    <row r="564" spans="1:8">
      <c r="A564" s="60" t="s">
        <v>26</v>
      </c>
      <c r="B564" s="60">
        <v>96571</v>
      </c>
      <c r="C564" s="60" t="s">
        <v>465</v>
      </c>
      <c r="D564" s="60">
        <v>164</v>
      </c>
      <c r="E564" s="60">
        <v>69</v>
      </c>
      <c r="F564" s="60">
        <v>0</v>
      </c>
      <c r="G564" s="60">
        <v>1</v>
      </c>
      <c r="H564" s="60">
        <v>0</v>
      </c>
    </row>
    <row r="565" spans="1:8">
      <c r="A565" s="60" t="s">
        <v>26</v>
      </c>
      <c r="B565" s="60">
        <v>96572</v>
      </c>
      <c r="C565" s="60" t="s">
        <v>477</v>
      </c>
      <c r="D565" s="60">
        <v>164</v>
      </c>
      <c r="E565" s="60">
        <v>71</v>
      </c>
      <c r="F565" s="60">
        <v>0</v>
      </c>
      <c r="G565" s="60">
        <v>1</v>
      </c>
      <c r="H565" s="60">
        <v>0</v>
      </c>
    </row>
    <row r="566" spans="1:8">
      <c r="A566" s="60" t="s">
        <v>26</v>
      </c>
      <c r="B566" s="60">
        <v>96573</v>
      </c>
      <c r="C566" s="60" t="s">
        <v>478</v>
      </c>
      <c r="D566" s="60">
        <v>256</v>
      </c>
      <c r="E566" s="60">
        <v>71</v>
      </c>
      <c r="F566" s="60">
        <v>0</v>
      </c>
      <c r="G566" s="60">
        <v>5</v>
      </c>
      <c r="H566" s="60">
        <v>0</v>
      </c>
    </row>
    <row r="569" customFormat="1" spans="1:8">
      <c r="A569" s="60"/>
      <c r="B569" s="60" t="s">
        <v>479</v>
      </c>
      <c r="C569" s="60"/>
      <c r="D569" s="60"/>
      <c r="E569" s="60"/>
      <c r="F569" s="60"/>
      <c r="G569" s="60"/>
      <c r="H569" s="60"/>
    </row>
    <row r="570" customFormat="1" spans="1:10">
      <c r="A570" s="60" t="s">
        <v>26</v>
      </c>
      <c r="B570" s="60">
        <v>96582</v>
      </c>
      <c r="C570" s="60" t="s">
        <v>468</v>
      </c>
      <c r="D570" s="60">
        <v>102</v>
      </c>
      <c r="E570" s="60" t="s">
        <v>258</v>
      </c>
      <c r="F570" s="60" t="s">
        <v>23</v>
      </c>
      <c r="G570" s="60">
        <v>500</v>
      </c>
      <c r="H570" s="60">
        <v>4</v>
      </c>
      <c r="J570" t="s">
        <v>468</v>
      </c>
    </row>
    <row r="571" customFormat="1" spans="1:10">
      <c r="A571" s="60" t="s">
        <v>26</v>
      </c>
      <c r="B571" s="60">
        <v>96583</v>
      </c>
      <c r="C571" s="60" t="s">
        <v>469</v>
      </c>
      <c r="D571" s="60">
        <v>155</v>
      </c>
      <c r="E571" s="60">
        <v>0</v>
      </c>
      <c r="F571" s="60">
        <v>0</v>
      </c>
      <c r="G571" s="60">
        <v>1</v>
      </c>
      <c r="H571" s="60">
        <v>4</v>
      </c>
      <c r="J571" t="s">
        <v>469</v>
      </c>
    </row>
    <row r="572" customFormat="1" spans="1:10">
      <c r="A572" s="60" t="s">
        <v>26</v>
      </c>
      <c r="B572" s="60">
        <v>96584</v>
      </c>
      <c r="C572" s="60" t="s">
        <v>480</v>
      </c>
      <c r="D572" s="60">
        <v>247</v>
      </c>
      <c r="E572" s="60">
        <v>1</v>
      </c>
      <c r="F572" s="60">
        <v>0</v>
      </c>
      <c r="G572" s="60">
        <v>5</v>
      </c>
      <c r="H572" s="60">
        <v>4</v>
      </c>
      <c r="J572" t="s">
        <v>480</v>
      </c>
    </row>
    <row r="573" customFormat="1" spans="1:10">
      <c r="A573" s="60" t="s">
        <v>26</v>
      </c>
      <c r="B573" s="60">
        <v>96585</v>
      </c>
      <c r="C573" s="60" t="s">
        <v>471</v>
      </c>
      <c r="D573" s="60">
        <v>217</v>
      </c>
      <c r="E573" s="60">
        <v>0</v>
      </c>
      <c r="F573" s="60">
        <v>0</v>
      </c>
      <c r="G573" s="60">
        <v>4</v>
      </c>
      <c r="H573" s="60">
        <v>1</v>
      </c>
      <c r="J573" t="s">
        <v>471</v>
      </c>
    </row>
    <row r="574" customFormat="1" spans="1:10">
      <c r="A574" s="60" t="s">
        <v>26</v>
      </c>
      <c r="B574" s="60">
        <v>96586</v>
      </c>
      <c r="C574" s="60" t="s">
        <v>472</v>
      </c>
      <c r="D574" s="60">
        <v>109</v>
      </c>
      <c r="E574" s="60">
        <v>0</v>
      </c>
      <c r="F574" s="60">
        <v>0</v>
      </c>
      <c r="G574" s="60">
        <v>15</v>
      </c>
      <c r="H574" s="60">
        <v>1</v>
      </c>
      <c r="J574" t="s">
        <v>472</v>
      </c>
    </row>
    <row r="575" customFormat="1" spans="1:10">
      <c r="A575" s="60" t="s">
        <v>26</v>
      </c>
      <c r="B575" s="60">
        <v>96587</v>
      </c>
      <c r="C575" s="60" t="s">
        <v>473</v>
      </c>
      <c r="D575" s="60">
        <v>127</v>
      </c>
      <c r="E575" s="60" t="s">
        <v>23</v>
      </c>
      <c r="F575" s="60">
        <v>0</v>
      </c>
      <c r="G575" s="60">
        <v>35</v>
      </c>
      <c r="H575" s="60">
        <v>1</v>
      </c>
      <c r="J575" t="s">
        <v>473</v>
      </c>
    </row>
    <row r="576" customFormat="1" spans="1:10">
      <c r="A576" s="60" t="s">
        <v>26</v>
      </c>
      <c r="B576" s="60">
        <v>96588</v>
      </c>
      <c r="C576" s="64" t="s">
        <v>481</v>
      </c>
      <c r="D576" s="64">
        <v>220</v>
      </c>
      <c r="E576" s="64">
        <v>0</v>
      </c>
      <c r="F576" s="64">
        <v>0</v>
      </c>
      <c r="G576" s="64">
        <v>25</v>
      </c>
      <c r="H576" s="60">
        <v>1</v>
      </c>
      <c r="J576" t="s">
        <v>482</v>
      </c>
    </row>
    <row r="577" customFormat="1" spans="1:10">
      <c r="A577" s="60" t="s">
        <v>26</v>
      </c>
      <c r="B577" s="60">
        <v>96589</v>
      </c>
      <c r="C577" s="60" t="s">
        <v>475</v>
      </c>
      <c r="D577" s="60">
        <v>102</v>
      </c>
      <c r="E577" s="60" t="s">
        <v>258</v>
      </c>
      <c r="F577" s="60" t="s">
        <v>23</v>
      </c>
      <c r="G577" s="60">
        <v>3000</v>
      </c>
      <c r="H577" s="60">
        <v>1</v>
      </c>
      <c r="J577" t="s">
        <v>475</v>
      </c>
    </row>
    <row r="580" spans="2:2">
      <c r="B580" s="60" t="s">
        <v>483</v>
      </c>
    </row>
    <row r="581" spans="1:8">
      <c r="A581" s="60" t="s">
        <v>26</v>
      </c>
      <c r="B581" s="60">
        <v>96590</v>
      </c>
      <c r="C581" s="60" t="s">
        <v>468</v>
      </c>
      <c r="D581" s="60">
        <v>102</v>
      </c>
      <c r="E581" s="60" t="s">
        <v>258</v>
      </c>
      <c r="F581" s="60" t="s">
        <v>23</v>
      </c>
      <c r="G581" s="60">
        <v>500</v>
      </c>
      <c r="H581" s="60">
        <v>4</v>
      </c>
    </row>
    <row r="582" spans="1:8">
      <c r="A582" s="60" t="s">
        <v>26</v>
      </c>
      <c r="B582" s="60">
        <v>96591</v>
      </c>
      <c r="C582" s="60" t="s">
        <v>469</v>
      </c>
      <c r="D582" s="60">
        <v>155</v>
      </c>
      <c r="E582" s="60">
        <v>0</v>
      </c>
      <c r="F582" s="60">
        <v>0</v>
      </c>
      <c r="G582" s="60">
        <v>1</v>
      </c>
      <c r="H582" s="60">
        <v>4</v>
      </c>
    </row>
    <row r="583" spans="1:8">
      <c r="A583" s="60" t="s">
        <v>26</v>
      </c>
      <c r="B583" s="60">
        <v>96592</v>
      </c>
      <c r="C583" s="60" t="s">
        <v>480</v>
      </c>
      <c r="D583" s="60">
        <v>247</v>
      </c>
      <c r="E583" s="60">
        <v>1</v>
      </c>
      <c r="F583" s="60">
        <v>0</v>
      </c>
      <c r="G583" s="60">
        <v>5</v>
      </c>
      <c r="H583" s="60">
        <v>4</v>
      </c>
    </row>
    <row r="584" spans="1:8">
      <c r="A584" s="60" t="s">
        <v>26</v>
      </c>
      <c r="B584" s="60">
        <v>96593</v>
      </c>
      <c r="C584" s="60" t="s">
        <v>471</v>
      </c>
      <c r="D584" s="60">
        <v>217</v>
      </c>
      <c r="E584" s="60">
        <v>0</v>
      </c>
      <c r="F584" s="60">
        <v>0</v>
      </c>
      <c r="G584" s="60">
        <v>4</v>
      </c>
      <c r="H584" s="60">
        <v>1</v>
      </c>
    </row>
    <row r="585" spans="1:8">
      <c r="A585" s="60" t="s">
        <v>26</v>
      </c>
      <c r="B585" s="60">
        <v>96594</v>
      </c>
      <c r="C585" s="60" t="s">
        <v>472</v>
      </c>
      <c r="D585" s="60">
        <v>109</v>
      </c>
      <c r="E585" s="60">
        <v>0</v>
      </c>
      <c r="F585" s="60">
        <v>0</v>
      </c>
      <c r="G585" s="60">
        <v>15</v>
      </c>
      <c r="H585" s="60">
        <v>1</v>
      </c>
    </row>
    <row r="586" spans="1:8">
      <c r="A586" s="60" t="s">
        <v>26</v>
      </c>
      <c r="B586" s="60">
        <v>96595</v>
      </c>
      <c r="C586" s="60" t="s">
        <v>473</v>
      </c>
      <c r="D586" s="60">
        <v>127</v>
      </c>
      <c r="E586" s="60" t="s">
        <v>23</v>
      </c>
      <c r="F586" s="60">
        <v>0</v>
      </c>
      <c r="G586" s="60">
        <v>35</v>
      </c>
      <c r="H586" s="60">
        <v>1</v>
      </c>
    </row>
    <row r="587" spans="1:8">
      <c r="A587" s="60" t="s">
        <v>26</v>
      </c>
      <c r="B587" s="60">
        <v>96596</v>
      </c>
      <c r="C587" s="64" t="s">
        <v>481</v>
      </c>
      <c r="D587" s="64">
        <v>220</v>
      </c>
      <c r="E587" s="64">
        <v>0</v>
      </c>
      <c r="F587" s="64">
        <v>0</v>
      </c>
      <c r="G587" s="64">
        <v>25</v>
      </c>
      <c r="H587" s="60">
        <v>1</v>
      </c>
    </row>
    <row r="588" spans="1:8">
      <c r="A588" s="60" t="s">
        <v>26</v>
      </c>
      <c r="B588" s="60">
        <v>96597</v>
      </c>
      <c r="C588" s="60" t="s">
        <v>475</v>
      </c>
      <c r="D588" s="60">
        <v>102</v>
      </c>
      <c r="E588" s="60" t="s">
        <v>258</v>
      </c>
      <c r="F588" s="60" t="s">
        <v>23</v>
      </c>
      <c r="G588" s="60">
        <v>3000</v>
      </c>
      <c r="H588" s="60">
        <v>1</v>
      </c>
    </row>
    <row r="590" customFormat="1" spans="1:8">
      <c r="A590" s="60"/>
      <c r="B590" s="60" t="s">
        <v>484</v>
      </c>
      <c r="C590" s="60"/>
      <c r="D590" s="60"/>
      <c r="E590" s="60"/>
      <c r="F590" s="60"/>
      <c r="G590" s="60"/>
      <c r="H590" s="60"/>
    </row>
    <row r="591" customFormat="1" spans="1:8">
      <c r="A591" s="60" t="s">
        <v>26</v>
      </c>
      <c r="B591" s="60">
        <v>96600</v>
      </c>
      <c r="C591" s="60" t="s">
        <v>463</v>
      </c>
      <c r="D591" s="60">
        <v>164</v>
      </c>
      <c r="E591" s="60">
        <v>62</v>
      </c>
      <c r="F591" s="60">
        <v>0</v>
      </c>
      <c r="G591" s="60">
        <v>1</v>
      </c>
      <c r="H591" s="60">
        <v>0</v>
      </c>
    </row>
    <row r="592" customFormat="1" spans="1:8">
      <c r="A592" s="60" t="s">
        <v>26</v>
      </c>
      <c r="B592" s="60">
        <v>96601</v>
      </c>
      <c r="C592" s="60" t="s">
        <v>464</v>
      </c>
      <c r="D592" s="60">
        <v>164</v>
      </c>
      <c r="E592" s="60">
        <v>60</v>
      </c>
      <c r="F592" s="60">
        <v>0</v>
      </c>
      <c r="G592" s="60">
        <v>1</v>
      </c>
      <c r="H592" s="60">
        <v>0</v>
      </c>
    </row>
    <row r="593" customFormat="1" spans="1:8">
      <c r="A593" s="60" t="s">
        <v>26</v>
      </c>
      <c r="B593" s="60">
        <v>96602</v>
      </c>
      <c r="C593" s="60" t="s">
        <v>465</v>
      </c>
      <c r="D593" s="60">
        <v>164</v>
      </c>
      <c r="E593" s="60">
        <v>69</v>
      </c>
      <c r="F593" s="60">
        <v>0</v>
      </c>
      <c r="G593" s="60">
        <v>1</v>
      </c>
      <c r="H593" s="60">
        <v>0</v>
      </c>
    </row>
    <row r="594" customFormat="1" spans="1:8">
      <c r="A594" s="60" t="s">
        <v>26</v>
      </c>
      <c r="B594" s="60">
        <v>96603</v>
      </c>
      <c r="C594" s="60" t="s">
        <v>477</v>
      </c>
      <c r="D594" s="60">
        <v>164</v>
      </c>
      <c r="E594" s="60">
        <v>71</v>
      </c>
      <c r="F594" s="60">
        <v>0</v>
      </c>
      <c r="G594" s="60">
        <v>1</v>
      </c>
      <c r="H594" s="60">
        <v>0</v>
      </c>
    </row>
    <row r="595" customFormat="1" spans="1:8">
      <c r="A595" s="60" t="s">
        <v>26</v>
      </c>
      <c r="B595" s="60">
        <v>96604</v>
      </c>
      <c r="C595" s="60" t="s">
        <v>485</v>
      </c>
      <c r="D595" s="60">
        <v>164</v>
      </c>
      <c r="E595" s="60">
        <v>73</v>
      </c>
      <c r="F595" s="60">
        <v>0</v>
      </c>
      <c r="G595" s="60">
        <v>1</v>
      </c>
      <c r="H595" s="60">
        <v>0</v>
      </c>
    </row>
    <row r="596" customFormat="1" spans="1:8">
      <c r="A596" s="60" t="s">
        <v>26</v>
      </c>
      <c r="B596" s="60">
        <v>96605</v>
      </c>
      <c r="C596" s="60" t="s">
        <v>486</v>
      </c>
      <c r="D596" s="60">
        <v>256</v>
      </c>
      <c r="E596" s="60">
        <v>73</v>
      </c>
      <c r="F596" s="60">
        <v>0</v>
      </c>
      <c r="G596" s="60">
        <v>5</v>
      </c>
      <c r="H596" s="60">
        <v>0</v>
      </c>
    </row>
    <row r="598" spans="2:2">
      <c r="B598" s="60" t="s">
        <v>446</v>
      </c>
    </row>
    <row r="599" spans="1:8">
      <c r="A599" s="60" t="s">
        <v>26</v>
      </c>
      <c r="B599" s="60">
        <v>96606</v>
      </c>
      <c r="C599" s="60" t="s">
        <v>468</v>
      </c>
      <c r="D599" s="60">
        <v>102</v>
      </c>
      <c r="E599" s="60" t="s">
        <v>258</v>
      </c>
      <c r="F599" s="60" t="s">
        <v>23</v>
      </c>
      <c r="G599" s="60">
        <v>500</v>
      </c>
      <c r="H599" s="60">
        <v>4</v>
      </c>
    </row>
    <row r="600" spans="1:8">
      <c r="A600" s="60" t="s">
        <v>26</v>
      </c>
      <c r="B600" s="60">
        <v>96607</v>
      </c>
      <c r="C600" s="60" t="s">
        <v>469</v>
      </c>
      <c r="D600" s="60">
        <v>155</v>
      </c>
      <c r="E600" s="60">
        <v>0</v>
      </c>
      <c r="F600" s="60">
        <v>0</v>
      </c>
      <c r="G600" s="60">
        <v>1</v>
      </c>
      <c r="H600" s="60">
        <v>4</v>
      </c>
    </row>
    <row r="601" spans="1:8">
      <c r="A601" s="60" t="s">
        <v>26</v>
      </c>
      <c r="B601" s="60">
        <v>96608</v>
      </c>
      <c r="C601" s="60" t="s">
        <v>480</v>
      </c>
      <c r="D601" s="60">
        <v>247</v>
      </c>
      <c r="E601" s="60">
        <v>1</v>
      </c>
      <c r="F601" s="60">
        <v>0</v>
      </c>
      <c r="G601" s="60">
        <v>5</v>
      </c>
      <c r="H601" s="60">
        <v>4</v>
      </c>
    </row>
    <row r="602" spans="1:8">
      <c r="A602" s="60" t="s">
        <v>26</v>
      </c>
      <c r="B602" s="60">
        <v>96609</v>
      </c>
      <c r="C602" s="60" t="s">
        <v>471</v>
      </c>
      <c r="D602" s="60">
        <v>217</v>
      </c>
      <c r="E602" s="60">
        <v>0</v>
      </c>
      <c r="F602" s="60">
        <v>0</v>
      </c>
      <c r="G602" s="60">
        <v>4</v>
      </c>
      <c r="H602" s="60">
        <v>1</v>
      </c>
    </row>
    <row r="603" spans="1:8">
      <c r="A603" s="60" t="s">
        <v>26</v>
      </c>
      <c r="B603" s="60">
        <v>96610</v>
      </c>
      <c r="C603" s="60" t="s">
        <v>472</v>
      </c>
      <c r="D603" s="60">
        <v>109</v>
      </c>
      <c r="E603" s="60">
        <v>0</v>
      </c>
      <c r="F603" s="60">
        <v>0</v>
      </c>
      <c r="G603" s="60">
        <v>15</v>
      </c>
      <c r="H603" s="60">
        <v>1</v>
      </c>
    </row>
    <row r="604" spans="1:8">
      <c r="A604" s="60" t="s">
        <v>26</v>
      </c>
      <c r="B604" s="60">
        <v>96611</v>
      </c>
      <c r="C604" s="60" t="s">
        <v>473</v>
      </c>
      <c r="D604" s="60">
        <v>127</v>
      </c>
      <c r="E604" s="60" t="s">
        <v>23</v>
      </c>
      <c r="F604" s="60">
        <v>0</v>
      </c>
      <c r="G604" s="60">
        <v>35</v>
      </c>
      <c r="H604" s="60">
        <v>1</v>
      </c>
    </row>
    <row r="605" spans="1:8">
      <c r="A605" s="60" t="s">
        <v>26</v>
      </c>
      <c r="B605" s="60">
        <v>96612</v>
      </c>
      <c r="C605" s="64" t="s">
        <v>481</v>
      </c>
      <c r="D605" s="64">
        <v>220</v>
      </c>
      <c r="E605" s="64">
        <v>0</v>
      </c>
      <c r="F605" s="64">
        <v>0</v>
      </c>
      <c r="G605" s="64">
        <v>25</v>
      </c>
      <c r="H605" s="60">
        <v>1</v>
      </c>
    </row>
    <row r="606" spans="1:8">
      <c r="A606" s="60" t="s">
        <v>26</v>
      </c>
      <c r="B606" s="60">
        <v>96613</v>
      </c>
      <c r="C606" s="60" t="s">
        <v>475</v>
      </c>
      <c r="D606" s="60">
        <v>102</v>
      </c>
      <c r="E606" s="60" t="s">
        <v>258</v>
      </c>
      <c r="F606" s="60" t="s">
        <v>23</v>
      </c>
      <c r="G606" s="60">
        <v>3000</v>
      </c>
      <c r="H606" s="60">
        <v>1</v>
      </c>
    </row>
    <row r="608" spans="2:2">
      <c r="B608" s="60" t="s">
        <v>487</v>
      </c>
    </row>
    <row r="609" spans="1:8">
      <c r="A609" s="60" t="s">
        <v>26</v>
      </c>
      <c r="B609" s="60">
        <v>96614</v>
      </c>
      <c r="C609" s="60" t="s">
        <v>447</v>
      </c>
      <c r="D609" s="60">
        <v>164</v>
      </c>
      <c r="E609" s="60">
        <v>3</v>
      </c>
      <c r="F609" s="60">
        <v>0</v>
      </c>
      <c r="G609" s="60">
        <v>1</v>
      </c>
      <c r="H609" s="60">
        <v>0</v>
      </c>
    </row>
    <row r="610" spans="1:8">
      <c r="A610" s="60" t="s">
        <v>26</v>
      </c>
      <c r="B610" s="60">
        <v>96615</v>
      </c>
      <c r="C610" s="60" t="s">
        <v>448</v>
      </c>
      <c r="D610" s="60">
        <v>164</v>
      </c>
      <c r="E610" s="60">
        <v>42</v>
      </c>
      <c r="F610" s="60">
        <v>0</v>
      </c>
      <c r="G610" s="60">
        <v>1</v>
      </c>
      <c r="H610" s="60">
        <v>0</v>
      </c>
    </row>
    <row r="611" spans="1:8">
      <c r="A611" s="60" t="s">
        <v>26</v>
      </c>
      <c r="B611" s="60">
        <v>96616</v>
      </c>
      <c r="C611" s="60" t="s">
        <v>449</v>
      </c>
      <c r="D611" s="60">
        <v>164</v>
      </c>
      <c r="E611" s="60">
        <v>45</v>
      </c>
      <c r="F611" s="60">
        <v>0</v>
      </c>
      <c r="G611" s="60">
        <v>1</v>
      </c>
      <c r="H611" s="60">
        <v>0</v>
      </c>
    </row>
    <row r="612" spans="1:8">
      <c r="A612" s="60" t="s">
        <v>26</v>
      </c>
      <c r="B612" s="60">
        <v>96617</v>
      </c>
      <c r="C612" s="60" t="s">
        <v>450</v>
      </c>
      <c r="D612" s="60">
        <v>164</v>
      </c>
      <c r="E612" s="60">
        <v>48</v>
      </c>
      <c r="F612" s="60">
        <v>0</v>
      </c>
      <c r="G612" s="60">
        <v>1</v>
      </c>
      <c r="H612" s="60">
        <v>0</v>
      </c>
    </row>
    <row r="613" spans="1:8">
      <c r="A613" s="60" t="s">
        <v>26</v>
      </c>
      <c r="B613" s="60">
        <v>96618</v>
      </c>
      <c r="C613" s="60" t="s">
        <v>451</v>
      </c>
      <c r="D613" s="60">
        <v>164</v>
      </c>
      <c r="E613" s="60">
        <v>49</v>
      </c>
      <c r="F613" s="60">
        <v>0</v>
      </c>
      <c r="G613" s="60">
        <v>1</v>
      </c>
      <c r="H613" s="60">
        <v>0</v>
      </c>
    </row>
    <row r="614" spans="1:8">
      <c r="A614" s="60" t="s">
        <v>26</v>
      </c>
      <c r="B614" s="60">
        <v>96619</v>
      </c>
      <c r="C614" s="60" t="s">
        <v>488</v>
      </c>
      <c r="D614" s="60">
        <v>164</v>
      </c>
      <c r="E614" s="60">
        <v>43</v>
      </c>
      <c r="F614" s="60">
        <v>0</v>
      </c>
      <c r="G614" s="60">
        <v>1</v>
      </c>
      <c r="H614" s="60">
        <v>0</v>
      </c>
    </row>
    <row r="615" customFormat="1" spans="1:8">
      <c r="A615" s="60" t="s">
        <v>26</v>
      </c>
      <c r="B615" s="60">
        <v>96620</v>
      </c>
      <c r="C615" s="60" t="s">
        <v>489</v>
      </c>
      <c r="D615" s="60">
        <v>256</v>
      </c>
      <c r="E615" s="60">
        <v>43</v>
      </c>
      <c r="F615" s="60">
        <v>0</v>
      </c>
      <c r="G615" s="60">
        <v>5</v>
      </c>
      <c r="H615" s="60">
        <v>0</v>
      </c>
    </row>
    <row r="617" spans="2:2">
      <c r="B617" s="60" t="s">
        <v>439</v>
      </c>
    </row>
    <row r="618" spans="1:8">
      <c r="A618" s="60" t="s">
        <v>26</v>
      </c>
      <c r="B618" s="60">
        <v>96621</v>
      </c>
      <c r="C618" s="60" t="s">
        <v>468</v>
      </c>
      <c r="D618" s="60">
        <v>102</v>
      </c>
      <c r="E618" s="60" t="s">
        <v>258</v>
      </c>
      <c r="F618" s="60" t="s">
        <v>23</v>
      </c>
      <c r="G618" s="60">
        <v>500</v>
      </c>
      <c r="H618" s="60">
        <v>4</v>
      </c>
    </row>
    <row r="619" spans="1:8">
      <c r="A619" s="60" t="s">
        <v>26</v>
      </c>
      <c r="B619" s="60">
        <v>96622</v>
      </c>
      <c r="C619" s="60" t="s">
        <v>469</v>
      </c>
      <c r="D619" s="60">
        <v>155</v>
      </c>
      <c r="E619" s="60">
        <v>0</v>
      </c>
      <c r="F619" s="60">
        <v>0</v>
      </c>
      <c r="G619" s="60">
        <v>1</v>
      </c>
      <c r="H619" s="60">
        <v>4</v>
      </c>
    </row>
    <row r="620" spans="1:8">
      <c r="A620" s="60" t="s">
        <v>26</v>
      </c>
      <c r="B620" s="60">
        <v>96623</v>
      </c>
      <c r="C620" s="60" t="s">
        <v>480</v>
      </c>
      <c r="D620" s="60">
        <v>247</v>
      </c>
      <c r="E620" s="60">
        <v>1</v>
      </c>
      <c r="F620" s="60">
        <v>0</v>
      </c>
      <c r="G620" s="60">
        <v>5</v>
      </c>
      <c r="H620" s="60">
        <v>4</v>
      </c>
    </row>
    <row r="621" spans="1:8">
      <c r="A621" s="60" t="s">
        <v>26</v>
      </c>
      <c r="B621" s="60">
        <v>96624</v>
      </c>
      <c r="C621" s="60" t="s">
        <v>471</v>
      </c>
      <c r="D621" s="60">
        <v>217</v>
      </c>
      <c r="E621" s="60">
        <v>0</v>
      </c>
      <c r="F621" s="60">
        <v>0</v>
      </c>
      <c r="G621" s="60">
        <v>4</v>
      </c>
      <c r="H621" s="60">
        <v>1</v>
      </c>
    </row>
    <row r="622" spans="1:8">
      <c r="A622" s="60" t="s">
        <v>26</v>
      </c>
      <c r="B622" s="60">
        <v>96625</v>
      </c>
      <c r="C622" s="60" t="s">
        <v>472</v>
      </c>
      <c r="D622" s="60">
        <v>109</v>
      </c>
      <c r="E622" s="60">
        <v>0</v>
      </c>
      <c r="F622" s="60">
        <v>0</v>
      </c>
      <c r="G622" s="60">
        <v>15</v>
      </c>
      <c r="H622" s="60">
        <v>1</v>
      </c>
    </row>
    <row r="623" spans="1:8">
      <c r="A623" s="60" t="s">
        <v>26</v>
      </c>
      <c r="B623" s="60">
        <v>96626</v>
      </c>
      <c r="C623" s="60" t="s">
        <v>473</v>
      </c>
      <c r="D623" s="60">
        <v>127</v>
      </c>
      <c r="E623" s="60" t="s">
        <v>23</v>
      </c>
      <c r="F623" s="60">
        <v>0</v>
      </c>
      <c r="G623" s="60">
        <v>35</v>
      </c>
      <c r="H623" s="60">
        <v>1</v>
      </c>
    </row>
    <row r="624" spans="1:8">
      <c r="A624" s="60" t="s">
        <v>26</v>
      </c>
      <c r="B624" s="60">
        <v>96627</v>
      </c>
      <c r="C624" s="64" t="s">
        <v>481</v>
      </c>
      <c r="D624" s="64">
        <v>220</v>
      </c>
      <c r="E624" s="64">
        <v>0</v>
      </c>
      <c r="F624" s="64">
        <v>0</v>
      </c>
      <c r="G624" s="64">
        <v>25</v>
      </c>
      <c r="H624" s="60">
        <v>1</v>
      </c>
    </row>
    <row r="625" spans="1:8">
      <c r="A625" s="60" t="s">
        <v>26</v>
      </c>
      <c r="B625" s="60">
        <v>96628</v>
      </c>
      <c r="C625" s="60" t="s">
        <v>475</v>
      </c>
      <c r="D625" s="60">
        <v>102</v>
      </c>
      <c r="E625" s="60" t="s">
        <v>258</v>
      </c>
      <c r="F625" s="60" t="s">
        <v>23</v>
      </c>
      <c r="G625" s="60">
        <v>3000</v>
      </c>
      <c r="H625" s="60">
        <v>1</v>
      </c>
    </row>
    <row r="627" spans="2:2">
      <c r="B627" s="60" t="s">
        <v>483</v>
      </c>
    </row>
    <row r="628" spans="1:8">
      <c r="A628" s="60" t="s">
        <v>26</v>
      </c>
      <c r="B628" s="60">
        <v>96629</v>
      </c>
      <c r="C628" s="60" t="s">
        <v>468</v>
      </c>
      <c r="D628" s="60">
        <v>102</v>
      </c>
      <c r="E628" s="60" t="s">
        <v>258</v>
      </c>
      <c r="F628" s="60" t="s">
        <v>23</v>
      </c>
      <c r="G628" s="60">
        <v>500</v>
      </c>
      <c r="H628" s="60">
        <v>4</v>
      </c>
    </row>
    <row r="629" spans="1:8">
      <c r="A629" s="60" t="s">
        <v>26</v>
      </c>
      <c r="B629" s="60">
        <v>96630</v>
      </c>
      <c r="C629" s="60" t="s">
        <v>469</v>
      </c>
      <c r="D629" s="60">
        <v>155</v>
      </c>
      <c r="E629" s="60">
        <v>0</v>
      </c>
      <c r="F629" s="60">
        <v>0</v>
      </c>
      <c r="G629" s="60">
        <v>1</v>
      </c>
      <c r="H629" s="60">
        <v>4</v>
      </c>
    </row>
    <row r="630" spans="1:8">
      <c r="A630" s="60" t="s">
        <v>26</v>
      </c>
      <c r="B630" s="60">
        <v>96631</v>
      </c>
      <c r="C630" s="60" t="s">
        <v>480</v>
      </c>
      <c r="D630" s="60">
        <v>247</v>
      </c>
      <c r="E630" s="60">
        <v>1</v>
      </c>
      <c r="F630" s="60">
        <v>0</v>
      </c>
      <c r="G630" s="60">
        <v>5</v>
      </c>
      <c r="H630" s="60">
        <v>4</v>
      </c>
    </row>
    <row r="631" spans="1:8">
      <c r="A631" s="60" t="s">
        <v>26</v>
      </c>
      <c r="B631" s="60">
        <v>96632</v>
      </c>
      <c r="C631" s="60" t="s">
        <v>471</v>
      </c>
      <c r="D631" s="60">
        <v>217</v>
      </c>
      <c r="E631" s="60">
        <v>0</v>
      </c>
      <c r="F631" s="60">
        <v>0</v>
      </c>
      <c r="G631" s="60">
        <v>4</v>
      </c>
      <c r="H631" s="60">
        <v>1</v>
      </c>
    </row>
    <row r="632" spans="1:8">
      <c r="A632" s="60" t="s">
        <v>26</v>
      </c>
      <c r="B632" s="60">
        <v>96633</v>
      </c>
      <c r="C632" s="60" t="s">
        <v>472</v>
      </c>
      <c r="D632" s="60">
        <v>109</v>
      </c>
      <c r="E632" s="60">
        <v>0</v>
      </c>
      <c r="F632" s="60">
        <v>0</v>
      </c>
      <c r="G632" s="60">
        <v>15</v>
      </c>
      <c r="H632" s="60">
        <v>1</v>
      </c>
    </row>
    <row r="633" spans="1:8">
      <c r="A633" s="60" t="s">
        <v>26</v>
      </c>
      <c r="B633" s="60">
        <v>96634</v>
      </c>
      <c r="C633" s="60" t="s">
        <v>473</v>
      </c>
      <c r="D633" s="60">
        <v>127</v>
      </c>
      <c r="E633" s="60" t="s">
        <v>23</v>
      </c>
      <c r="F633" s="60">
        <v>0</v>
      </c>
      <c r="G633" s="60">
        <v>35</v>
      </c>
      <c r="H633" s="60">
        <v>1</v>
      </c>
    </row>
    <row r="634" spans="1:8">
      <c r="A634" s="60" t="s">
        <v>26</v>
      </c>
      <c r="B634" s="60">
        <v>96635</v>
      </c>
      <c r="C634" s="64" t="s">
        <v>481</v>
      </c>
      <c r="D634" s="64">
        <v>220</v>
      </c>
      <c r="E634" s="64">
        <v>0</v>
      </c>
      <c r="F634" s="64">
        <v>0</v>
      </c>
      <c r="G634" s="64">
        <v>25</v>
      </c>
      <c r="H634" s="60">
        <v>1</v>
      </c>
    </row>
    <row r="635" spans="1:8">
      <c r="A635" s="60" t="s">
        <v>26</v>
      </c>
      <c r="B635" s="60">
        <v>96636</v>
      </c>
      <c r="C635" s="60" t="s">
        <v>475</v>
      </c>
      <c r="D635" s="60">
        <v>102</v>
      </c>
      <c r="E635" s="60" t="s">
        <v>258</v>
      </c>
      <c r="F635" s="60" t="s">
        <v>23</v>
      </c>
      <c r="G635" s="60">
        <v>3000</v>
      </c>
      <c r="H635" s="60">
        <v>1</v>
      </c>
    </row>
    <row r="637" spans="2:2">
      <c r="B637" s="60" t="s">
        <v>490</v>
      </c>
    </row>
    <row r="638" spans="1:8">
      <c r="A638" s="60" t="s">
        <v>26</v>
      </c>
      <c r="B638" s="60">
        <v>96637</v>
      </c>
      <c r="C638" s="60" t="s">
        <v>428</v>
      </c>
      <c r="D638" s="60">
        <v>173</v>
      </c>
      <c r="E638" s="60">
        <v>0</v>
      </c>
      <c r="F638" s="60">
        <v>0</v>
      </c>
      <c r="G638" s="60">
        <v>10</v>
      </c>
      <c r="H638" s="60">
        <v>4</v>
      </c>
    </row>
    <row r="639" spans="1:8">
      <c r="A639" s="60" t="s">
        <v>26</v>
      </c>
      <c r="B639" s="60">
        <v>96638</v>
      </c>
      <c r="C639" s="60" t="s">
        <v>429</v>
      </c>
      <c r="D639" s="60">
        <v>173</v>
      </c>
      <c r="E639" s="60">
        <v>0</v>
      </c>
      <c r="F639" s="60">
        <v>0</v>
      </c>
      <c r="G639" s="60">
        <v>30</v>
      </c>
      <c r="H639" s="60">
        <v>4</v>
      </c>
    </row>
    <row r="640" spans="1:8">
      <c r="A640" s="60" t="s">
        <v>26</v>
      </c>
      <c r="B640" s="60">
        <v>96639</v>
      </c>
      <c r="C640" s="60" t="s">
        <v>430</v>
      </c>
      <c r="D640" s="60">
        <v>171</v>
      </c>
      <c r="E640" s="60">
        <v>0</v>
      </c>
      <c r="F640" s="60">
        <v>0</v>
      </c>
      <c r="G640" s="60">
        <v>50</v>
      </c>
      <c r="H640" s="60">
        <v>1</v>
      </c>
    </row>
    <row r="641" spans="1:8">
      <c r="A641" s="60" t="s">
        <v>26</v>
      </c>
      <c r="B641" s="60">
        <v>96640</v>
      </c>
      <c r="C641" s="60" t="s">
        <v>438</v>
      </c>
      <c r="D641" s="60">
        <v>171</v>
      </c>
      <c r="E641" s="60">
        <v>0</v>
      </c>
      <c r="F641" s="60">
        <v>0</v>
      </c>
      <c r="G641" s="60">
        <v>70</v>
      </c>
      <c r="H641" s="60">
        <v>1</v>
      </c>
    </row>
    <row r="642" spans="1:8">
      <c r="A642" s="60" t="s">
        <v>26</v>
      </c>
      <c r="B642" s="60">
        <v>96641</v>
      </c>
      <c r="C642" s="60" t="s">
        <v>432</v>
      </c>
      <c r="D642" s="60">
        <v>171</v>
      </c>
      <c r="E642" s="60">
        <v>0</v>
      </c>
      <c r="F642" s="60">
        <v>0</v>
      </c>
      <c r="G642" s="60">
        <v>100</v>
      </c>
      <c r="H642" s="60">
        <v>1</v>
      </c>
    </row>
    <row r="643" spans="1:8">
      <c r="A643" s="60" t="s">
        <v>26</v>
      </c>
      <c r="B643" s="60">
        <v>96642</v>
      </c>
      <c r="C643" s="60" t="s">
        <v>433</v>
      </c>
      <c r="D643" s="60">
        <v>171</v>
      </c>
      <c r="E643" s="60">
        <v>0</v>
      </c>
      <c r="F643" s="60">
        <v>0</v>
      </c>
      <c r="G643" s="60">
        <v>200</v>
      </c>
      <c r="H643" s="60">
        <v>1</v>
      </c>
    </row>
    <row r="644" spans="1:8">
      <c r="A644" s="60" t="s">
        <v>26</v>
      </c>
      <c r="B644" s="60">
        <v>96643</v>
      </c>
      <c r="C644" s="60" t="s">
        <v>434</v>
      </c>
      <c r="D644" s="60">
        <v>171</v>
      </c>
      <c r="E644" s="60">
        <v>0</v>
      </c>
      <c r="F644" s="60">
        <v>0</v>
      </c>
      <c r="G644" s="60">
        <v>300</v>
      </c>
      <c r="H644" s="60">
        <v>1</v>
      </c>
    </row>
    <row r="645" spans="1:8">
      <c r="A645" s="60" t="s">
        <v>26</v>
      </c>
      <c r="B645" s="60">
        <v>96644</v>
      </c>
      <c r="C645" s="60" t="s">
        <v>435</v>
      </c>
      <c r="D645" s="60">
        <v>171</v>
      </c>
      <c r="E645" s="60">
        <v>0</v>
      </c>
      <c r="F645" s="60">
        <v>0</v>
      </c>
      <c r="G645" s="60">
        <v>500</v>
      </c>
      <c r="H645" s="60">
        <v>1</v>
      </c>
    </row>
    <row r="646" spans="1:8">
      <c r="A646" s="60" t="s">
        <v>26</v>
      </c>
      <c r="B646" s="60">
        <v>96645</v>
      </c>
      <c r="C646" s="60" t="s">
        <v>436</v>
      </c>
      <c r="D646" s="60">
        <v>171</v>
      </c>
      <c r="E646" s="60">
        <v>0</v>
      </c>
      <c r="F646" s="60">
        <v>0</v>
      </c>
      <c r="G646" s="60">
        <v>650</v>
      </c>
      <c r="H646" s="60">
        <v>1</v>
      </c>
    </row>
    <row r="647" spans="1:17">
      <c r="A647" s="60" t="s">
        <v>26</v>
      </c>
      <c r="B647" s="60">
        <v>96646</v>
      </c>
      <c r="C647" s="60" t="s">
        <v>437</v>
      </c>
      <c r="D647" s="60">
        <v>171</v>
      </c>
      <c r="E647" s="60">
        <v>0</v>
      </c>
      <c r="F647" s="60">
        <v>0</v>
      </c>
      <c r="G647" s="60">
        <v>900</v>
      </c>
      <c r="H647" s="60">
        <v>1</v>
      </c>
      <c r="Q647" s="60">
        <v>4</v>
      </c>
    </row>
    <row r="648" spans="17:17">
      <c r="Q648" s="60">
        <v>4</v>
      </c>
    </row>
    <row r="649" spans="2:2">
      <c r="B649" s="60" t="s">
        <v>491</v>
      </c>
    </row>
    <row r="650" spans="1:8">
      <c r="A650" s="60" t="s">
        <v>26</v>
      </c>
      <c r="B650" s="60">
        <v>97001</v>
      </c>
      <c r="C650" s="60" t="s">
        <v>492</v>
      </c>
      <c r="D650" s="60">
        <v>155</v>
      </c>
      <c r="E650" s="60">
        <v>0</v>
      </c>
      <c r="F650" s="60">
        <v>0</v>
      </c>
      <c r="G650" s="60">
        <v>1</v>
      </c>
      <c r="H650" s="60">
        <v>4</v>
      </c>
    </row>
    <row r="651" spans="1:8">
      <c r="A651" s="60" t="s">
        <v>26</v>
      </c>
      <c r="B651" s="60">
        <v>97002</v>
      </c>
      <c r="C651" s="60" t="s">
        <v>493</v>
      </c>
      <c r="D651" s="60">
        <v>211</v>
      </c>
      <c r="E651" s="60">
        <v>0</v>
      </c>
      <c r="F651" s="60">
        <v>0</v>
      </c>
      <c r="G651" s="60">
        <v>20</v>
      </c>
      <c r="H651" s="60">
        <v>4</v>
      </c>
    </row>
    <row r="652" spans="1:8">
      <c r="A652" s="60" t="s">
        <v>26</v>
      </c>
      <c r="B652" s="60">
        <v>97003</v>
      </c>
      <c r="C652" s="60" t="s">
        <v>494</v>
      </c>
      <c r="D652" s="60">
        <v>213</v>
      </c>
      <c r="E652" s="60">
        <v>0</v>
      </c>
      <c r="F652" s="60">
        <v>0</v>
      </c>
      <c r="G652" s="60">
        <v>60</v>
      </c>
      <c r="H652" s="60">
        <v>4</v>
      </c>
    </row>
    <row r="653" spans="1:8">
      <c r="A653" s="60" t="s">
        <v>26</v>
      </c>
      <c r="B653" s="60">
        <v>97004</v>
      </c>
      <c r="C653" s="60" t="s">
        <v>495</v>
      </c>
      <c r="D653" s="60">
        <v>111</v>
      </c>
      <c r="E653" s="60">
        <v>4</v>
      </c>
      <c r="F653" s="60">
        <v>0</v>
      </c>
      <c r="G653" s="60">
        <v>6</v>
      </c>
      <c r="H653" s="60">
        <v>0</v>
      </c>
    </row>
    <row r="654" spans="1:8">
      <c r="A654" s="60" t="s">
        <v>26</v>
      </c>
      <c r="B654" s="60">
        <v>97005</v>
      </c>
      <c r="C654" s="60" t="s">
        <v>496</v>
      </c>
      <c r="D654" s="60">
        <v>112</v>
      </c>
      <c r="E654" s="60">
        <v>80</v>
      </c>
      <c r="F654" s="60">
        <v>0</v>
      </c>
      <c r="G654" s="60">
        <v>6</v>
      </c>
      <c r="H654" s="60">
        <v>0</v>
      </c>
    </row>
    <row r="655" s="20" customFormat="1" spans="1:8">
      <c r="A655" s="60" t="s">
        <v>26</v>
      </c>
      <c r="B655" s="60">
        <v>97006</v>
      </c>
      <c r="C655" s="60" t="s">
        <v>497</v>
      </c>
      <c r="D655" s="60">
        <v>240</v>
      </c>
      <c r="E655" s="60">
        <v>17</v>
      </c>
      <c r="F655" s="60">
        <v>4</v>
      </c>
      <c r="G655" s="60">
        <v>1</v>
      </c>
      <c r="H655" s="60">
        <v>0</v>
      </c>
    </row>
    <row r="656" spans="1:8">
      <c r="A656" s="60" t="s">
        <v>26</v>
      </c>
      <c r="B656" s="60">
        <v>97007</v>
      </c>
      <c r="C656" s="60" t="s">
        <v>498</v>
      </c>
      <c r="D656" s="60">
        <v>240</v>
      </c>
      <c r="E656" s="60">
        <v>17</v>
      </c>
      <c r="F656" s="60">
        <v>3</v>
      </c>
      <c r="G656" s="60">
        <v>1</v>
      </c>
      <c r="H656" s="60">
        <v>0</v>
      </c>
    </row>
    <row r="657" spans="1:8">
      <c r="A657" s="60" t="s">
        <v>26</v>
      </c>
      <c r="B657" s="60">
        <v>97008</v>
      </c>
      <c r="C657" s="60" t="s">
        <v>499</v>
      </c>
      <c r="D657" s="60">
        <v>140</v>
      </c>
      <c r="E657" s="60">
        <v>3</v>
      </c>
      <c r="F657" s="60">
        <v>0</v>
      </c>
      <c r="G657" s="60">
        <v>15</v>
      </c>
      <c r="H657" s="60">
        <v>0</v>
      </c>
    </row>
    <row r="658" spans="1:8">
      <c r="A658" s="60" t="s">
        <v>26</v>
      </c>
      <c r="B658" s="60">
        <v>97009</v>
      </c>
      <c r="C658" s="60" t="s">
        <v>500</v>
      </c>
      <c r="D658" s="60">
        <v>131</v>
      </c>
      <c r="E658" s="60">
        <v>4</v>
      </c>
      <c r="F658" s="60">
        <v>0</v>
      </c>
      <c r="G658" s="60">
        <v>12</v>
      </c>
      <c r="H658" s="60">
        <v>0</v>
      </c>
    </row>
    <row r="659" spans="2:8">
      <c r="B659" s="60">
        <v>97010</v>
      </c>
      <c r="C659" s="60" t="s">
        <v>500</v>
      </c>
      <c r="D659" s="60">
        <v>131</v>
      </c>
      <c r="E659" s="60">
        <v>4</v>
      </c>
      <c r="F659" s="60">
        <v>0</v>
      </c>
      <c r="G659" s="60">
        <v>12</v>
      </c>
      <c r="H659" s="60">
        <v>0</v>
      </c>
    </row>
    <row r="662" spans="1:8">
      <c r="A662" s="64"/>
      <c r="B662" s="64" t="s">
        <v>501</v>
      </c>
      <c r="C662" s="64"/>
      <c r="D662" s="64"/>
      <c r="E662" s="64"/>
      <c r="F662" s="64"/>
      <c r="G662" s="64"/>
      <c r="H662" s="64"/>
    </row>
    <row r="663" spans="1:8">
      <c r="A663" s="64" t="s">
        <v>26</v>
      </c>
      <c r="B663" s="64">
        <v>97011</v>
      </c>
      <c r="C663" s="64" t="s">
        <v>502</v>
      </c>
      <c r="D663" s="64">
        <v>102</v>
      </c>
      <c r="E663" s="64" t="s">
        <v>258</v>
      </c>
      <c r="F663" s="64" t="s">
        <v>23</v>
      </c>
      <c r="G663" s="64">
        <v>400</v>
      </c>
      <c r="H663" s="64">
        <v>4</v>
      </c>
    </row>
    <row r="664" spans="1:8">
      <c r="A664" s="64" t="s">
        <v>26</v>
      </c>
      <c r="B664" s="64">
        <v>97012</v>
      </c>
      <c r="C664" s="64" t="s">
        <v>503</v>
      </c>
      <c r="D664" s="64">
        <v>211</v>
      </c>
      <c r="E664" s="64">
        <v>0</v>
      </c>
      <c r="F664" s="64">
        <v>0</v>
      </c>
      <c r="G664" s="64">
        <v>10</v>
      </c>
      <c r="H664" s="64">
        <v>4</v>
      </c>
    </row>
    <row r="665" spans="1:8">
      <c r="A665" s="64" t="s">
        <v>26</v>
      </c>
      <c r="B665" s="64">
        <v>97013</v>
      </c>
      <c r="C665" s="64" t="s">
        <v>504</v>
      </c>
      <c r="D665" s="64">
        <v>213</v>
      </c>
      <c r="E665" s="64">
        <v>0</v>
      </c>
      <c r="F665" s="64">
        <v>0</v>
      </c>
      <c r="G665" s="64">
        <v>25</v>
      </c>
      <c r="H665" s="64">
        <v>4</v>
      </c>
    </row>
    <row r="666" spans="1:8">
      <c r="A666" s="64" t="s">
        <v>26</v>
      </c>
      <c r="B666" s="64">
        <v>97014</v>
      </c>
      <c r="C666" s="64" t="s">
        <v>471</v>
      </c>
      <c r="D666" s="64">
        <v>217</v>
      </c>
      <c r="E666" s="64">
        <v>0</v>
      </c>
      <c r="F666" s="64">
        <v>0</v>
      </c>
      <c r="G666" s="64">
        <v>4</v>
      </c>
      <c r="H666" s="64">
        <v>1</v>
      </c>
    </row>
    <row r="667" spans="1:8">
      <c r="A667" s="64" t="s">
        <v>26</v>
      </c>
      <c r="B667" s="64">
        <v>97015</v>
      </c>
      <c r="C667" s="64" t="s">
        <v>505</v>
      </c>
      <c r="D667" s="64">
        <v>211</v>
      </c>
      <c r="E667" s="64" t="s">
        <v>85</v>
      </c>
      <c r="F667" s="64">
        <v>0</v>
      </c>
      <c r="G667" s="64">
        <v>50</v>
      </c>
      <c r="H667" s="64">
        <v>1</v>
      </c>
    </row>
    <row r="668" spans="1:8">
      <c r="A668" s="64" t="s">
        <v>26</v>
      </c>
      <c r="B668" s="64">
        <v>97016</v>
      </c>
      <c r="C668" s="64" t="s">
        <v>506</v>
      </c>
      <c r="D668" s="64">
        <v>127</v>
      </c>
      <c r="E668" s="64" t="s">
        <v>23</v>
      </c>
      <c r="F668" s="64">
        <v>0</v>
      </c>
      <c r="G668" s="64">
        <v>42</v>
      </c>
      <c r="H668" s="64">
        <v>1</v>
      </c>
    </row>
    <row r="669" spans="1:8">
      <c r="A669" s="64" t="s">
        <v>26</v>
      </c>
      <c r="B669" s="64">
        <v>97017</v>
      </c>
      <c r="C669" s="64" t="s">
        <v>474</v>
      </c>
      <c r="D669" s="64">
        <v>247</v>
      </c>
      <c r="E669" s="64">
        <v>1</v>
      </c>
      <c r="F669" s="64">
        <v>0</v>
      </c>
      <c r="G669" s="64">
        <v>40</v>
      </c>
      <c r="H669" s="64">
        <v>1</v>
      </c>
    </row>
    <row r="670" spans="1:8">
      <c r="A670" s="64" t="s">
        <v>26</v>
      </c>
      <c r="B670" s="64">
        <v>97018</v>
      </c>
      <c r="C670" s="64" t="s">
        <v>507</v>
      </c>
      <c r="D670" s="64">
        <v>102</v>
      </c>
      <c r="E670" s="64" t="s">
        <v>258</v>
      </c>
      <c r="F670" s="64" t="s">
        <v>23</v>
      </c>
      <c r="G670" s="64">
        <v>3500</v>
      </c>
      <c r="H670" s="64">
        <v>1</v>
      </c>
    </row>
    <row r="671" spans="1:8">
      <c r="A671" s="64"/>
      <c r="B671" s="65"/>
      <c r="C671" s="65"/>
      <c r="D671" s="65"/>
      <c r="E671" s="65"/>
      <c r="F671" s="65"/>
      <c r="G671" s="65"/>
      <c r="H671" s="65"/>
    </row>
    <row r="672" spans="1:8">
      <c r="A672" s="64"/>
      <c r="B672" s="64" t="s">
        <v>508</v>
      </c>
      <c r="C672" s="65"/>
      <c r="D672" s="65"/>
      <c r="E672" s="65"/>
      <c r="F672" s="65"/>
      <c r="G672" s="65"/>
      <c r="H672" s="65"/>
    </row>
    <row r="673" spans="1:8">
      <c r="A673" s="64" t="s">
        <v>26</v>
      </c>
      <c r="B673" s="64">
        <v>97021</v>
      </c>
      <c r="C673" s="64" t="s">
        <v>502</v>
      </c>
      <c r="D673" s="64">
        <v>102</v>
      </c>
      <c r="E673" s="64" t="s">
        <v>258</v>
      </c>
      <c r="F673" s="64" t="s">
        <v>23</v>
      </c>
      <c r="G673" s="64">
        <v>400</v>
      </c>
      <c r="H673" s="64">
        <v>4</v>
      </c>
    </row>
    <row r="674" spans="1:8">
      <c r="A674" s="64" t="s">
        <v>26</v>
      </c>
      <c r="B674" s="64">
        <v>97022</v>
      </c>
      <c r="C674" s="64" t="s">
        <v>503</v>
      </c>
      <c r="D674" s="64">
        <v>211</v>
      </c>
      <c r="E674" s="64">
        <v>0</v>
      </c>
      <c r="F674" s="64">
        <v>0</v>
      </c>
      <c r="G674" s="64">
        <v>10</v>
      </c>
      <c r="H674" s="64">
        <v>4</v>
      </c>
    </row>
    <row r="675" spans="1:8">
      <c r="A675" s="64" t="s">
        <v>26</v>
      </c>
      <c r="B675" s="64">
        <v>97023</v>
      </c>
      <c r="C675" s="64" t="s">
        <v>504</v>
      </c>
      <c r="D675" s="64">
        <v>213</v>
      </c>
      <c r="E675" s="64">
        <v>0</v>
      </c>
      <c r="F675" s="64">
        <v>0</v>
      </c>
      <c r="G675" s="64">
        <v>25</v>
      </c>
      <c r="H675" s="64">
        <v>4</v>
      </c>
    </row>
    <row r="676" spans="1:8">
      <c r="A676" s="64" t="s">
        <v>26</v>
      </c>
      <c r="B676" s="64">
        <v>97024</v>
      </c>
      <c r="C676" s="64" t="s">
        <v>471</v>
      </c>
      <c r="D676" s="64">
        <v>217</v>
      </c>
      <c r="E676" s="64">
        <v>0</v>
      </c>
      <c r="F676" s="64">
        <v>0</v>
      </c>
      <c r="G676" s="64">
        <v>4</v>
      </c>
      <c r="H676" s="64">
        <v>1</v>
      </c>
    </row>
    <row r="677" spans="1:8">
      <c r="A677" s="64" t="s">
        <v>26</v>
      </c>
      <c r="B677" s="64">
        <v>97025</v>
      </c>
      <c r="C677" s="64" t="s">
        <v>505</v>
      </c>
      <c r="D677" s="64">
        <v>211</v>
      </c>
      <c r="E677" s="64" t="s">
        <v>85</v>
      </c>
      <c r="F677" s="64">
        <v>0</v>
      </c>
      <c r="G677" s="64">
        <v>50</v>
      </c>
      <c r="H677" s="64">
        <v>1</v>
      </c>
    </row>
    <row r="678" spans="1:8">
      <c r="A678" s="64" t="s">
        <v>26</v>
      </c>
      <c r="B678" s="64">
        <v>97026</v>
      </c>
      <c r="C678" s="64" t="s">
        <v>506</v>
      </c>
      <c r="D678" s="64">
        <v>127</v>
      </c>
      <c r="E678" s="64" t="s">
        <v>23</v>
      </c>
      <c r="F678" s="64">
        <v>0</v>
      </c>
      <c r="G678" s="64">
        <v>42</v>
      </c>
      <c r="H678" s="64">
        <v>1</v>
      </c>
    </row>
    <row r="679" spans="1:8">
      <c r="A679" s="64" t="s">
        <v>26</v>
      </c>
      <c r="B679" s="64">
        <v>97027</v>
      </c>
      <c r="C679" s="64" t="s">
        <v>474</v>
      </c>
      <c r="D679" s="64">
        <v>247</v>
      </c>
      <c r="E679" s="64">
        <v>1</v>
      </c>
      <c r="F679" s="64">
        <v>0</v>
      </c>
      <c r="G679" s="64">
        <v>40</v>
      </c>
      <c r="H679" s="64">
        <v>1</v>
      </c>
    </row>
    <row r="680" spans="1:8">
      <c r="A680" s="64" t="s">
        <v>26</v>
      </c>
      <c r="B680" s="64">
        <v>97028</v>
      </c>
      <c r="C680" s="64" t="s">
        <v>507</v>
      </c>
      <c r="D680" s="64">
        <v>102</v>
      </c>
      <c r="E680" s="64" t="s">
        <v>258</v>
      </c>
      <c r="F680" s="64" t="s">
        <v>23</v>
      </c>
      <c r="G680" s="64">
        <v>3500</v>
      </c>
      <c r="H680" s="64">
        <v>1</v>
      </c>
    </row>
    <row r="682" spans="1:8">
      <c r="A682" s="64"/>
      <c r="B682" s="64" t="s">
        <v>509</v>
      </c>
      <c r="C682" s="65"/>
      <c r="D682" s="65"/>
      <c r="E682" s="65"/>
      <c r="F682" s="65"/>
      <c r="G682" s="65"/>
      <c r="H682" s="65"/>
    </row>
    <row r="683" spans="1:8">
      <c r="A683" s="64" t="s">
        <v>26</v>
      </c>
      <c r="B683" s="64">
        <v>97031</v>
      </c>
      <c r="C683" s="64" t="s">
        <v>510</v>
      </c>
      <c r="D683" s="64">
        <v>213</v>
      </c>
      <c r="E683" s="64">
        <v>0</v>
      </c>
      <c r="F683" s="64">
        <v>0</v>
      </c>
      <c r="G683" s="64">
        <v>25</v>
      </c>
      <c r="H683" s="64">
        <v>4</v>
      </c>
    </row>
    <row r="684" spans="1:8">
      <c r="A684" s="64" t="s">
        <v>26</v>
      </c>
      <c r="B684" s="64">
        <v>97032</v>
      </c>
      <c r="C684" s="64" t="s">
        <v>469</v>
      </c>
      <c r="D684" s="60">
        <v>155</v>
      </c>
      <c r="E684" s="60">
        <v>0</v>
      </c>
      <c r="F684" s="60">
        <v>0</v>
      </c>
      <c r="G684" s="60">
        <v>1</v>
      </c>
      <c r="H684" s="60">
        <v>4</v>
      </c>
    </row>
    <row r="685" spans="1:8">
      <c r="A685" s="64" t="s">
        <v>26</v>
      </c>
      <c r="B685" s="64">
        <v>97033</v>
      </c>
      <c r="C685" s="64" t="s">
        <v>511</v>
      </c>
      <c r="D685" s="64">
        <v>247</v>
      </c>
      <c r="E685" s="64">
        <v>1</v>
      </c>
      <c r="F685" s="64">
        <v>0</v>
      </c>
      <c r="G685" s="64">
        <v>5</v>
      </c>
      <c r="H685" s="64">
        <v>4</v>
      </c>
    </row>
    <row r="686" spans="1:8">
      <c r="A686" s="64" t="s">
        <v>26</v>
      </c>
      <c r="B686" s="64">
        <v>97034</v>
      </c>
      <c r="C686" s="64" t="s">
        <v>481</v>
      </c>
      <c r="D686" s="64">
        <v>220</v>
      </c>
      <c r="E686" s="64">
        <v>0</v>
      </c>
      <c r="F686" s="64">
        <v>0</v>
      </c>
      <c r="G686" s="64">
        <v>25</v>
      </c>
      <c r="H686" s="64">
        <v>1</v>
      </c>
    </row>
    <row r="687" spans="1:8">
      <c r="A687" s="64" t="s">
        <v>26</v>
      </c>
      <c r="B687" s="64">
        <v>97035</v>
      </c>
      <c r="C687" s="64" t="s">
        <v>472</v>
      </c>
      <c r="D687" s="64">
        <v>109</v>
      </c>
      <c r="E687" s="64">
        <v>0</v>
      </c>
      <c r="F687" s="64">
        <v>0</v>
      </c>
      <c r="G687" s="64">
        <v>15</v>
      </c>
      <c r="H687" s="64">
        <v>1</v>
      </c>
    </row>
    <row r="688" spans="1:8">
      <c r="A688" s="64" t="s">
        <v>26</v>
      </c>
      <c r="B688" s="64">
        <v>97036</v>
      </c>
      <c r="C688" s="64" t="s">
        <v>473</v>
      </c>
      <c r="D688" s="64">
        <v>127</v>
      </c>
      <c r="E688" s="64" t="s">
        <v>23</v>
      </c>
      <c r="F688" s="64">
        <v>0</v>
      </c>
      <c r="G688" s="64">
        <v>35</v>
      </c>
      <c r="H688" s="64">
        <v>1</v>
      </c>
    </row>
    <row r="689" spans="1:8">
      <c r="A689" s="64" t="s">
        <v>26</v>
      </c>
      <c r="B689" s="64">
        <v>97037</v>
      </c>
      <c r="C689" s="64" t="s">
        <v>512</v>
      </c>
      <c r="D689" s="60">
        <v>211</v>
      </c>
      <c r="E689" s="60">
        <v>1</v>
      </c>
      <c r="F689" s="60">
        <v>0</v>
      </c>
      <c r="G689" s="60">
        <v>40</v>
      </c>
      <c r="H689" s="64">
        <v>1</v>
      </c>
    </row>
    <row r="690" spans="1:8">
      <c r="A690" s="64" t="s">
        <v>26</v>
      </c>
      <c r="B690" s="64">
        <v>97038</v>
      </c>
      <c r="C690" s="64" t="s">
        <v>475</v>
      </c>
      <c r="D690" s="64">
        <v>102</v>
      </c>
      <c r="E690" s="64" t="s">
        <v>258</v>
      </c>
      <c r="F690" s="64" t="s">
        <v>23</v>
      </c>
      <c r="G690" s="64">
        <v>3000</v>
      </c>
      <c r="H690" s="64">
        <v>1</v>
      </c>
    </row>
    <row r="692" spans="1:8">
      <c r="A692" s="64"/>
      <c r="B692" s="64" t="s">
        <v>513</v>
      </c>
      <c r="C692" s="65"/>
      <c r="D692" s="65"/>
      <c r="E692" s="65"/>
      <c r="F692" s="65"/>
      <c r="G692" s="65"/>
      <c r="H692" s="65"/>
    </row>
    <row r="693" spans="1:8">
      <c r="A693" s="64" t="s">
        <v>26</v>
      </c>
      <c r="B693" s="64">
        <v>97039</v>
      </c>
      <c r="C693" s="64" t="s">
        <v>510</v>
      </c>
      <c r="D693" s="64">
        <v>213</v>
      </c>
      <c r="E693" s="64">
        <v>0</v>
      </c>
      <c r="F693" s="64">
        <v>0</v>
      </c>
      <c r="G693" s="64">
        <v>25</v>
      </c>
      <c r="H693" s="64">
        <v>4</v>
      </c>
    </row>
    <row r="694" spans="1:8">
      <c r="A694" s="64" t="s">
        <v>26</v>
      </c>
      <c r="B694" s="64">
        <v>97040</v>
      </c>
      <c r="C694" s="64" t="s">
        <v>469</v>
      </c>
      <c r="D694" s="60">
        <v>155</v>
      </c>
      <c r="E694" s="60">
        <v>0</v>
      </c>
      <c r="F694" s="60">
        <v>0</v>
      </c>
      <c r="G694" s="60">
        <v>1</v>
      </c>
      <c r="H694" s="60">
        <v>4</v>
      </c>
    </row>
    <row r="695" spans="1:8">
      <c r="A695" s="64" t="s">
        <v>26</v>
      </c>
      <c r="B695" s="64">
        <v>97041</v>
      </c>
      <c r="C695" s="64" t="s">
        <v>511</v>
      </c>
      <c r="D695" s="64">
        <v>247</v>
      </c>
      <c r="E695" s="64">
        <v>1</v>
      </c>
      <c r="F695" s="64">
        <v>0</v>
      </c>
      <c r="G695" s="64">
        <v>5</v>
      </c>
      <c r="H695" s="64">
        <v>4</v>
      </c>
    </row>
    <row r="696" spans="1:8">
      <c r="A696" s="64" t="s">
        <v>26</v>
      </c>
      <c r="B696" s="64">
        <v>97042</v>
      </c>
      <c r="C696" s="64" t="s">
        <v>481</v>
      </c>
      <c r="D696" s="64">
        <v>220</v>
      </c>
      <c r="E696" s="64">
        <v>0</v>
      </c>
      <c r="F696" s="64">
        <v>0</v>
      </c>
      <c r="G696" s="64">
        <v>25</v>
      </c>
      <c r="H696" s="64">
        <v>1</v>
      </c>
    </row>
    <row r="697" spans="1:8">
      <c r="A697" s="64" t="s">
        <v>26</v>
      </c>
      <c r="B697" s="64">
        <v>97043</v>
      </c>
      <c r="C697" s="64" t="s">
        <v>472</v>
      </c>
      <c r="D697" s="64">
        <v>109</v>
      </c>
      <c r="E697" s="64">
        <v>0</v>
      </c>
      <c r="F697" s="64">
        <v>0</v>
      </c>
      <c r="G697" s="64">
        <v>15</v>
      </c>
      <c r="H697" s="64">
        <v>1</v>
      </c>
    </row>
    <row r="698" spans="1:8">
      <c r="A698" s="64" t="s">
        <v>26</v>
      </c>
      <c r="B698" s="64">
        <v>97044</v>
      </c>
      <c r="C698" s="64" t="s">
        <v>473</v>
      </c>
      <c r="D698" s="64">
        <v>127</v>
      </c>
      <c r="E698" s="64" t="s">
        <v>23</v>
      </c>
      <c r="F698" s="64">
        <v>0</v>
      </c>
      <c r="G698" s="64">
        <v>35</v>
      </c>
      <c r="H698" s="64">
        <v>1</v>
      </c>
    </row>
    <row r="699" spans="1:8">
      <c r="A699" s="64" t="s">
        <v>26</v>
      </c>
      <c r="B699" s="64">
        <v>97045</v>
      </c>
      <c r="C699" s="64" t="s">
        <v>512</v>
      </c>
      <c r="D699" s="60">
        <v>211</v>
      </c>
      <c r="E699" s="60">
        <v>1</v>
      </c>
      <c r="F699" s="60">
        <v>0</v>
      </c>
      <c r="G699" s="60">
        <v>40</v>
      </c>
      <c r="H699" s="64">
        <v>1</v>
      </c>
    </row>
    <row r="700" spans="1:8">
      <c r="A700" s="64" t="s">
        <v>26</v>
      </c>
      <c r="B700" s="64">
        <v>97046</v>
      </c>
      <c r="C700" s="64" t="s">
        <v>475</v>
      </c>
      <c r="D700" s="64">
        <v>102</v>
      </c>
      <c r="E700" s="64" t="s">
        <v>258</v>
      </c>
      <c r="F700" s="64" t="s">
        <v>23</v>
      </c>
      <c r="G700" s="64">
        <v>3000</v>
      </c>
      <c r="H700" s="64">
        <v>1</v>
      </c>
    </row>
    <row r="702" spans="1:8">
      <c r="A702" s="64"/>
      <c r="B702" s="64" t="s">
        <v>514</v>
      </c>
      <c r="C702" s="65"/>
      <c r="D702" s="65"/>
      <c r="E702" s="65"/>
      <c r="F702" s="65"/>
      <c r="G702" s="65"/>
      <c r="H702" s="65"/>
    </row>
    <row r="703" spans="1:8">
      <c r="A703" s="64" t="s">
        <v>26</v>
      </c>
      <c r="B703" s="64">
        <v>97047</v>
      </c>
      <c r="C703" s="64" t="s">
        <v>510</v>
      </c>
      <c r="D703" s="64">
        <v>213</v>
      </c>
      <c r="E703" s="64">
        <v>0</v>
      </c>
      <c r="F703" s="64">
        <v>0</v>
      </c>
      <c r="G703" s="64">
        <v>25</v>
      </c>
      <c r="H703" s="64">
        <v>4</v>
      </c>
    </row>
    <row r="704" spans="1:8">
      <c r="A704" s="64" t="s">
        <v>26</v>
      </c>
      <c r="B704" s="64">
        <v>97048</v>
      </c>
      <c r="C704" s="64" t="s">
        <v>469</v>
      </c>
      <c r="D704" s="60">
        <v>155</v>
      </c>
      <c r="E704" s="60">
        <v>0</v>
      </c>
      <c r="F704" s="60">
        <v>0</v>
      </c>
      <c r="G704" s="60">
        <v>1</v>
      </c>
      <c r="H704" s="60">
        <v>4</v>
      </c>
    </row>
    <row r="705" spans="1:8">
      <c r="A705" s="64" t="s">
        <v>26</v>
      </c>
      <c r="B705" s="64">
        <v>97049</v>
      </c>
      <c r="C705" s="64" t="s">
        <v>511</v>
      </c>
      <c r="D705" s="64">
        <v>247</v>
      </c>
      <c r="E705" s="64">
        <v>1</v>
      </c>
      <c r="F705" s="64">
        <v>0</v>
      </c>
      <c r="G705" s="64">
        <v>5</v>
      </c>
      <c r="H705" s="64">
        <v>4</v>
      </c>
    </row>
    <row r="706" spans="1:8">
      <c r="A706" s="64" t="s">
        <v>26</v>
      </c>
      <c r="B706" s="64">
        <v>97050</v>
      </c>
      <c r="C706" s="64" t="s">
        <v>481</v>
      </c>
      <c r="D706" s="64">
        <v>220</v>
      </c>
      <c r="E706" s="64">
        <v>0</v>
      </c>
      <c r="F706" s="64">
        <v>0</v>
      </c>
      <c r="G706" s="64">
        <v>25</v>
      </c>
      <c r="H706" s="64">
        <v>1</v>
      </c>
    </row>
    <row r="707" spans="1:8">
      <c r="A707" s="64" t="s">
        <v>26</v>
      </c>
      <c r="B707" s="64">
        <v>97051</v>
      </c>
      <c r="C707" s="64" t="s">
        <v>472</v>
      </c>
      <c r="D707" s="64">
        <v>109</v>
      </c>
      <c r="E707" s="64">
        <v>0</v>
      </c>
      <c r="F707" s="64">
        <v>0</v>
      </c>
      <c r="G707" s="64">
        <v>15</v>
      </c>
      <c r="H707" s="64">
        <v>1</v>
      </c>
    </row>
    <row r="708" spans="1:8">
      <c r="A708" s="64" t="s">
        <v>26</v>
      </c>
      <c r="B708" s="64">
        <v>97052</v>
      </c>
      <c r="C708" s="64" t="s">
        <v>473</v>
      </c>
      <c r="D708" s="64">
        <v>127</v>
      </c>
      <c r="E708" s="64" t="s">
        <v>23</v>
      </c>
      <c r="F708" s="64">
        <v>0</v>
      </c>
      <c r="G708" s="64">
        <v>35</v>
      </c>
      <c r="H708" s="64">
        <v>1</v>
      </c>
    </row>
    <row r="709" spans="1:8">
      <c r="A709" s="64" t="s">
        <v>26</v>
      </c>
      <c r="B709" s="64">
        <v>97053</v>
      </c>
      <c r="C709" s="64" t="s">
        <v>512</v>
      </c>
      <c r="D709" s="60">
        <v>211</v>
      </c>
      <c r="E709" s="60">
        <v>1</v>
      </c>
      <c r="F709" s="60">
        <v>0</v>
      </c>
      <c r="G709" s="60">
        <v>40</v>
      </c>
      <c r="H709" s="64">
        <v>1</v>
      </c>
    </row>
    <row r="710" spans="1:8">
      <c r="A710" s="64" t="s">
        <v>26</v>
      </c>
      <c r="B710" s="64">
        <v>97054</v>
      </c>
      <c r="C710" s="64" t="s">
        <v>475</v>
      </c>
      <c r="D710" s="64">
        <v>102</v>
      </c>
      <c r="E710" s="64" t="s">
        <v>258</v>
      </c>
      <c r="F710" s="64" t="s">
        <v>23</v>
      </c>
      <c r="G710" s="64">
        <v>3000</v>
      </c>
      <c r="H710" s="64">
        <v>1</v>
      </c>
    </row>
    <row r="716" spans="2:2">
      <c r="B716" s="60" t="s">
        <v>515</v>
      </c>
    </row>
    <row r="717" spans="1:8">
      <c r="A717" s="60" t="s">
        <v>26</v>
      </c>
      <c r="B717" s="60">
        <v>98001</v>
      </c>
      <c r="C717" s="60" t="s">
        <v>516</v>
      </c>
      <c r="D717" s="60">
        <v>133</v>
      </c>
      <c r="E717" s="60">
        <v>0</v>
      </c>
      <c r="F717" s="60">
        <v>0</v>
      </c>
      <c r="G717" s="60">
        <v>1</v>
      </c>
      <c r="H717" s="60">
        <f t="shared" ref="H717:H719" si="4">IF(B717="","",0)</f>
        <v>0</v>
      </c>
    </row>
    <row r="718" spans="1:8">
      <c r="A718" s="60" t="s">
        <v>26</v>
      </c>
      <c r="B718" s="60">
        <v>98002</v>
      </c>
      <c r="C718" s="60" t="s">
        <v>516</v>
      </c>
      <c r="D718" s="60">
        <v>133</v>
      </c>
      <c r="E718" s="60">
        <v>0</v>
      </c>
      <c r="F718" s="60">
        <v>0</v>
      </c>
      <c r="G718" s="60">
        <v>1</v>
      </c>
      <c r="H718" s="60">
        <f t="shared" si="4"/>
        <v>0</v>
      </c>
    </row>
    <row r="719" spans="1:8">
      <c r="A719" s="60" t="s">
        <v>26</v>
      </c>
      <c r="B719" s="60">
        <v>98003</v>
      </c>
      <c r="C719" s="60" t="s">
        <v>516</v>
      </c>
      <c r="D719" s="60">
        <v>133</v>
      </c>
      <c r="E719" s="60">
        <v>0</v>
      </c>
      <c r="F719" s="60">
        <v>0</v>
      </c>
      <c r="G719" s="60">
        <v>1</v>
      </c>
      <c r="H719" s="60">
        <f t="shared" si="4"/>
        <v>0</v>
      </c>
    </row>
    <row r="721" spans="2:2">
      <c r="B721" s="60" t="s">
        <v>517</v>
      </c>
    </row>
    <row r="722" spans="1:8">
      <c r="A722" s="60" t="s">
        <v>26</v>
      </c>
      <c r="B722" s="60">
        <v>99001</v>
      </c>
      <c r="C722" s="60" t="s">
        <v>382</v>
      </c>
      <c r="D722" s="60">
        <v>211</v>
      </c>
      <c r="E722" s="60" t="s">
        <v>23</v>
      </c>
      <c r="F722" s="60" t="s">
        <v>23</v>
      </c>
      <c r="G722" s="60">
        <v>5</v>
      </c>
      <c r="H722" s="60">
        <v>4</v>
      </c>
    </row>
    <row r="723" spans="1:8">
      <c r="A723" s="60" t="s">
        <v>26</v>
      </c>
      <c r="B723" s="60">
        <v>99002</v>
      </c>
      <c r="C723" s="60" t="s">
        <v>383</v>
      </c>
      <c r="D723" s="60">
        <v>333</v>
      </c>
      <c r="E723" s="60" t="s">
        <v>85</v>
      </c>
      <c r="F723" s="60" t="s">
        <v>23</v>
      </c>
      <c r="G723" s="60">
        <v>3</v>
      </c>
      <c r="H723" s="60">
        <v>4</v>
      </c>
    </row>
    <row r="724" spans="1:8">
      <c r="A724" s="60" t="s">
        <v>26</v>
      </c>
      <c r="B724" s="60">
        <v>99003</v>
      </c>
      <c r="C724" s="60" t="s">
        <v>518</v>
      </c>
      <c r="D724" s="60">
        <v>211</v>
      </c>
      <c r="E724" s="60" t="s">
        <v>23</v>
      </c>
      <c r="F724" s="60" t="s">
        <v>23</v>
      </c>
      <c r="G724" s="60">
        <v>10</v>
      </c>
      <c r="H724" s="60">
        <v>1</v>
      </c>
    </row>
    <row r="725" spans="1:8">
      <c r="A725" s="60" t="s">
        <v>26</v>
      </c>
      <c r="B725" s="60">
        <v>99004</v>
      </c>
      <c r="C725" s="60" t="s">
        <v>519</v>
      </c>
      <c r="D725" s="60">
        <v>211</v>
      </c>
      <c r="E725" s="60" t="s">
        <v>23</v>
      </c>
      <c r="F725" s="60" t="s">
        <v>23</v>
      </c>
      <c r="G725" s="60">
        <v>20</v>
      </c>
      <c r="H725" s="60">
        <v>1</v>
      </c>
    </row>
    <row r="726" spans="1:8">
      <c r="A726" s="60" t="s">
        <v>26</v>
      </c>
      <c r="B726" s="60">
        <v>99005</v>
      </c>
      <c r="C726" s="60" t="s">
        <v>520</v>
      </c>
      <c r="D726" s="60">
        <v>211</v>
      </c>
      <c r="E726" s="60" t="s">
        <v>23</v>
      </c>
      <c r="F726" s="60" t="s">
        <v>23</v>
      </c>
      <c r="G726" s="60">
        <v>30</v>
      </c>
      <c r="H726" s="60">
        <v>1</v>
      </c>
    </row>
    <row r="727" spans="1:8">
      <c r="A727" s="60" t="s">
        <v>26</v>
      </c>
      <c r="B727" s="60">
        <v>99006</v>
      </c>
      <c r="C727" s="60" t="s">
        <v>521</v>
      </c>
      <c r="D727" s="60">
        <v>211</v>
      </c>
      <c r="E727" s="60" t="s">
        <v>23</v>
      </c>
      <c r="F727" s="60" t="s">
        <v>23</v>
      </c>
      <c r="G727" s="60">
        <v>40</v>
      </c>
      <c r="H727" s="60">
        <v>1</v>
      </c>
    </row>
    <row r="728" spans="1:8">
      <c r="A728" s="60" t="s">
        <v>26</v>
      </c>
      <c r="B728" s="60">
        <v>99007</v>
      </c>
      <c r="C728" s="60" t="s">
        <v>388</v>
      </c>
      <c r="D728" s="60">
        <v>211</v>
      </c>
      <c r="E728" s="60" t="s">
        <v>23</v>
      </c>
      <c r="F728" s="60" t="s">
        <v>23</v>
      </c>
      <c r="G728" s="60">
        <v>60</v>
      </c>
      <c r="H728" s="60">
        <v>1</v>
      </c>
    </row>
    <row r="729" spans="1:8">
      <c r="A729" s="60" t="s">
        <v>26</v>
      </c>
      <c r="B729" s="60">
        <v>99008</v>
      </c>
      <c r="C729" s="60" t="s">
        <v>522</v>
      </c>
      <c r="D729" s="60">
        <v>333</v>
      </c>
      <c r="E729" s="60" t="s">
        <v>85</v>
      </c>
      <c r="F729" s="60" t="s">
        <v>23</v>
      </c>
      <c r="G729" s="60">
        <v>5</v>
      </c>
      <c r="H729" s="60">
        <v>1</v>
      </c>
    </row>
    <row r="730" spans="1:8">
      <c r="A730" s="60" t="s">
        <v>26</v>
      </c>
      <c r="B730" s="60">
        <v>99009</v>
      </c>
      <c r="C730" s="60" t="s">
        <v>523</v>
      </c>
      <c r="D730" s="60">
        <v>333</v>
      </c>
      <c r="E730" s="60" t="s">
        <v>85</v>
      </c>
      <c r="F730" s="60" t="s">
        <v>23</v>
      </c>
      <c r="G730" s="60">
        <v>10</v>
      </c>
      <c r="H730" s="60">
        <v>1</v>
      </c>
    </row>
    <row r="731" spans="1:8">
      <c r="A731" s="60" t="s">
        <v>26</v>
      </c>
      <c r="B731" s="60">
        <v>99010</v>
      </c>
      <c r="C731" s="60" t="s">
        <v>524</v>
      </c>
      <c r="D731" s="60">
        <v>333</v>
      </c>
      <c r="E731" s="60" t="s">
        <v>85</v>
      </c>
      <c r="F731" s="60" t="s">
        <v>23</v>
      </c>
      <c r="G731" s="60">
        <v>15</v>
      </c>
      <c r="H731" s="60">
        <v>1</v>
      </c>
    </row>
    <row r="732" spans="1:8">
      <c r="A732" s="60" t="s">
        <v>26</v>
      </c>
      <c r="B732" s="60">
        <v>99011</v>
      </c>
      <c r="C732" s="60" t="s">
        <v>525</v>
      </c>
      <c r="D732" s="60">
        <v>333</v>
      </c>
      <c r="E732" s="60" t="s">
        <v>85</v>
      </c>
      <c r="F732" s="60" t="s">
        <v>23</v>
      </c>
      <c r="G732" s="60">
        <v>20</v>
      </c>
      <c r="H732" s="60">
        <v>1</v>
      </c>
    </row>
    <row r="734" spans="2:2">
      <c r="B734" s="60" t="s">
        <v>526</v>
      </c>
    </row>
    <row r="735" spans="1:8">
      <c r="A735" s="60" t="s">
        <v>26</v>
      </c>
      <c r="B735" s="60">
        <v>100001</v>
      </c>
      <c r="C735" s="60" t="s">
        <v>527</v>
      </c>
      <c r="D735" s="60">
        <v>336</v>
      </c>
      <c r="E735" s="60" t="s">
        <v>23</v>
      </c>
      <c r="F735" s="60">
        <v>0</v>
      </c>
      <c r="G735" s="60">
        <v>30</v>
      </c>
      <c r="H735" s="60">
        <v>4</v>
      </c>
    </row>
    <row r="736" spans="1:8">
      <c r="A736" s="60" t="s">
        <v>26</v>
      </c>
      <c r="B736" s="60">
        <v>100002</v>
      </c>
      <c r="C736" s="60" t="s">
        <v>528</v>
      </c>
      <c r="D736" s="60">
        <v>108</v>
      </c>
      <c r="E736" s="60" t="s">
        <v>23</v>
      </c>
      <c r="F736" s="60" t="s">
        <v>23</v>
      </c>
      <c r="G736" s="60">
        <v>20</v>
      </c>
      <c r="H736" s="60">
        <v>4</v>
      </c>
    </row>
    <row r="737" spans="1:8">
      <c r="A737" s="60" t="s">
        <v>26</v>
      </c>
      <c r="B737" s="60">
        <v>100003</v>
      </c>
      <c r="C737" s="60" t="s">
        <v>529</v>
      </c>
      <c r="D737" s="60">
        <v>118</v>
      </c>
      <c r="E737" s="60" t="s">
        <v>85</v>
      </c>
      <c r="F737" s="60">
        <v>0</v>
      </c>
      <c r="G737" s="60">
        <v>1</v>
      </c>
      <c r="H737" s="60">
        <v>4</v>
      </c>
    </row>
    <row r="739" spans="2:2">
      <c r="B739" s="60" t="s">
        <v>530</v>
      </c>
    </row>
    <row r="740" spans="1:8">
      <c r="A740" s="60" t="s">
        <v>26</v>
      </c>
      <c r="B740" s="60">
        <v>101001</v>
      </c>
      <c r="C740" s="60" t="s">
        <v>531</v>
      </c>
      <c r="D740" s="60">
        <v>213</v>
      </c>
      <c r="E740" s="60" t="s">
        <v>23</v>
      </c>
      <c r="F740" s="60" t="s">
        <v>23</v>
      </c>
      <c r="G740" s="60">
        <v>1</v>
      </c>
      <c r="H740" s="60">
        <v>4</v>
      </c>
    </row>
    <row r="741" spans="1:8">
      <c r="A741" s="60" t="s">
        <v>26</v>
      </c>
      <c r="B741" s="60">
        <v>101002</v>
      </c>
      <c r="C741" s="60" t="s">
        <v>532</v>
      </c>
      <c r="D741" s="60">
        <v>220</v>
      </c>
      <c r="E741" s="60">
        <v>0</v>
      </c>
      <c r="F741" s="60">
        <v>0</v>
      </c>
      <c r="G741" s="60">
        <v>1</v>
      </c>
      <c r="H741" s="60">
        <v>4</v>
      </c>
    </row>
    <row r="742" spans="1:8">
      <c r="A742" s="60" t="s">
        <v>26</v>
      </c>
      <c r="B742" s="60">
        <v>101003</v>
      </c>
      <c r="C742" s="60" t="s">
        <v>533</v>
      </c>
      <c r="D742" s="60">
        <v>102</v>
      </c>
      <c r="E742" s="60">
        <v>1120018</v>
      </c>
      <c r="F742" s="60">
        <v>0</v>
      </c>
      <c r="G742" s="60">
        <v>1</v>
      </c>
      <c r="H742" s="60">
        <v>4</v>
      </c>
    </row>
    <row r="744" spans="2:2">
      <c r="B744" s="60" t="s">
        <v>534</v>
      </c>
    </row>
    <row r="745" spans="1:8">
      <c r="A745" s="60" t="s">
        <v>26</v>
      </c>
      <c r="B745" s="60">
        <v>102001</v>
      </c>
      <c r="C745" s="60" t="s">
        <v>535</v>
      </c>
      <c r="D745" s="60">
        <v>144</v>
      </c>
      <c r="E745" s="60" t="s">
        <v>23</v>
      </c>
      <c r="F745" s="60" t="s">
        <v>23</v>
      </c>
      <c r="G745" s="60">
        <v>1</v>
      </c>
      <c r="H745" s="60">
        <v>4</v>
      </c>
    </row>
    <row r="746" spans="1:8">
      <c r="A746" s="60" t="s">
        <v>26</v>
      </c>
      <c r="B746" s="60">
        <v>102002</v>
      </c>
      <c r="C746" s="60" t="s">
        <v>536</v>
      </c>
      <c r="D746" s="60">
        <v>144</v>
      </c>
      <c r="E746" s="60" t="s">
        <v>23</v>
      </c>
      <c r="F746" s="60" t="s">
        <v>23</v>
      </c>
      <c r="G746" s="60">
        <v>5</v>
      </c>
      <c r="H746" s="60">
        <v>1</v>
      </c>
    </row>
    <row r="747" spans="1:8">
      <c r="A747" s="60" t="s">
        <v>26</v>
      </c>
      <c r="B747" s="60">
        <v>102003</v>
      </c>
      <c r="C747" s="60" t="s">
        <v>537</v>
      </c>
      <c r="D747" s="60">
        <v>144</v>
      </c>
      <c r="E747" s="60" t="s">
        <v>23</v>
      </c>
      <c r="F747" s="60" t="s">
        <v>23</v>
      </c>
      <c r="G747" s="60">
        <v>10</v>
      </c>
      <c r="H747" s="60">
        <v>1</v>
      </c>
    </row>
    <row r="748" spans="1:8">
      <c r="A748" s="60" t="s">
        <v>26</v>
      </c>
      <c r="B748" s="60">
        <v>102004</v>
      </c>
      <c r="C748" s="60" t="s">
        <v>538</v>
      </c>
      <c r="D748" s="60">
        <v>118</v>
      </c>
      <c r="E748" s="60" t="s">
        <v>85</v>
      </c>
      <c r="F748" s="60">
        <v>0</v>
      </c>
      <c r="G748" s="60">
        <v>1</v>
      </c>
      <c r="H748" s="60">
        <v>4</v>
      </c>
    </row>
    <row r="749" spans="1:8">
      <c r="A749" s="60" t="s">
        <v>26</v>
      </c>
      <c r="B749" s="60">
        <v>102005</v>
      </c>
      <c r="C749" s="60" t="s">
        <v>539</v>
      </c>
      <c r="D749" s="60">
        <v>118</v>
      </c>
      <c r="E749" s="60" t="s">
        <v>85</v>
      </c>
      <c r="F749" s="60">
        <v>0</v>
      </c>
      <c r="G749" s="60">
        <v>5</v>
      </c>
      <c r="H749" s="60">
        <v>1</v>
      </c>
    </row>
    <row r="750" spans="1:8">
      <c r="A750" s="60" t="s">
        <v>26</v>
      </c>
      <c r="B750" s="60">
        <v>102006</v>
      </c>
      <c r="C750" s="60" t="s">
        <v>540</v>
      </c>
      <c r="D750" s="60">
        <v>118</v>
      </c>
      <c r="E750" s="60" t="s">
        <v>85</v>
      </c>
      <c r="F750" s="60">
        <v>0</v>
      </c>
      <c r="G750" s="60">
        <v>10</v>
      </c>
      <c r="H750" s="60">
        <v>1</v>
      </c>
    </row>
    <row r="753" spans="2:2">
      <c r="B753" s="60" t="s">
        <v>541</v>
      </c>
    </row>
    <row r="754" spans="1:8">
      <c r="A754" s="60" t="s">
        <v>26</v>
      </c>
      <c r="B754" s="60">
        <v>103001</v>
      </c>
      <c r="C754" s="60" t="s">
        <v>542</v>
      </c>
      <c r="D754" s="60">
        <v>127</v>
      </c>
      <c r="E754" s="60" t="s">
        <v>23</v>
      </c>
      <c r="F754" s="60">
        <v>0</v>
      </c>
      <c r="G754" s="60">
        <v>5</v>
      </c>
      <c r="H754" s="60">
        <v>4</v>
      </c>
    </row>
    <row r="755" spans="1:8">
      <c r="A755" s="60" t="s">
        <v>26</v>
      </c>
      <c r="B755" s="60">
        <v>103002</v>
      </c>
      <c r="C755" s="60" t="s">
        <v>543</v>
      </c>
      <c r="D755" s="60">
        <v>127</v>
      </c>
      <c r="E755" s="60" t="s">
        <v>23</v>
      </c>
      <c r="F755" s="60">
        <v>0</v>
      </c>
      <c r="G755" s="60">
        <v>10</v>
      </c>
      <c r="H755" s="60">
        <v>1</v>
      </c>
    </row>
    <row r="756" spans="1:8">
      <c r="A756" s="60" t="s">
        <v>26</v>
      </c>
      <c r="B756" s="60">
        <v>103003</v>
      </c>
      <c r="C756" s="60" t="s">
        <v>544</v>
      </c>
      <c r="D756" s="60">
        <v>127</v>
      </c>
      <c r="E756" s="60" t="s">
        <v>23</v>
      </c>
      <c r="F756" s="60">
        <v>0</v>
      </c>
      <c r="G756" s="60">
        <v>15</v>
      </c>
      <c r="H756" s="60">
        <v>1</v>
      </c>
    </row>
    <row r="757" spans="1:8">
      <c r="A757" s="60" t="s">
        <v>26</v>
      </c>
      <c r="B757" s="60">
        <v>103004</v>
      </c>
      <c r="C757" s="60" t="s">
        <v>545</v>
      </c>
      <c r="D757" s="60">
        <v>127</v>
      </c>
      <c r="E757" s="60" t="s">
        <v>23</v>
      </c>
      <c r="F757" s="60">
        <v>0</v>
      </c>
      <c r="G757" s="60">
        <v>20</v>
      </c>
      <c r="H757" s="60">
        <v>1</v>
      </c>
    </row>
    <row r="758" spans="1:8">
      <c r="A758" s="60" t="s">
        <v>26</v>
      </c>
      <c r="B758" s="60">
        <v>103005</v>
      </c>
      <c r="C758" s="60" t="s">
        <v>527</v>
      </c>
      <c r="D758" s="60">
        <v>336</v>
      </c>
      <c r="E758" s="60" t="s">
        <v>23</v>
      </c>
      <c r="F758" s="60">
        <v>0</v>
      </c>
      <c r="G758" s="60">
        <v>30</v>
      </c>
      <c r="H758" s="60">
        <v>4</v>
      </c>
    </row>
    <row r="759" spans="1:8">
      <c r="A759" s="60" t="s">
        <v>26</v>
      </c>
      <c r="B759" s="60">
        <v>103006</v>
      </c>
      <c r="C759" s="60" t="s">
        <v>546</v>
      </c>
      <c r="D759" s="60">
        <v>336</v>
      </c>
      <c r="E759" s="60" t="s">
        <v>23</v>
      </c>
      <c r="F759" s="60">
        <v>0</v>
      </c>
      <c r="G759" s="60">
        <v>60</v>
      </c>
      <c r="H759" s="60">
        <v>1</v>
      </c>
    </row>
    <row r="760" spans="1:8">
      <c r="A760" s="60" t="s">
        <v>26</v>
      </c>
      <c r="B760" s="60">
        <v>103007</v>
      </c>
      <c r="C760" s="60" t="s">
        <v>547</v>
      </c>
      <c r="D760" s="60">
        <v>336</v>
      </c>
      <c r="E760" s="60" t="s">
        <v>23</v>
      </c>
      <c r="F760" s="60">
        <v>0</v>
      </c>
      <c r="G760" s="60">
        <v>120</v>
      </c>
      <c r="H760" s="60">
        <v>1</v>
      </c>
    </row>
    <row r="761" spans="1:8">
      <c r="A761" s="60" t="s">
        <v>26</v>
      </c>
      <c r="B761" s="60">
        <v>103008</v>
      </c>
      <c r="C761" s="60" t="s">
        <v>548</v>
      </c>
      <c r="D761" s="60">
        <v>336</v>
      </c>
      <c r="E761" s="60" t="s">
        <v>23</v>
      </c>
      <c r="F761" s="60">
        <v>0</v>
      </c>
      <c r="G761" s="60">
        <v>150</v>
      </c>
      <c r="H761" s="60">
        <v>1</v>
      </c>
    </row>
    <row r="762" spans="1:8">
      <c r="A762" s="60" t="s">
        <v>26</v>
      </c>
      <c r="B762" s="60">
        <v>103009</v>
      </c>
      <c r="C762" s="60" t="s">
        <v>549</v>
      </c>
      <c r="D762" s="60">
        <v>238</v>
      </c>
      <c r="E762" s="60">
        <v>0</v>
      </c>
      <c r="F762" s="60">
        <v>0</v>
      </c>
      <c r="G762" s="60">
        <v>3</v>
      </c>
      <c r="H762" s="60">
        <v>4</v>
      </c>
    </row>
    <row r="763" spans="1:8">
      <c r="A763" s="60" t="s">
        <v>26</v>
      </c>
      <c r="B763" s="60">
        <v>103010</v>
      </c>
      <c r="C763" s="60" t="s">
        <v>550</v>
      </c>
      <c r="D763" s="60">
        <v>238</v>
      </c>
      <c r="E763" s="60">
        <v>0</v>
      </c>
      <c r="F763" s="60">
        <v>0</v>
      </c>
      <c r="G763" s="60">
        <v>6</v>
      </c>
      <c r="H763" s="60">
        <v>1</v>
      </c>
    </row>
    <row r="764" spans="1:8">
      <c r="A764" s="60" t="s">
        <v>26</v>
      </c>
      <c r="B764" s="60">
        <v>103011</v>
      </c>
      <c r="C764" s="60" t="s">
        <v>551</v>
      </c>
      <c r="D764" s="60">
        <v>238</v>
      </c>
      <c r="E764" s="60">
        <v>0</v>
      </c>
      <c r="F764" s="60">
        <v>0</v>
      </c>
      <c r="G764" s="60">
        <v>9</v>
      </c>
      <c r="H764" s="60">
        <v>1</v>
      </c>
    </row>
    <row r="765" spans="1:8">
      <c r="A765" s="60" t="s">
        <v>26</v>
      </c>
      <c r="B765" s="60">
        <v>103012</v>
      </c>
      <c r="C765" s="60" t="s">
        <v>552</v>
      </c>
      <c r="D765" s="60">
        <v>238</v>
      </c>
      <c r="E765" s="60">
        <v>0</v>
      </c>
      <c r="F765" s="60">
        <v>0</v>
      </c>
      <c r="G765" s="60">
        <v>18</v>
      </c>
      <c r="H765" s="60">
        <v>1</v>
      </c>
    </row>
    <row r="767" spans="2:2">
      <c r="B767" s="60" t="s">
        <v>553</v>
      </c>
    </row>
    <row r="768" spans="1:8">
      <c r="A768" s="60" t="s">
        <v>26</v>
      </c>
      <c r="B768" s="60">
        <v>104001</v>
      </c>
      <c r="C768" s="60" t="s">
        <v>554</v>
      </c>
      <c r="D768" s="60">
        <v>220</v>
      </c>
      <c r="E768" s="60">
        <v>0</v>
      </c>
      <c r="F768" s="60">
        <v>0</v>
      </c>
      <c r="G768" s="60">
        <v>3</v>
      </c>
      <c r="H768" s="60">
        <v>4</v>
      </c>
    </row>
    <row r="769" spans="1:8">
      <c r="A769" s="60" t="s">
        <v>26</v>
      </c>
      <c r="B769" s="60">
        <v>104002</v>
      </c>
      <c r="C769" s="60" t="s">
        <v>555</v>
      </c>
      <c r="D769" s="60">
        <v>220</v>
      </c>
      <c r="E769" s="60">
        <v>0</v>
      </c>
      <c r="F769" s="60">
        <v>0</v>
      </c>
      <c r="G769" s="60">
        <v>6</v>
      </c>
      <c r="H769" s="60">
        <v>1</v>
      </c>
    </row>
    <row r="770" spans="1:8">
      <c r="A770" s="60" t="s">
        <v>26</v>
      </c>
      <c r="B770" s="60">
        <v>104003</v>
      </c>
      <c r="C770" s="60" t="s">
        <v>556</v>
      </c>
      <c r="D770" s="60">
        <v>220</v>
      </c>
      <c r="E770" s="60">
        <v>0</v>
      </c>
      <c r="F770" s="60">
        <v>0</v>
      </c>
      <c r="G770" s="60">
        <v>9</v>
      </c>
      <c r="H770" s="60">
        <v>1</v>
      </c>
    </row>
    <row r="771" spans="1:8">
      <c r="A771" s="60" t="s">
        <v>26</v>
      </c>
      <c r="B771" s="60">
        <v>104004</v>
      </c>
      <c r="C771" s="60" t="s">
        <v>557</v>
      </c>
      <c r="D771" s="60">
        <v>220</v>
      </c>
      <c r="E771" s="60">
        <v>0</v>
      </c>
      <c r="F771" s="60">
        <v>0</v>
      </c>
      <c r="G771" s="60">
        <v>12</v>
      </c>
      <c r="H771" s="60">
        <v>1</v>
      </c>
    </row>
    <row r="772" spans="1:8">
      <c r="A772" s="60" t="s">
        <v>26</v>
      </c>
      <c r="B772" s="60">
        <v>104005</v>
      </c>
      <c r="C772" s="60" t="s">
        <v>558</v>
      </c>
      <c r="D772" s="60">
        <v>220</v>
      </c>
      <c r="E772" s="60">
        <v>0</v>
      </c>
      <c r="F772" s="60">
        <v>0</v>
      </c>
      <c r="G772" s="60">
        <v>15</v>
      </c>
      <c r="H772" s="60">
        <v>1</v>
      </c>
    </row>
    <row r="773" spans="1:8">
      <c r="A773" s="60" t="s">
        <v>26</v>
      </c>
      <c r="B773" s="60">
        <v>104006</v>
      </c>
      <c r="C773" s="60" t="s">
        <v>559</v>
      </c>
      <c r="D773" s="60">
        <v>220</v>
      </c>
      <c r="E773" s="60">
        <v>0</v>
      </c>
      <c r="F773" s="60">
        <v>0</v>
      </c>
      <c r="G773" s="60">
        <v>20</v>
      </c>
      <c r="H773" s="60">
        <v>1</v>
      </c>
    </row>
    <row r="775" spans="2:2">
      <c r="B775" s="60" t="s">
        <v>560</v>
      </c>
    </row>
    <row r="776" spans="1:8">
      <c r="A776" s="60" t="s">
        <v>26</v>
      </c>
      <c r="B776" s="60">
        <v>105001</v>
      </c>
      <c r="C776" s="60" t="s">
        <v>561</v>
      </c>
      <c r="D776" s="60">
        <v>211</v>
      </c>
      <c r="E776" s="60" t="s">
        <v>23</v>
      </c>
      <c r="F776" s="60" t="s">
        <v>23</v>
      </c>
      <c r="G776" s="60">
        <v>1</v>
      </c>
      <c r="H776" s="60">
        <v>4</v>
      </c>
    </row>
    <row r="777" spans="1:8">
      <c r="A777" s="60" t="s">
        <v>26</v>
      </c>
      <c r="B777" s="60">
        <v>105002</v>
      </c>
      <c r="C777" s="60" t="s">
        <v>562</v>
      </c>
      <c r="D777" s="60">
        <v>213</v>
      </c>
      <c r="E777" s="60">
        <v>0</v>
      </c>
      <c r="F777" s="60">
        <v>0</v>
      </c>
      <c r="G777" s="60">
        <v>1</v>
      </c>
      <c r="H777" s="60">
        <v>4</v>
      </c>
    </row>
    <row r="778" spans="1:8">
      <c r="A778" s="60" t="s">
        <v>26</v>
      </c>
      <c r="B778" s="60">
        <v>105003</v>
      </c>
      <c r="C778" s="60" t="s">
        <v>563</v>
      </c>
      <c r="D778" s="60">
        <v>102</v>
      </c>
      <c r="E778" s="60">
        <v>1120018</v>
      </c>
      <c r="F778" s="60">
        <v>0</v>
      </c>
      <c r="G778" s="60">
        <v>1</v>
      </c>
      <c r="H778" s="60">
        <v>4</v>
      </c>
    </row>
    <row r="779" spans="1:8">
      <c r="A779" s="60" t="s">
        <v>26</v>
      </c>
      <c r="B779" s="60">
        <v>105004</v>
      </c>
      <c r="C779" s="60" t="s">
        <v>564</v>
      </c>
      <c r="D779" s="60">
        <v>127</v>
      </c>
      <c r="E779" s="60">
        <v>0</v>
      </c>
      <c r="F779" s="60">
        <v>0</v>
      </c>
      <c r="G779" s="60">
        <v>1</v>
      </c>
      <c r="H779" s="60">
        <v>4</v>
      </c>
    </row>
    <row r="780" spans="1:8">
      <c r="A780" s="60" t="s">
        <v>26</v>
      </c>
      <c r="B780" s="60">
        <v>105005</v>
      </c>
      <c r="C780" s="60" t="s">
        <v>565</v>
      </c>
      <c r="D780" s="60">
        <v>108</v>
      </c>
      <c r="E780" s="60" t="s">
        <v>23</v>
      </c>
      <c r="F780" s="60" t="s">
        <v>23</v>
      </c>
      <c r="G780" s="60" t="s">
        <v>85</v>
      </c>
      <c r="H780" s="60">
        <v>4</v>
      </c>
    </row>
    <row r="781" spans="1:8">
      <c r="A781" s="60" t="s">
        <v>26</v>
      </c>
      <c r="B781" s="60">
        <v>105006</v>
      </c>
      <c r="C781" s="60" t="s">
        <v>84</v>
      </c>
      <c r="D781" s="60">
        <v>217</v>
      </c>
      <c r="E781" s="60">
        <v>0</v>
      </c>
      <c r="F781" s="60">
        <v>0</v>
      </c>
      <c r="G781" s="60">
        <v>1</v>
      </c>
      <c r="H781" s="60">
        <v>4</v>
      </c>
    </row>
    <row r="782" spans="1:8">
      <c r="A782" s="60" t="s">
        <v>26</v>
      </c>
      <c r="B782" s="60">
        <v>105007</v>
      </c>
      <c r="C782" s="60" t="s">
        <v>566</v>
      </c>
      <c r="D782" s="60">
        <v>109</v>
      </c>
      <c r="E782" s="60" t="s">
        <v>23</v>
      </c>
      <c r="F782" s="60" t="s">
        <v>23</v>
      </c>
      <c r="G782" s="60">
        <v>1</v>
      </c>
      <c r="H782" s="60">
        <v>4</v>
      </c>
    </row>
    <row r="783" spans="1:8">
      <c r="A783" s="60" t="s">
        <v>26</v>
      </c>
      <c r="B783" s="60">
        <v>105008</v>
      </c>
      <c r="C783" s="60" t="s">
        <v>567</v>
      </c>
      <c r="D783" s="60">
        <v>201</v>
      </c>
      <c r="E783" s="60" t="s">
        <v>568</v>
      </c>
      <c r="F783" s="60" t="s">
        <v>23</v>
      </c>
      <c r="G783" s="60">
        <v>1</v>
      </c>
      <c r="H783" s="60">
        <v>4</v>
      </c>
    </row>
    <row r="784" spans="1:8">
      <c r="A784" s="60" t="s">
        <v>26</v>
      </c>
      <c r="B784" s="60">
        <v>105009</v>
      </c>
      <c r="C784" s="60" t="s">
        <v>569</v>
      </c>
      <c r="D784" s="60">
        <v>201</v>
      </c>
      <c r="E784" s="60" t="s">
        <v>248</v>
      </c>
      <c r="F784" s="60" t="s">
        <v>23</v>
      </c>
      <c r="G784" s="60">
        <v>1</v>
      </c>
      <c r="H784" s="60">
        <v>4</v>
      </c>
    </row>
    <row r="785" spans="1:8">
      <c r="A785" s="60" t="s">
        <v>26</v>
      </c>
      <c r="B785" s="60">
        <v>105010</v>
      </c>
      <c r="C785" s="60" t="s">
        <v>570</v>
      </c>
      <c r="D785" s="60">
        <v>201</v>
      </c>
      <c r="E785" s="60" t="s">
        <v>571</v>
      </c>
      <c r="F785" s="60" t="s">
        <v>23</v>
      </c>
      <c r="G785" s="60">
        <v>1</v>
      </c>
      <c r="H785" s="60">
        <v>4</v>
      </c>
    </row>
    <row r="787" spans="2:2">
      <c r="B787" s="60" t="s">
        <v>572</v>
      </c>
    </row>
    <row r="788" spans="1:8">
      <c r="A788" s="60" t="s">
        <v>26</v>
      </c>
      <c r="B788" s="60">
        <v>106001</v>
      </c>
      <c r="C788" s="60" t="s">
        <v>27</v>
      </c>
      <c r="D788" s="60">
        <v>337</v>
      </c>
      <c r="E788" s="60">
        <v>0</v>
      </c>
      <c r="F788" s="60">
        <v>0</v>
      </c>
      <c r="G788" s="60">
        <v>0</v>
      </c>
      <c r="H788" s="60">
        <v>1</v>
      </c>
    </row>
    <row r="789" spans="1:8">
      <c r="A789" s="60" t="s">
        <v>26</v>
      </c>
      <c r="B789" s="60">
        <v>106002</v>
      </c>
      <c r="C789" s="60" t="s">
        <v>39</v>
      </c>
      <c r="D789" s="60">
        <v>337</v>
      </c>
      <c r="E789" s="60">
        <v>0</v>
      </c>
      <c r="F789" s="60">
        <v>0</v>
      </c>
      <c r="G789" s="60">
        <v>1</v>
      </c>
      <c r="H789" s="60">
        <v>1</v>
      </c>
    </row>
    <row r="790" spans="1:8">
      <c r="A790" s="60" t="s">
        <v>26</v>
      </c>
      <c r="B790" s="60">
        <v>106003</v>
      </c>
      <c r="C790" s="60" t="s">
        <v>51</v>
      </c>
      <c r="D790" s="60">
        <v>337</v>
      </c>
      <c r="E790" s="60">
        <v>0</v>
      </c>
      <c r="F790" s="60">
        <v>0</v>
      </c>
      <c r="G790" s="60">
        <v>2</v>
      </c>
      <c r="H790" s="60">
        <v>1</v>
      </c>
    </row>
    <row r="791" spans="1:8">
      <c r="A791" s="60" t="s">
        <v>26</v>
      </c>
      <c r="B791" s="60">
        <v>106004</v>
      </c>
      <c r="C791" s="60" t="s">
        <v>63</v>
      </c>
      <c r="D791" s="60">
        <v>337</v>
      </c>
      <c r="E791" s="60">
        <v>0</v>
      </c>
      <c r="F791" s="60">
        <v>0</v>
      </c>
      <c r="G791" s="60">
        <v>3</v>
      </c>
      <c r="H791" s="60">
        <v>1</v>
      </c>
    </row>
    <row r="792" spans="1:8">
      <c r="A792" s="60" t="s">
        <v>26</v>
      </c>
      <c r="B792" s="60">
        <v>106005</v>
      </c>
      <c r="C792" s="60" t="s">
        <v>74</v>
      </c>
      <c r="D792" s="60">
        <v>337</v>
      </c>
      <c r="E792" s="60">
        <v>0</v>
      </c>
      <c r="F792" s="60">
        <v>0</v>
      </c>
      <c r="G792" s="60">
        <v>4</v>
      </c>
      <c r="H792" s="60">
        <v>1</v>
      </c>
    </row>
    <row r="793" spans="1:8">
      <c r="A793" s="60" t="s">
        <v>26</v>
      </c>
      <c r="B793" s="60">
        <v>106006</v>
      </c>
      <c r="C793" s="60" t="s">
        <v>87</v>
      </c>
      <c r="D793" s="60">
        <v>337</v>
      </c>
      <c r="E793" s="60">
        <v>0</v>
      </c>
      <c r="F793" s="60">
        <v>0</v>
      </c>
      <c r="G793" s="60">
        <v>5</v>
      </c>
      <c r="H793" s="60">
        <v>1</v>
      </c>
    </row>
    <row r="794" spans="1:8">
      <c r="A794" s="60" t="s">
        <v>26</v>
      </c>
      <c r="B794" s="60">
        <v>106007</v>
      </c>
      <c r="C794" s="60" t="s">
        <v>99</v>
      </c>
      <c r="D794" s="60">
        <v>337</v>
      </c>
      <c r="E794" s="60">
        <v>0</v>
      </c>
      <c r="F794" s="60">
        <v>0</v>
      </c>
      <c r="G794" s="60">
        <v>6</v>
      </c>
      <c r="H794" s="60">
        <v>1</v>
      </c>
    </row>
    <row r="796" spans="2:2">
      <c r="B796" s="60" t="s">
        <v>573</v>
      </c>
    </row>
    <row r="797" spans="1:8">
      <c r="A797" s="60" t="s">
        <v>26</v>
      </c>
      <c r="B797" s="60">
        <v>107001</v>
      </c>
      <c r="C797" s="60" t="s">
        <v>574</v>
      </c>
      <c r="D797" s="60">
        <v>102</v>
      </c>
      <c r="E797" s="60">
        <v>1120018</v>
      </c>
      <c r="F797" s="60">
        <v>0</v>
      </c>
      <c r="G797" s="60">
        <v>10</v>
      </c>
      <c r="H797" s="60">
        <v>4</v>
      </c>
    </row>
    <row r="798" spans="1:8">
      <c r="A798" s="60" t="s">
        <v>26</v>
      </c>
      <c r="B798" s="60">
        <v>107002</v>
      </c>
      <c r="C798" s="60" t="s">
        <v>575</v>
      </c>
      <c r="D798" s="60">
        <v>201</v>
      </c>
      <c r="E798" s="60" t="s">
        <v>248</v>
      </c>
      <c r="F798" s="60" t="s">
        <v>23</v>
      </c>
      <c r="G798" s="60">
        <v>5</v>
      </c>
      <c r="H798" s="60">
        <v>4</v>
      </c>
    </row>
    <row r="799" spans="1:8">
      <c r="A799" s="60" t="s">
        <v>26</v>
      </c>
      <c r="B799" s="60">
        <v>107003</v>
      </c>
      <c r="C799" s="60" t="s">
        <v>576</v>
      </c>
      <c r="D799" s="60">
        <v>211</v>
      </c>
      <c r="E799" s="60" t="s">
        <v>23</v>
      </c>
      <c r="F799" s="60" t="s">
        <v>23</v>
      </c>
      <c r="G799" s="60">
        <v>5</v>
      </c>
      <c r="H799" s="60">
        <v>4</v>
      </c>
    </row>
    <row r="801" spans="2:2">
      <c r="B801" s="60" t="s">
        <v>577</v>
      </c>
    </row>
    <row r="802" spans="1:8">
      <c r="A802" s="60" t="s">
        <v>26</v>
      </c>
      <c r="B802" s="60">
        <v>108001</v>
      </c>
      <c r="C802" s="60" t="s">
        <v>578</v>
      </c>
      <c r="D802" s="60">
        <v>104</v>
      </c>
      <c r="E802" s="60">
        <v>1</v>
      </c>
      <c r="F802" s="60">
        <v>0</v>
      </c>
      <c r="G802" s="60">
        <v>1</v>
      </c>
      <c r="H802" s="60">
        <v>0</v>
      </c>
    </row>
    <row r="803" spans="1:8">
      <c r="A803" s="60" t="s">
        <v>26</v>
      </c>
      <c r="B803" s="60">
        <v>108002</v>
      </c>
      <c r="C803" s="60" t="s">
        <v>578</v>
      </c>
      <c r="D803" s="60">
        <v>104</v>
      </c>
      <c r="E803" s="60">
        <v>1</v>
      </c>
      <c r="F803" s="60">
        <v>0</v>
      </c>
      <c r="G803" s="60">
        <v>1</v>
      </c>
      <c r="H803" s="60">
        <v>0</v>
      </c>
    </row>
    <row r="804" spans="1:8">
      <c r="A804" s="60" t="s">
        <v>26</v>
      </c>
      <c r="B804" s="60">
        <v>108003</v>
      </c>
      <c r="C804" s="60" t="s">
        <v>578</v>
      </c>
      <c r="D804" s="60">
        <v>104</v>
      </c>
      <c r="E804" s="60">
        <v>1</v>
      </c>
      <c r="F804" s="60">
        <v>0</v>
      </c>
      <c r="G804" s="60">
        <v>1</v>
      </c>
      <c r="H804" s="60">
        <v>0</v>
      </c>
    </row>
    <row r="805" spans="1:8">
      <c r="A805" s="60" t="s">
        <v>26</v>
      </c>
      <c r="B805" s="60">
        <v>108004</v>
      </c>
      <c r="C805" s="60" t="s">
        <v>578</v>
      </c>
      <c r="D805" s="60">
        <v>104</v>
      </c>
      <c r="E805" s="60">
        <v>1</v>
      </c>
      <c r="F805" s="60">
        <v>0</v>
      </c>
      <c r="G805" s="60">
        <v>1</v>
      </c>
      <c r="H805" s="60">
        <v>0</v>
      </c>
    </row>
    <row r="806" spans="1:8">
      <c r="A806" s="60" t="s">
        <v>26</v>
      </c>
      <c r="B806" s="60">
        <v>108005</v>
      </c>
      <c r="C806" s="60" t="s">
        <v>579</v>
      </c>
      <c r="D806" s="60">
        <v>101</v>
      </c>
      <c r="E806" s="60">
        <v>1120105</v>
      </c>
      <c r="F806" s="60">
        <v>0</v>
      </c>
      <c r="G806" s="60">
        <v>50</v>
      </c>
      <c r="H806" s="60">
        <v>1</v>
      </c>
    </row>
    <row r="807" spans="1:8">
      <c r="A807" s="60" t="s">
        <v>26</v>
      </c>
      <c r="B807" s="60">
        <v>108006</v>
      </c>
      <c r="C807" s="60" t="s">
        <v>579</v>
      </c>
      <c r="D807" s="60">
        <v>101</v>
      </c>
      <c r="E807" s="60">
        <v>1120105</v>
      </c>
      <c r="F807" s="60">
        <v>0</v>
      </c>
      <c r="G807" s="60">
        <v>50</v>
      </c>
      <c r="H807" s="60">
        <v>1</v>
      </c>
    </row>
    <row r="808" spans="1:8">
      <c r="A808" s="60" t="s">
        <v>26</v>
      </c>
      <c r="B808" s="60">
        <v>108007</v>
      </c>
      <c r="C808" s="60" t="s">
        <v>580</v>
      </c>
      <c r="D808" s="60">
        <v>101</v>
      </c>
      <c r="E808" s="60">
        <v>1120105</v>
      </c>
      <c r="F808" s="60">
        <v>0</v>
      </c>
      <c r="G808" s="60">
        <v>500</v>
      </c>
      <c r="H808" s="60">
        <v>1</v>
      </c>
    </row>
    <row r="809" spans="1:8">
      <c r="A809" s="60" t="s">
        <v>26</v>
      </c>
      <c r="B809" s="60">
        <v>108008</v>
      </c>
      <c r="C809" s="60" t="s">
        <v>580</v>
      </c>
      <c r="D809" s="60">
        <v>101</v>
      </c>
      <c r="E809" s="60">
        <v>1120105</v>
      </c>
      <c r="F809" s="60">
        <v>0</v>
      </c>
      <c r="G809" s="60">
        <v>500</v>
      </c>
      <c r="H809" s="60">
        <v>1</v>
      </c>
    </row>
    <row r="810" customFormat="1" spans="1:8">
      <c r="A810" s="60" t="s">
        <v>26</v>
      </c>
      <c r="B810" s="60">
        <v>108009</v>
      </c>
      <c r="C810" s="60" t="s">
        <v>580</v>
      </c>
      <c r="D810" s="60">
        <v>101</v>
      </c>
      <c r="E810" s="60">
        <v>1120105</v>
      </c>
      <c r="F810" s="60">
        <v>0</v>
      </c>
      <c r="G810" s="60">
        <v>500</v>
      </c>
      <c r="H810" s="60">
        <v>1</v>
      </c>
    </row>
    <row r="812" spans="2:2">
      <c r="B812" s="60" t="s">
        <v>581</v>
      </c>
    </row>
    <row r="813" spans="1:8">
      <c r="A813" s="60" t="s">
        <v>26</v>
      </c>
      <c r="B813" s="60">
        <v>109001</v>
      </c>
      <c r="C813" s="60" t="s">
        <v>582</v>
      </c>
      <c r="D813" s="60">
        <v>102</v>
      </c>
      <c r="E813" s="60" t="s">
        <v>258</v>
      </c>
      <c r="F813" s="60" t="s">
        <v>23</v>
      </c>
      <c r="G813" s="60" t="s">
        <v>583</v>
      </c>
      <c r="H813" s="60">
        <v>1</v>
      </c>
    </row>
    <row r="814" spans="1:8">
      <c r="A814" s="60" t="s">
        <v>26</v>
      </c>
      <c r="B814" s="60">
        <v>109002</v>
      </c>
      <c r="C814" s="60" t="s">
        <v>584</v>
      </c>
      <c r="D814" s="60">
        <v>102</v>
      </c>
      <c r="E814" s="60" t="s">
        <v>258</v>
      </c>
      <c r="F814" s="60" t="s">
        <v>23</v>
      </c>
      <c r="G814" s="60" t="s">
        <v>585</v>
      </c>
      <c r="H814" s="60">
        <v>1</v>
      </c>
    </row>
    <row r="815" spans="1:8">
      <c r="A815" s="60" t="s">
        <v>26</v>
      </c>
      <c r="B815" s="60">
        <v>109003</v>
      </c>
      <c r="C815" s="60" t="s">
        <v>586</v>
      </c>
      <c r="D815" s="60">
        <v>102</v>
      </c>
      <c r="E815" s="60" t="s">
        <v>258</v>
      </c>
      <c r="F815" s="60" t="s">
        <v>23</v>
      </c>
      <c r="G815" s="60" t="s">
        <v>587</v>
      </c>
      <c r="H815" s="60">
        <v>1</v>
      </c>
    </row>
    <row r="816" spans="1:8">
      <c r="A816" s="60" t="s">
        <v>26</v>
      </c>
      <c r="B816" s="60">
        <v>109004</v>
      </c>
      <c r="C816" s="60" t="s">
        <v>588</v>
      </c>
      <c r="D816" s="60">
        <v>102</v>
      </c>
      <c r="E816" s="60" t="s">
        <v>258</v>
      </c>
      <c r="F816" s="60" t="s">
        <v>23</v>
      </c>
      <c r="G816" s="60" t="s">
        <v>589</v>
      </c>
      <c r="H816" s="60">
        <v>1</v>
      </c>
    </row>
    <row r="817" spans="1:8">
      <c r="A817" s="60" t="s">
        <v>26</v>
      </c>
      <c r="B817" s="60">
        <v>109005</v>
      </c>
      <c r="C817" s="60" t="s">
        <v>590</v>
      </c>
      <c r="D817" s="60">
        <v>102</v>
      </c>
      <c r="E817" s="60" t="s">
        <v>258</v>
      </c>
      <c r="F817" s="60" t="s">
        <v>23</v>
      </c>
      <c r="G817" s="60" t="s">
        <v>591</v>
      </c>
      <c r="H817" s="60">
        <v>1</v>
      </c>
    </row>
    <row r="818" spans="1:8">
      <c r="A818" s="60" t="s">
        <v>26</v>
      </c>
      <c r="B818" s="60">
        <v>109006</v>
      </c>
      <c r="C818" s="60" t="s">
        <v>592</v>
      </c>
      <c r="D818" s="60">
        <v>102</v>
      </c>
      <c r="E818" s="60" t="s">
        <v>258</v>
      </c>
      <c r="F818" s="60" t="s">
        <v>23</v>
      </c>
      <c r="G818" s="60" t="s">
        <v>593</v>
      </c>
      <c r="H818" s="60">
        <v>1</v>
      </c>
    </row>
    <row r="819" spans="1:8">
      <c r="A819" s="60" t="s">
        <v>26</v>
      </c>
      <c r="B819" s="60">
        <v>109007</v>
      </c>
      <c r="C819" s="60" t="s">
        <v>594</v>
      </c>
      <c r="D819" s="60">
        <v>102</v>
      </c>
      <c r="E819" s="60" t="s">
        <v>258</v>
      </c>
      <c r="F819" s="60" t="s">
        <v>23</v>
      </c>
      <c r="G819" s="60" t="s">
        <v>595</v>
      </c>
      <c r="H819" s="60">
        <v>1</v>
      </c>
    </row>
    <row r="821" spans="2:2">
      <c r="B821" s="60" t="s">
        <v>596</v>
      </c>
    </row>
    <row r="822" spans="1:8">
      <c r="A822" s="60" t="s">
        <v>26</v>
      </c>
      <c r="B822" s="60">
        <v>109101</v>
      </c>
      <c r="C822" s="60" t="s">
        <v>582</v>
      </c>
      <c r="D822" s="60">
        <v>102</v>
      </c>
      <c r="E822" s="60" t="s">
        <v>258</v>
      </c>
      <c r="F822" s="60" t="s">
        <v>23</v>
      </c>
      <c r="G822" s="60" t="s">
        <v>583</v>
      </c>
      <c r="H822" s="60">
        <v>1</v>
      </c>
    </row>
    <row r="823" spans="1:8">
      <c r="A823" s="60" t="s">
        <v>26</v>
      </c>
      <c r="B823" s="60">
        <v>109102</v>
      </c>
      <c r="C823" s="60" t="s">
        <v>584</v>
      </c>
      <c r="D823" s="60">
        <v>102</v>
      </c>
      <c r="E823" s="60" t="s">
        <v>258</v>
      </c>
      <c r="F823" s="60" t="s">
        <v>23</v>
      </c>
      <c r="G823" s="60" t="s">
        <v>585</v>
      </c>
      <c r="H823" s="60">
        <v>1</v>
      </c>
    </row>
    <row r="824" spans="1:8">
      <c r="A824" s="60" t="s">
        <v>26</v>
      </c>
      <c r="B824" s="60">
        <v>109103</v>
      </c>
      <c r="C824" s="60" t="s">
        <v>586</v>
      </c>
      <c r="D824" s="60">
        <v>102</v>
      </c>
      <c r="E824" s="60" t="s">
        <v>258</v>
      </c>
      <c r="F824" s="60" t="s">
        <v>23</v>
      </c>
      <c r="G824" s="60" t="s">
        <v>587</v>
      </c>
      <c r="H824" s="60">
        <v>1</v>
      </c>
    </row>
    <row r="825" spans="1:8">
      <c r="A825" s="60" t="s">
        <v>26</v>
      </c>
      <c r="B825" s="60">
        <v>109104</v>
      </c>
      <c r="C825" s="60" t="s">
        <v>588</v>
      </c>
      <c r="D825" s="60">
        <v>102</v>
      </c>
      <c r="E825" s="60" t="s">
        <v>258</v>
      </c>
      <c r="F825" s="60" t="s">
        <v>23</v>
      </c>
      <c r="G825" s="60" t="s">
        <v>589</v>
      </c>
      <c r="H825" s="60">
        <v>1</v>
      </c>
    </row>
    <row r="826" spans="1:8">
      <c r="A826" s="60" t="s">
        <v>26</v>
      </c>
      <c r="B826" s="60">
        <v>109105</v>
      </c>
      <c r="C826" s="60" t="s">
        <v>590</v>
      </c>
      <c r="D826" s="60">
        <v>102</v>
      </c>
      <c r="E826" s="60" t="s">
        <v>258</v>
      </c>
      <c r="F826" s="60" t="s">
        <v>23</v>
      </c>
      <c r="G826" s="60" t="s">
        <v>591</v>
      </c>
      <c r="H826" s="60">
        <v>1</v>
      </c>
    </row>
    <row r="827" customFormat="1" spans="1:8">
      <c r="A827" s="60" t="s">
        <v>26</v>
      </c>
      <c r="B827" s="60">
        <v>109106</v>
      </c>
      <c r="C827" s="60" t="s">
        <v>592</v>
      </c>
      <c r="D827" s="60">
        <v>102</v>
      </c>
      <c r="E827" s="60" t="s">
        <v>258</v>
      </c>
      <c r="F827" s="60" t="s">
        <v>23</v>
      </c>
      <c r="G827" s="60" t="s">
        <v>593</v>
      </c>
      <c r="H827" s="60">
        <v>1</v>
      </c>
    </row>
    <row r="828" customFormat="1" spans="1:8">
      <c r="A828" s="60" t="s">
        <v>26</v>
      </c>
      <c r="B828" s="60">
        <v>109107</v>
      </c>
      <c r="C828" s="60" t="s">
        <v>594</v>
      </c>
      <c r="D828" s="60">
        <v>102</v>
      </c>
      <c r="E828" s="60" t="s">
        <v>258</v>
      </c>
      <c r="F828" s="60" t="s">
        <v>23</v>
      </c>
      <c r="G828" s="60" t="s">
        <v>595</v>
      </c>
      <c r="H828" s="60">
        <v>1</v>
      </c>
    </row>
    <row r="830" customFormat="1" spans="1:8">
      <c r="A830" s="60"/>
      <c r="B830" s="60" t="s">
        <v>581</v>
      </c>
      <c r="C830" s="60"/>
      <c r="D830" s="60"/>
      <c r="E830" s="60"/>
      <c r="F830" s="60"/>
      <c r="G830" s="60"/>
      <c r="H830" s="60"/>
    </row>
    <row r="831" customFormat="1" spans="1:8">
      <c r="A831" s="60" t="s">
        <v>26</v>
      </c>
      <c r="B831" s="60">
        <v>109201</v>
      </c>
      <c r="C831" s="60" t="s">
        <v>582</v>
      </c>
      <c r="D831" s="60">
        <v>102</v>
      </c>
      <c r="E831" s="60" t="s">
        <v>258</v>
      </c>
      <c r="F831" s="60" t="s">
        <v>23</v>
      </c>
      <c r="G831" s="60" t="s">
        <v>583</v>
      </c>
      <c r="H831" s="60">
        <v>1</v>
      </c>
    </row>
    <row r="832" customFormat="1" spans="1:8">
      <c r="A832" s="60" t="s">
        <v>26</v>
      </c>
      <c r="B832" s="60">
        <v>109202</v>
      </c>
      <c r="C832" s="60" t="s">
        <v>584</v>
      </c>
      <c r="D832" s="60">
        <v>102</v>
      </c>
      <c r="E832" s="60" t="s">
        <v>258</v>
      </c>
      <c r="F832" s="60" t="s">
        <v>23</v>
      </c>
      <c r="G832" s="60" t="s">
        <v>585</v>
      </c>
      <c r="H832" s="60">
        <v>1</v>
      </c>
    </row>
    <row r="833" customFormat="1" spans="1:8">
      <c r="A833" s="60" t="s">
        <v>26</v>
      </c>
      <c r="B833" s="60">
        <v>109203</v>
      </c>
      <c r="C833" s="60" t="s">
        <v>586</v>
      </c>
      <c r="D833" s="60">
        <v>102</v>
      </c>
      <c r="E833" s="60" t="s">
        <v>258</v>
      </c>
      <c r="F833" s="60" t="s">
        <v>23</v>
      </c>
      <c r="G833" s="60" t="s">
        <v>587</v>
      </c>
      <c r="H833" s="60">
        <v>1</v>
      </c>
    </row>
    <row r="834" spans="1:8">
      <c r="A834" s="60" t="s">
        <v>26</v>
      </c>
      <c r="B834" s="60">
        <v>109204</v>
      </c>
      <c r="C834" s="60" t="s">
        <v>588</v>
      </c>
      <c r="D834" s="60">
        <v>102</v>
      </c>
      <c r="E834" s="60" t="s">
        <v>258</v>
      </c>
      <c r="F834" s="60" t="s">
        <v>23</v>
      </c>
      <c r="G834" s="60" t="s">
        <v>589</v>
      </c>
      <c r="H834" s="60">
        <v>1</v>
      </c>
    </row>
    <row r="835" spans="1:8">
      <c r="A835" s="60" t="s">
        <v>26</v>
      </c>
      <c r="B835" s="60">
        <v>109205</v>
      </c>
      <c r="C835" s="60" t="s">
        <v>590</v>
      </c>
      <c r="D835" s="60">
        <v>102</v>
      </c>
      <c r="E835" s="60" t="s">
        <v>258</v>
      </c>
      <c r="F835" s="60" t="s">
        <v>23</v>
      </c>
      <c r="G835" s="60" t="s">
        <v>591</v>
      </c>
      <c r="H835" s="60">
        <v>1</v>
      </c>
    </row>
    <row r="836" customFormat="1" spans="1:8">
      <c r="A836" s="60" t="s">
        <v>26</v>
      </c>
      <c r="B836" s="60">
        <v>109206</v>
      </c>
      <c r="C836" s="60" t="s">
        <v>592</v>
      </c>
      <c r="D836" s="60">
        <v>102</v>
      </c>
      <c r="E836" s="60" t="s">
        <v>258</v>
      </c>
      <c r="F836" s="60" t="s">
        <v>23</v>
      </c>
      <c r="G836" s="60" t="s">
        <v>593</v>
      </c>
      <c r="H836" s="60">
        <v>1</v>
      </c>
    </row>
    <row r="837" customFormat="1" spans="1:8">
      <c r="A837" s="60" t="s">
        <v>26</v>
      </c>
      <c r="B837" s="60">
        <v>109207</v>
      </c>
      <c r="C837" s="60" t="s">
        <v>594</v>
      </c>
      <c r="D837" s="60">
        <v>102</v>
      </c>
      <c r="E837" s="60" t="s">
        <v>258</v>
      </c>
      <c r="F837" s="60" t="s">
        <v>23</v>
      </c>
      <c r="G837" s="60" t="s">
        <v>595</v>
      </c>
      <c r="H837" s="60">
        <v>1</v>
      </c>
    </row>
    <row r="839" customFormat="1" spans="1:8">
      <c r="A839" s="60"/>
      <c r="B839" s="60" t="s">
        <v>596</v>
      </c>
      <c r="C839" s="60"/>
      <c r="D839" s="60"/>
      <c r="E839" s="60"/>
      <c r="F839" s="60"/>
      <c r="G839" s="60"/>
      <c r="H839" s="60"/>
    </row>
    <row r="840" customFormat="1" spans="1:8">
      <c r="A840" s="60" t="s">
        <v>26</v>
      </c>
      <c r="B840" s="60">
        <v>109301</v>
      </c>
      <c r="C840" s="60" t="s">
        <v>582</v>
      </c>
      <c r="D840" s="60">
        <v>102</v>
      </c>
      <c r="E840" s="60" t="s">
        <v>258</v>
      </c>
      <c r="F840" s="60" t="s">
        <v>23</v>
      </c>
      <c r="G840" s="60" t="s">
        <v>583</v>
      </c>
      <c r="H840" s="60">
        <v>1</v>
      </c>
    </row>
    <row r="841" customFormat="1" spans="1:8">
      <c r="A841" s="60" t="s">
        <v>26</v>
      </c>
      <c r="B841" s="60">
        <v>109302</v>
      </c>
      <c r="C841" s="60" t="s">
        <v>584</v>
      </c>
      <c r="D841" s="60">
        <v>102</v>
      </c>
      <c r="E841" s="60" t="s">
        <v>258</v>
      </c>
      <c r="F841" s="60" t="s">
        <v>23</v>
      </c>
      <c r="G841" s="60" t="s">
        <v>585</v>
      </c>
      <c r="H841" s="60">
        <v>1</v>
      </c>
    </row>
    <row r="842" customFormat="1" spans="1:8">
      <c r="A842" s="60" t="s">
        <v>26</v>
      </c>
      <c r="B842" s="60">
        <v>109303</v>
      </c>
      <c r="C842" s="60" t="s">
        <v>586</v>
      </c>
      <c r="D842" s="60">
        <v>102</v>
      </c>
      <c r="E842" s="60" t="s">
        <v>258</v>
      </c>
      <c r="F842" s="60" t="s">
        <v>23</v>
      </c>
      <c r="G842" s="60" t="s">
        <v>587</v>
      </c>
      <c r="H842" s="60">
        <v>1</v>
      </c>
    </row>
    <row r="843" spans="1:8">
      <c r="A843" s="60" t="s">
        <v>26</v>
      </c>
      <c r="B843" s="60">
        <v>109304</v>
      </c>
      <c r="C843" s="60" t="s">
        <v>588</v>
      </c>
      <c r="D843" s="60">
        <v>102</v>
      </c>
      <c r="E843" s="60" t="s">
        <v>258</v>
      </c>
      <c r="F843" s="60" t="s">
        <v>23</v>
      </c>
      <c r="G843" s="60" t="s">
        <v>589</v>
      </c>
      <c r="H843" s="60">
        <v>1</v>
      </c>
    </row>
    <row r="844" spans="1:8">
      <c r="A844" s="60" t="s">
        <v>26</v>
      </c>
      <c r="B844" s="60">
        <v>109305</v>
      </c>
      <c r="C844" s="60" t="s">
        <v>590</v>
      </c>
      <c r="D844" s="60">
        <v>102</v>
      </c>
      <c r="E844" s="60" t="s">
        <v>258</v>
      </c>
      <c r="F844" s="60" t="s">
        <v>23</v>
      </c>
      <c r="G844" s="60" t="s">
        <v>591</v>
      </c>
      <c r="H844" s="60">
        <v>1</v>
      </c>
    </row>
    <row r="845" spans="1:8">
      <c r="A845" s="60" t="s">
        <v>26</v>
      </c>
      <c r="B845" s="60">
        <v>109306</v>
      </c>
      <c r="C845" s="60" t="s">
        <v>592</v>
      </c>
      <c r="D845" s="60">
        <v>102</v>
      </c>
      <c r="E845" s="60" t="s">
        <v>258</v>
      </c>
      <c r="F845" s="60" t="s">
        <v>23</v>
      </c>
      <c r="G845" s="60" t="s">
        <v>593</v>
      </c>
      <c r="H845" s="60">
        <v>1</v>
      </c>
    </row>
    <row r="846" spans="1:8">
      <c r="A846" s="60" t="s">
        <v>26</v>
      </c>
      <c r="B846" s="60">
        <v>109307</v>
      </c>
      <c r="C846" s="60" t="s">
        <v>594</v>
      </c>
      <c r="D846" s="60">
        <v>102</v>
      </c>
      <c r="E846" s="60" t="s">
        <v>258</v>
      </c>
      <c r="F846" s="60" t="s">
        <v>23</v>
      </c>
      <c r="G846" s="60" t="s">
        <v>595</v>
      </c>
      <c r="H846" s="60">
        <v>1</v>
      </c>
    </row>
    <row r="849" spans="2:2">
      <c r="B849" s="60" t="s">
        <v>597</v>
      </c>
    </row>
    <row r="850" customFormat="1" spans="1:8">
      <c r="A850" s="60" t="s">
        <v>26</v>
      </c>
      <c r="B850" s="60">
        <v>110101</v>
      </c>
      <c r="C850" s="66" t="s">
        <v>598</v>
      </c>
      <c r="D850" s="67">
        <v>204</v>
      </c>
      <c r="E850" s="20">
        <v>503001</v>
      </c>
      <c r="F850" s="68">
        <v>0</v>
      </c>
      <c r="G850" s="67">
        <v>1</v>
      </c>
      <c r="H850">
        <v>0</v>
      </c>
    </row>
    <row r="851" customFormat="1" spans="1:8">
      <c r="A851" s="60" t="s">
        <v>26</v>
      </c>
      <c r="B851" s="60">
        <v>110102</v>
      </c>
      <c r="C851" s="66" t="s">
        <v>599</v>
      </c>
      <c r="D851" s="67">
        <v>204</v>
      </c>
      <c r="E851" s="20">
        <v>503002</v>
      </c>
      <c r="F851" s="68">
        <v>0</v>
      </c>
      <c r="G851" s="67">
        <v>1</v>
      </c>
      <c r="H851">
        <v>0</v>
      </c>
    </row>
    <row r="852" customFormat="1" spans="1:8">
      <c r="A852" s="60" t="s">
        <v>26</v>
      </c>
      <c r="B852" s="60">
        <v>110103</v>
      </c>
      <c r="C852" s="66" t="s">
        <v>600</v>
      </c>
      <c r="D852" s="67">
        <v>204</v>
      </c>
      <c r="E852" s="20">
        <v>503003</v>
      </c>
      <c r="F852" s="68">
        <v>0</v>
      </c>
      <c r="G852" s="67">
        <v>1</v>
      </c>
      <c r="H852">
        <v>0</v>
      </c>
    </row>
    <row r="853" customFormat="1" spans="1:8">
      <c r="A853" s="60" t="s">
        <v>26</v>
      </c>
      <c r="B853" s="60">
        <v>110104</v>
      </c>
      <c r="C853" s="41" t="s">
        <v>601</v>
      </c>
      <c r="D853" s="67">
        <v>204</v>
      </c>
      <c r="E853" s="20">
        <v>503004</v>
      </c>
      <c r="F853" s="68">
        <v>0</v>
      </c>
      <c r="G853" s="67">
        <v>1</v>
      </c>
      <c r="H853">
        <v>0</v>
      </c>
    </row>
    <row r="854" customFormat="1" spans="1:8">
      <c r="A854" s="60" t="s">
        <v>26</v>
      </c>
      <c r="B854" s="60">
        <v>110105</v>
      </c>
      <c r="C854" s="66" t="s">
        <v>602</v>
      </c>
      <c r="D854" s="67">
        <v>204</v>
      </c>
      <c r="E854" s="20">
        <v>503005</v>
      </c>
      <c r="F854" s="68">
        <v>0</v>
      </c>
      <c r="G854" s="67">
        <v>1</v>
      </c>
      <c r="H854">
        <v>0</v>
      </c>
    </row>
    <row r="855" customFormat="1" spans="1:8">
      <c r="A855" s="60" t="s">
        <v>26</v>
      </c>
      <c r="B855" s="60">
        <v>110106</v>
      </c>
      <c r="C855" s="66" t="s">
        <v>603</v>
      </c>
      <c r="D855" s="67">
        <v>204</v>
      </c>
      <c r="E855" s="20">
        <v>503006</v>
      </c>
      <c r="F855" s="68">
        <v>0</v>
      </c>
      <c r="G855" s="67">
        <v>1</v>
      </c>
      <c r="H855">
        <v>0</v>
      </c>
    </row>
    <row r="856" customFormat="1" spans="1:8">
      <c r="A856" s="60" t="s">
        <v>26</v>
      </c>
      <c r="B856" s="60">
        <v>110107</v>
      </c>
      <c r="C856" s="66" t="s">
        <v>604</v>
      </c>
      <c r="D856" s="67">
        <v>204</v>
      </c>
      <c r="E856" s="20">
        <v>503007</v>
      </c>
      <c r="F856" s="68">
        <v>0</v>
      </c>
      <c r="G856" s="67">
        <v>1</v>
      </c>
      <c r="H856">
        <v>0</v>
      </c>
    </row>
    <row r="857" spans="1:8">
      <c r="A857" s="60" t="s">
        <v>26</v>
      </c>
      <c r="B857" s="60">
        <v>110108</v>
      </c>
      <c r="C857" s="66" t="s">
        <v>605</v>
      </c>
      <c r="D857" s="67">
        <v>204</v>
      </c>
      <c r="E857" s="20">
        <v>503008</v>
      </c>
      <c r="F857" s="68">
        <v>0</v>
      </c>
      <c r="G857" s="67">
        <v>1</v>
      </c>
      <c r="H857">
        <v>0</v>
      </c>
    </row>
    <row r="858" spans="1:8">
      <c r="A858" s="60" t="s">
        <v>26</v>
      </c>
      <c r="B858" s="60">
        <v>110201</v>
      </c>
      <c r="C858" s="66" t="s">
        <v>606</v>
      </c>
      <c r="D858" s="67">
        <v>204</v>
      </c>
      <c r="E858" s="20">
        <v>501001</v>
      </c>
      <c r="F858" s="68">
        <v>0</v>
      </c>
      <c r="G858" s="67">
        <v>1</v>
      </c>
      <c r="H858">
        <v>0</v>
      </c>
    </row>
    <row r="859" spans="1:8">
      <c r="A859" s="60" t="s">
        <v>26</v>
      </c>
      <c r="B859" s="60">
        <v>110202</v>
      </c>
      <c r="C859" s="66" t="s">
        <v>607</v>
      </c>
      <c r="D859" s="67">
        <v>204</v>
      </c>
      <c r="E859" s="20">
        <v>501202</v>
      </c>
      <c r="F859" s="68">
        <v>0</v>
      </c>
      <c r="G859" s="67">
        <v>1</v>
      </c>
      <c r="H859">
        <v>0</v>
      </c>
    </row>
    <row r="860" spans="1:8">
      <c r="A860" s="60" t="s">
        <v>26</v>
      </c>
      <c r="B860" s="60">
        <v>110203</v>
      </c>
      <c r="C860" s="66" t="s">
        <v>608</v>
      </c>
      <c r="D860" s="67">
        <v>204</v>
      </c>
      <c r="E860" s="20">
        <v>501103</v>
      </c>
      <c r="F860" s="68">
        <v>0</v>
      </c>
      <c r="G860" s="67">
        <v>1</v>
      </c>
      <c r="H860">
        <v>0</v>
      </c>
    </row>
    <row r="861" spans="1:8">
      <c r="A861" s="60" t="s">
        <v>26</v>
      </c>
      <c r="B861" s="60">
        <v>110204</v>
      </c>
      <c r="C861" s="66" t="s">
        <v>609</v>
      </c>
      <c r="D861" s="67">
        <v>204</v>
      </c>
      <c r="E861" s="20">
        <v>501004</v>
      </c>
      <c r="F861" s="68">
        <v>0</v>
      </c>
      <c r="G861" s="67">
        <v>1</v>
      </c>
      <c r="H861">
        <v>0</v>
      </c>
    </row>
    <row r="862" spans="1:8">
      <c r="A862" s="60" t="s">
        <v>26</v>
      </c>
      <c r="B862" s="60">
        <v>110205</v>
      </c>
      <c r="C862" s="66" t="s">
        <v>610</v>
      </c>
      <c r="D862" s="67">
        <v>204</v>
      </c>
      <c r="E862" s="20">
        <v>501205</v>
      </c>
      <c r="F862" s="68">
        <v>0</v>
      </c>
      <c r="G862" s="67">
        <v>1</v>
      </c>
      <c r="H862">
        <v>0</v>
      </c>
    </row>
    <row r="863" spans="1:8">
      <c r="A863" s="60" t="s">
        <v>26</v>
      </c>
      <c r="B863" s="60">
        <v>110206</v>
      </c>
      <c r="C863" s="66" t="s">
        <v>611</v>
      </c>
      <c r="D863" s="67">
        <v>204</v>
      </c>
      <c r="E863" s="20">
        <v>501106</v>
      </c>
      <c r="F863" s="68">
        <v>0</v>
      </c>
      <c r="G863" s="67">
        <v>1</v>
      </c>
      <c r="H863">
        <v>0</v>
      </c>
    </row>
    <row r="864" spans="1:8">
      <c r="A864" s="60" t="s">
        <v>26</v>
      </c>
      <c r="B864" s="60">
        <v>110207</v>
      </c>
      <c r="C864" s="66" t="s">
        <v>612</v>
      </c>
      <c r="D864" s="67">
        <v>204</v>
      </c>
      <c r="E864" s="20">
        <v>501007</v>
      </c>
      <c r="F864" s="68">
        <v>0</v>
      </c>
      <c r="G864" s="67">
        <v>1</v>
      </c>
      <c r="H864">
        <v>0</v>
      </c>
    </row>
    <row r="865" spans="1:8">
      <c r="A865" s="60" t="s">
        <v>26</v>
      </c>
      <c r="B865" s="60">
        <v>110208</v>
      </c>
      <c r="C865" s="66" t="s">
        <v>613</v>
      </c>
      <c r="D865" s="67">
        <v>204</v>
      </c>
      <c r="E865" s="20">
        <v>501208</v>
      </c>
      <c r="F865" s="68">
        <v>0</v>
      </c>
      <c r="G865" s="67">
        <v>1</v>
      </c>
      <c r="H865">
        <v>0</v>
      </c>
    </row>
    <row r="870" spans="2:2">
      <c r="B870" s="60" t="s">
        <v>614</v>
      </c>
    </row>
    <row r="871" customFormat="1" spans="1:8">
      <c r="A871" s="60" t="s">
        <v>26</v>
      </c>
      <c r="B871" s="60">
        <v>110301</v>
      </c>
      <c r="C871" s="66" t="s">
        <v>615</v>
      </c>
      <c r="D871" s="67">
        <v>211</v>
      </c>
      <c r="E871" s="68">
        <v>0</v>
      </c>
      <c r="F871" s="68">
        <v>0</v>
      </c>
      <c r="G871" s="67">
        <v>10</v>
      </c>
      <c r="H871">
        <v>0</v>
      </c>
    </row>
    <row r="872" customFormat="1" spans="1:8">
      <c r="A872" s="60" t="s">
        <v>26</v>
      </c>
      <c r="B872" s="60">
        <v>110302</v>
      </c>
      <c r="C872" s="66" t="s">
        <v>616</v>
      </c>
      <c r="D872" s="67">
        <v>211</v>
      </c>
      <c r="E872" s="68">
        <v>0</v>
      </c>
      <c r="F872" s="68">
        <v>0</v>
      </c>
      <c r="G872" s="67">
        <v>20</v>
      </c>
      <c r="H872">
        <v>0</v>
      </c>
    </row>
    <row r="873" customFormat="1" spans="1:8">
      <c r="A873" s="60" t="s">
        <v>26</v>
      </c>
      <c r="B873" s="60">
        <v>110303</v>
      </c>
      <c r="C873" s="66" t="s">
        <v>617</v>
      </c>
      <c r="D873" s="67">
        <v>211</v>
      </c>
      <c r="E873" s="68">
        <v>0</v>
      </c>
      <c r="F873" s="68">
        <v>0</v>
      </c>
      <c r="G873" s="67">
        <v>30</v>
      </c>
      <c r="H873">
        <v>0</v>
      </c>
    </row>
    <row r="874" customFormat="1" spans="1:8">
      <c r="A874" s="60" t="s">
        <v>26</v>
      </c>
      <c r="B874" s="60">
        <v>110304</v>
      </c>
      <c r="C874" s="66" t="s">
        <v>618</v>
      </c>
      <c r="D874" s="67">
        <v>211</v>
      </c>
      <c r="E874" s="68">
        <v>0</v>
      </c>
      <c r="F874" s="68">
        <v>0</v>
      </c>
      <c r="G874" s="67">
        <v>40</v>
      </c>
      <c r="H874">
        <v>0</v>
      </c>
    </row>
    <row r="875" customFormat="1" spans="1:8">
      <c r="A875" s="60" t="s">
        <v>26</v>
      </c>
      <c r="B875" s="60">
        <v>110305</v>
      </c>
      <c r="C875" s="66" t="s">
        <v>619</v>
      </c>
      <c r="D875" s="67">
        <v>211</v>
      </c>
      <c r="E875" s="68">
        <v>1</v>
      </c>
      <c r="F875" s="68">
        <v>0</v>
      </c>
      <c r="G875" s="67">
        <v>50</v>
      </c>
      <c r="H875">
        <v>0</v>
      </c>
    </row>
    <row r="876" customFormat="1" spans="1:8">
      <c r="A876" s="60" t="s">
        <v>26</v>
      </c>
      <c r="B876" s="60">
        <v>110306</v>
      </c>
      <c r="C876" s="66" t="s">
        <v>620</v>
      </c>
      <c r="D876" s="67">
        <v>211</v>
      </c>
      <c r="E876" s="68">
        <v>1</v>
      </c>
      <c r="F876" s="68">
        <v>0</v>
      </c>
      <c r="G876" s="67">
        <v>60</v>
      </c>
      <c r="H876">
        <v>0</v>
      </c>
    </row>
    <row r="877" customFormat="1" spans="1:8">
      <c r="A877" s="60" t="s">
        <v>26</v>
      </c>
      <c r="B877" s="60">
        <v>110307</v>
      </c>
      <c r="C877" s="66" t="s">
        <v>621</v>
      </c>
      <c r="D877" s="67">
        <v>211</v>
      </c>
      <c r="E877" s="68">
        <v>1</v>
      </c>
      <c r="F877" s="68">
        <v>0</v>
      </c>
      <c r="G877" s="67">
        <v>70</v>
      </c>
      <c r="H877">
        <v>0</v>
      </c>
    </row>
    <row r="878" customFormat="1" spans="1:8">
      <c r="A878" s="60" t="s">
        <v>26</v>
      </c>
      <c r="B878" s="60">
        <v>110308</v>
      </c>
      <c r="C878" s="66" t="s">
        <v>622</v>
      </c>
      <c r="D878" s="67">
        <v>211</v>
      </c>
      <c r="E878" s="68">
        <v>1</v>
      </c>
      <c r="F878" s="68">
        <v>0</v>
      </c>
      <c r="G878" s="67">
        <v>80</v>
      </c>
      <c r="H878">
        <v>0</v>
      </c>
    </row>
    <row r="879" customFormat="1" spans="1:8">
      <c r="A879" s="60" t="s">
        <v>26</v>
      </c>
      <c r="B879" s="60">
        <v>110401</v>
      </c>
      <c r="C879" s="66" t="s">
        <v>623</v>
      </c>
      <c r="D879" s="15">
        <v>247</v>
      </c>
      <c r="E879" s="68">
        <v>0</v>
      </c>
      <c r="F879" s="68">
        <v>0</v>
      </c>
      <c r="G879" s="67">
        <v>10</v>
      </c>
      <c r="H879">
        <v>0</v>
      </c>
    </row>
    <row r="880" customFormat="1" spans="1:8">
      <c r="A880" s="60" t="s">
        <v>26</v>
      </c>
      <c r="B880" s="60">
        <v>110402</v>
      </c>
      <c r="C880" s="66" t="s">
        <v>624</v>
      </c>
      <c r="D880" s="15">
        <v>247</v>
      </c>
      <c r="E880" s="68">
        <v>0</v>
      </c>
      <c r="F880" s="68">
        <v>0</v>
      </c>
      <c r="G880" s="67">
        <v>20</v>
      </c>
      <c r="H880">
        <v>0</v>
      </c>
    </row>
    <row r="881" customFormat="1" spans="1:8">
      <c r="A881" s="60" t="s">
        <v>26</v>
      </c>
      <c r="B881" s="60">
        <v>110403</v>
      </c>
      <c r="C881" s="66" t="s">
        <v>625</v>
      </c>
      <c r="D881" s="15">
        <v>247</v>
      </c>
      <c r="E881" s="68">
        <v>0</v>
      </c>
      <c r="F881" s="68">
        <v>0</v>
      </c>
      <c r="G881" s="67">
        <v>30</v>
      </c>
      <c r="H881">
        <v>0</v>
      </c>
    </row>
    <row r="882" customFormat="1" spans="1:8">
      <c r="A882" s="60" t="s">
        <v>26</v>
      </c>
      <c r="B882" s="60">
        <v>110404</v>
      </c>
      <c r="C882" s="66" t="s">
        <v>626</v>
      </c>
      <c r="D882" s="15">
        <v>247</v>
      </c>
      <c r="E882" s="68">
        <v>0</v>
      </c>
      <c r="F882" s="68">
        <v>0</v>
      </c>
      <c r="G882" s="67">
        <v>40</v>
      </c>
      <c r="H882">
        <v>0</v>
      </c>
    </row>
    <row r="883" customFormat="1" spans="1:8">
      <c r="A883" s="60" t="s">
        <v>26</v>
      </c>
      <c r="B883" s="60">
        <v>110405</v>
      </c>
      <c r="C883" s="66" t="s">
        <v>627</v>
      </c>
      <c r="D883" s="15">
        <v>247</v>
      </c>
      <c r="E883" s="68">
        <v>1</v>
      </c>
      <c r="F883" s="68">
        <v>0</v>
      </c>
      <c r="G883" s="67">
        <v>50</v>
      </c>
      <c r="H883">
        <v>0</v>
      </c>
    </row>
    <row r="884" customFormat="1" spans="1:8">
      <c r="A884" s="60" t="s">
        <v>26</v>
      </c>
      <c r="B884" s="60">
        <v>110406</v>
      </c>
      <c r="C884" s="66" t="s">
        <v>628</v>
      </c>
      <c r="D884" s="15">
        <v>247</v>
      </c>
      <c r="E884" s="68">
        <v>1</v>
      </c>
      <c r="F884" s="68">
        <v>0</v>
      </c>
      <c r="G884" s="67">
        <v>60</v>
      </c>
      <c r="H884">
        <v>0</v>
      </c>
    </row>
    <row r="885" customFormat="1" spans="1:8">
      <c r="A885" s="60" t="s">
        <v>26</v>
      </c>
      <c r="B885" s="60">
        <v>110407</v>
      </c>
      <c r="C885" s="66" t="s">
        <v>629</v>
      </c>
      <c r="D885" s="15">
        <v>247</v>
      </c>
      <c r="E885" s="68">
        <v>1</v>
      </c>
      <c r="F885" s="68">
        <v>0</v>
      </c>
      <c r="G885" s="67">
        <v>70</v>
      </c>
      <c r="H885">
        <v>0</v>
      </c>
    </row>
    <row r="886" customFormat="1" spans="1:8">
      <c r="A886" s="60" t="s">
        <v>26</v>
      </c>
      <c r="B886" s="60">
        <v>110408</v>
      </c>
      <c r="C886" s="66" t="s">
        <v>630</v>
      </c>
      <c r="D886" s="15">
        <v>247</v>
      </c>
      <c r="E886" s="68">
        <v>1</v>
      </c>
      <c r="F886" s="68">
        <v>0</v>
      </c>
      <c r="G886" s="67">
        <v>80</v>
      </c>
      <c r="H886">
        <v>0</v>
      </c>
    </row>
    <row r="891" spans="2:2">
      <c r="B891" s="60" t="s">
        <v>614</v>
      </c>
    </row>
    <row r="892" customFormat="1" spans="1:8">
      <c r="A892" s="60" t="s">
        <v>26</v>
      </c>
      <c r="B892" s="60">
        <v>110501</v>
      </c>
      <c r="C892" s="69" t="s">
        <v>631</v>
      </c>
      <c r="D892" s="67">
        <v>209</v>
      </c>
      <c r="E892" s="20">
        <v>49</v>
      </c>
      <c r="F892" s="68">
        <v>0</v>
      </c>
      <c r="G892" s="67">
        <v>1</v>
      </c>
      <c r="H892">
        <v>0</v>
      </c>
    </row>
    <row r="893" customFormat="1" spans="1:8">
      <c r="A893" s="60" t="s">
        <v>26</v>
      </c>
      <c r="B893" s="60">
        <v>110502</v>
      </c>
      <c r="C893" s="69" t="s">
        <v>632</v>
      </c>
      <c r="D893" s="67">
        <v>209</v>
      </c>
      <c r="E893" s="20">
        <v>50</v>
      </c>
      <c r="F893" s="68">
        <v>0</v>
      </c>
      <c r="G893" s="67">
        <v>1</v>
      </c>
      <c r="H893">
        <v>0</v>
      </c>
    </row>
    <row r="894" customFormat="1" spans="1:8">
      <c r="A894" s="60" t="s">
        <v>26</v>
      </c>
      <c r="B894" s="60">
        <v>110503</v>
      </c>
      <c r="C894" s="69" t="s">
        <v>633</v>
      </c>
      <c r="D894" s="67">
        <v>209</v>
      </c>
      <c r="E894" s="20">
        <v>51</v>
      </c>
      <c r="F894" s="68">
        <v>0</v>
      </c>
      <c r="G894" s="67">
        <v>1</v>
      </c>
      <c r="H894">
        <v>0</v>
      </c>
    </row>
    <row r="895" customFormat="1" spans="1:8">
      <c r="A895" s="60" t="s">
        <v>26</v>
      </c>
      <c r="B895" s="60">
        <v>110504</v>
      </c>
      <c r="C895" s="69" t="s">
        <v>634</v>
      </c>
      <c r="D895" s="67">
        <v>209</v>
      </c>
      <c r="E895" s="20">
        <v>52</v>
      </c>
      <c r="F895" s="68">
        <v>0</v>
      </c>
      <c r="G895" s="67">
        <v>1</v>
      </c>
      <c r="H895">
        <v>0</v>
      </c>
    </row>
    <row r="896" customFormat="1" spans="1:8">
      <c r="A896" s="60" t="s">
        <v>26</v>
      </c>
      <c r="B896" s="60">
        <v>110505</v>
      </c>
      <c r="C896" s="69" t="s">
        <v>635</v>
      </c>
      <c r="D896" s="67">
        <v>209</v>
      </c>
      <c r="E896" s="20">
        <v>53</v>
      </c>
      <c r="F896" s="68">
        <v>0</v>
      </c>
      <c r="G896" s="67">
        <v>1</v>
      </c>
      <c r="H896">
        <v>0</v>
      </c>
    </row>
    <row r="897" customFormat="1" spans="1:8">
      <c r="A897" s="60" t="s">
        <v>26</v>
      </c>
      <c r="B897" s="60">
        <v>110506</v>
      </c>
      <c r="C897" s="69" t="s">
        <v>636</v>
      </c>
      <c r="D897" s="67">
        <v>209</v>
      </c>
      <c r="E897" s="20">
        <v>54</v>
      </c>
      <c r="F897" s="68">
        <v>0</v>
      </c>
      <c r="G897" s="67">
        <v>1</v>
      </c>
      <c r="H897">
        <v>0</v>
      </c>
    </row>
    <row r="898" customFormat="1" spans="1:8">
      <c r="A898" s="60" t="s">
        <v>26</v>
      </c>
      <c r="B898" s="60">
        <v>110507</v>
      </c>
      <c r="C898" s="69" t="s">
        <v>637</v>
      </c>
      <c r="D898" s="67">
        <v>209</v>
      </c>
      <c r="E898" s="20">
        <v>55</v>
      </c>
      <c r="F898" s="68">
        <v>0</v>
      </c>
      <c r="G898" s="67">
        <v>1</v>
      </c>
      <c r="H898">
        <v>0</v>
      </c>
    </row>
    <row r="899" customFormat="1" spans="1:8">
      <c r="A899" s="60" t="s">
        <v>26</v>
      </c>
      <c r="B899" s="60">
        <v>110508</v>
      </c>
      <c r="C899" s="69" t="s">
        <v>638</v>
      </c>
      <c r="D899" s="67">
        <v>209</v>
      </c>
      <c r="E899" s="20">
        <v>56</v>
      </c>
      <c r="F899" s="68">
        <v>0</v>
      </c>
      <c r="G899" s="67">
        <v>1</v>
      </c>
      <c r="H899">
        <v>0</v>
      </c>
    </row>
    <row r="900" customFormat="1" spans="1:8">
      <c r="A900" s="60" t="s">
        <v>26</v>
      </c>
      <c r="B900" s="60">
        <v>110601</v>
      </c>
      <c r="C900" s="66" t="s">
        <v>639</v>
      </c>
      <c r="D900" s="15">
        <v>254</v>
      </c>
      <c r="E900" s="68">
        <v>1</v>
      </c>
      <c r="F900" s="68">
        <v>0</v>
      </c>
      <c r="G900" s="67">
        <v>1</v>
      </c>
      <c r="H900">
        <v>0</v>
      </c>
    </row>
    <row r="901" customFormat="1" spans="1:8">
      <c r="A901" s="60" t="s">
        <v>26</v>
      </c>
      <c r="B901" s="60">
        <v>110602</v>
      </c>
      <c r="C901" s="66" t="s">
        <v>640</v>
      </c>
      <c r="D901" s="15">
        <v>254</v>
      </c>
      <c r="E901" s="68">
        <v>2</v>
      </c>
      <c r="F901" s="68">
        <v>0</v>
      </c>
      <c r="G901" s="67">
        <v>1</v>
      </c>
      <c r="H901">
        <v>0</v>
      </c>
    </row>
    <row r="902" customFormat="1" spans="1:8">
      <c r="A902" s="60" t="s">
        <v>26</v>
      </c>
      <c r="B902" s="60">
        <v>110603</v>
      </c>
      <c r="C902" s="66" t="s">
        <v>641</v>
      </c>
      <c r="D902" s="15">
        <v>254</v>
      </c>
      <c r="E902" s="68">
        <v>3</v>
      </c>
      <c r="F902" s="68">
        <v>0</v>
      </c>
      <c r="G902" s="67">
        <v>1</v>
      </c>
      <c r="H902">
        <v>0</v>
      </c>
    </row>
    <row r="903" customFormat="1" spans="1:8">
      <c r="A903" s="60" t="s">
        <v>26</v>
      </c>
      <c r="B903" s="60">
        <v>110604</v>
      </c>
      <c r="C903" s="66" t="s">
        <v>642</v>
      </c>
      <c r="D903" s="15">
        <v>254</v>
      </c>
      <c r="E903" s="68">
        <v>4</v>
      </c>
      <c r="F903" s="68">
        <v>0</v>
      </c>
      <c r="G903" s="67">
        <v>1</v>
      </c>
      <c r="H903">
        <v>0</v>
      </c>
    </row>
    <row r="904" customFormat="1" spans="1:8">
      <c r="A904" s="60" t="s">
        <v>26</v>
      </c>
      <c r="B904" s="60">
        <v>110605</v>
      </c>
      <c r="C904" s="66" t="s">
        <v>643</v>
      </c>
      <c r="D904" s="15">
        <v>254</v>
      </c>
      <c r="E904" s="68">
        <v>5</v>
      </c>
      <c r="F904" s="68">
        <v>0</v>
      </c>
      <c r="G904" s="67">
        <v>1</v>
      </c>
      <c r="H904">
        <v>0</v>
      </c>
    </row>
    <row r="905" customFormat="1" spans="1:8">
      <c r="A905" s="60" t="s">
        <v>26</v>
      </c>
      <c r="B905" s="60">
        <v>110606</v>
      </c>
      <c r="C905" s="66" t="s">
        <v>644</v>
      </c>
      <c r="D905" s="15">
        <v>254</v>
      </c>
      <c r="E905" s="68">
        <v>6</v>
      </c>
      <c r="F905" s="68">
        <v>0</v>
      </c>
      <c r="G905" s="67">
        <v>1</v>
      </c>
      <c r="H905">
        <v>0</v>
      </c>
    </row>
    <row r="906" customFormat="1" spans="1:8">
      <c r="A906" s="60" t="s">
        <v>26</v>
      </c>
      <c r="B906" s="60">
        <v>110607</v>
      </c>
      <c r="C906" s="66" t="s">
        <v>645</v>
      </c>
      <c r="D906" s="15">
        <v>254</v>
      </c>
      <c r="E906" s="68">
        <v>7</v>
      </c>
      <c r="F906" s="68">
        <v>0</v>
      </c>
      <c r="G906" s="67">
        <v>1</v>
      </c>
      <c r="H906">
        <v>0</v>
      </c>
    </row>
    <row r="907" customFormat="1" spans="1:8">
      <c r="A907" s="60" t="s">
        <v>26</v>
      </c>
      <c r="B907" s="60">
        <v>110608</v>
      </c>
      <c r="C907" s="66" t="s">
        <v>646</v>
      </c>
      <c r="D907" s="15">
        <v>254</v>
      </c>
      <c r="E907" s="68">
        <v>8</v>
      </c>
      <c r="F907" s="68">
        <v>0</v>
      </c>
      <c r="G907" s="67">
        <v>1</v>
      </c>
      <c r="H907">
        <v>0</v>
      </c>
    </row>
    <row r="910" spans="2:2">
      <c r="B910" s="60" t="s">
        <v>647</v>
      </c>
    </row>
    <row r="911" spans="1:8">
      <c r="A911" s="60" t="s">
        <v>26</v>
      </c>
      <c r="B911" s="60">
        <v>117001</v>
      </c>
      <c r="C911" s="60" t="s">
        <v>648</v>
      </c>
      <c r="D911" s="60">
        <v>125</v>
      </c>
      <c r="E911" s="60">
        <v>0</v>
      </c>
      <c r="F911" s="60">
        <v>0</v>
      </c>
      <c r="G911" s="60">
        <v>1</v>
      </c>
      <c r="H911" s="60">
        <v>1</v>
      </c>
    </row>
    <row r="912" spans="1:8">
      <c r="A912" s="60" t="s">
        <v>26</v>
      </c>
      <c r="B912" s="60">
        <v>117002</v>
      </c>
      <c r="C912" s="60" t="s">
        <v>649</v>
      </c>
      <c r="D912" s="60">
        <v>125</v>
      </c>
      <c r="E912" s="60">
        <v>0</v>
      </c>
      <c r="F912" s="60">
        <v>0</v>
      </c>
      <c r="G912" s="60">
        <v>2</v>
      </c>
      <c r="H912" s="60">
        <v>1</v>
      </c>
    </row>
    <row r="913" spans="1:8">
      <c r="A913" s="60" t="s">
        <v>26</v>
      </c>
      <c r="B913" s="60">
        <v>117003</v>
      </c>
      <c r="C913" s="60" t="s">
        <v>650</v>
      </c>
      <c r="D913" s="60">
        <v>125</v>
      </c>
      <c r="E913" s="60">
        <v>0</v>
      </c>
      <c r="F913" s="60">
        <v>0</v>
      </c>
      <c r="G913" s="60">
        <v>3</v>
      </c>
      <c r="H913" s="60">
        <v>1</v>
      </c>
    </row>
    <row r="914" spans="1:8">
      <c r="A914" s="60" t="s">
        <v>26</v>
      </c>
      <c r="B914" s="60">
        <v>117004</v>
      </c>
      <c r="C914" s="60" t="s">
        <v>651</v>
      </c>
      <c r="D914" s="60">
        <v>125</v>
      </c>
      <c r="E914" s="60">
        <v>0</v>
      </c>
      <c r="F914" s="60">
        <v>0</v>
      </c>
      <c r="G914" s="60">
        <v>4</v>
      </c>
      <c r="H914" s="60">
        <v>1</v>
      </c>
    </row>
    <row r="915" spans="1:8">
      <c r="A915" s="60" t="s">
        <v>26</v>
      </c>
      <c r="B915" s="60">
        <v>117005</v>
      </c>
      <c r="C915" s="60" t="s">
        <v>652</v>
      </c>
      <c r="D915" s="60">
        <v>125</v>
      </c>
      <c r="E915" s="60">
        <v>0</v>
      </c>
      <c r="F915" s="60">
        <v>0</v>
      </c>
      <c r="G915" s="60">
        <v>5</v>
      </c>
      <c r="H915" s="60">
        <v>1</v>
      </c>
    </row>
    <row r="916" spans="1:8">
      <c r="A916" s="60" t="s">
        <v>26</v>
      </c>
      <c r="B916" s="60">
        <v>117006</v>
      </c>
      <c r="C916" s="60" t="s">
        <v>653</v>
      </c>
      <c r="D916" s="60">
        <v>125</v>
      </c>
      <c r="E916" s="60">
        <v>0</v>
      </c>
      <c r="F916" s="60">
        <v>0</v>
      </c>
      <c r="G916" s="60">
        <v>6</v>
      </c>
      <c r="H916" s="60">
        <v>1</v>
      </c>
    </row>
    <row r="917" spans="1:8">
      <c r="A917" s="60" t="s">
        <v>26</v>
      </c>
      <c r="B917" s="60">
        <v>117007</v>
      </c>
      <c r="C917" s="60" t="s">
        <v>654</v>
      </c>
      <c r="D917" s="60">
        <v>125</v>
      </c>
      <c r="E917" s="60">
        <v>0</v>
      </c>
      <c r="F917" s="60">
        <v>0</v>
      </c>
      <c r="G917" s="60">
        <v>7</v>
      </c>
      <c r="H917" s="60">
        <v>1</v>
      </c>
    </row>
    <row r="919" spans="2:2">
      <c r="B919" s="60" t="s">
        <v>655</v>
      </c>
    </row>
    <row r="920" spans="1:8">
      <c r="A920" s="60" t="s">
        <v>26</v>
      </c>
      <c r="B920" s="60">
        <v>117011</v>
      </c>
      <c r="C920" s="60" t="s">
        <v>656</v>
      </c>
      <c r="D920" s="60">
        <v>340</v>
      </c>
      <c r="E920" s="60" t="s">
        <v>23</v>
      </c>
      <c r="F920" s="60">
        <v>0</v>
      </c>
      <c r="G920" s="60">
        <v>1</v>
      </c>
      <c r="H920" s="60">
        <v>1</v>
      </c>
    </row>
    <row r="921" spans="1:8">
      <c r="A921" s="60" t="s">
        <v>26</v>
      </c>
      <c r="B921" s="60">
        <v>117012</v>
      </c>
      <c r="C921" s="60" t="s">
        <v>657</v>
      </c>
      <c r="D921" s="60">
        <v>340</v>
      </c>
      <c r="E921" s="60" t="s">
        <v>23</v>
      </c>
      <c r="F921" s="60">
        <v>0</v>
      </c>
      <c r="G921" s="60">
        <v>2</v>
      </c>
      <c r="H921" s="60">
        <v>1</v>
      </c>
    </row>
    <row r="922" spans="1:8">
      <c r="A922" s="60" t="s">
        <v>26</v>
      </c>
      <c r="B922" s="60">
        <v>117013</v>
      </c>
      <c r="C922" s="60" t="s">
        <v>658</v>
      </c>
      <c r="D922" s="60">
        <v>340</v>
      </c>
      <c r="E922" s="60" t="s">
        <v>23</v>
      </c>
      <c r="F922" s="60">
        <v>0</v>
      </c>
      <c r="G922" s="60">
        <v>3</v>
      </c>
      <c r="H922" s="60">
        <v>1</v>
      </c>
    </row>
    <row r="923" spans="1:8">
      <c r="A923" s="60" t="s">
        <v>26</v>
      </c>
      <c r="B923" s="60">
        <v>117014</v>
      </c>
      <c r="C923" s="60" t="s">
        <v>659</v>
      </c>
      <c r="D923" s="60">
        <v>340</v>
      </c>
      <c r="E923" s="60" t="s">
        <v>23</v>
      </c>
      <c r="F923" s="60">
        <v>0</v>
      </c>
      <c r="G923" s="60">
        <v>4</v>
      </c>
      <c r="H923" s="60">
        <v>1</v>
      </c>
    </row>
    <row r="924" spans="1:8">
      <c r="A924" s="60" t="s">
        <v>26</v>
      </c>
      <c r="B924" s="60">
        <v>117015</v>
      </c>
      <c r="C924" s="60" t="s">
        <v>660</v>
      </c>
      <c r="D924" s="60">
        <v>340</v>
      </c>
      <c r="E924" s="60" t="s">
        <v>23</v>
      </c>
      <c r="F924" s="60">
        <v>0</v>
      </c>
      <c r="G924" s="60">
        <v>5</v>
      </c>
      <c r="H924" s="60">
        <v>1</v>
      </c>
    </row>
    <row r="925" spans="1:8">
      <c r="A925" s="60" t="s">
        <v>26</v>
      </c>
      <c r="B925" s="60">
        <v>117016</v>
      </c>
      <c r="C925" s="60" t="s">
        <v>661</v>
      </c>
      <c r="D925" s="60">
        <v>340</v>
      </c>
      <c r="E925" s="60" t="s">
        <v>23</v>
      </c>
      <c r="F925" s="60">
        <v>0</v>
      </c>
      <c r="G925" s="60">
        <v>6</v>
      </c>
      <c r="H925" s="60">
        <v>1</v>
      </c>
    </row>
    <row r="926" spans="1:8">
      <c r="A926" s="60" t="s">
        <v>26</v>
      </c>
      <c r="B926" s="60">
        <v>117017</v>
      </c>
      <c r="C926" s="60" t="s">
        <v>662</v>
      </c>
      <c r="D926" s="60">
        <v>340</v>
      </c>
      <c r="E926" s="60">
        <v>0</v>
      </c>
      <c r="F926" s="60">
        <v>0</v>
      </c>
      <c r="G926" s="60">
        <v>7</v>
      </c>
      <c r="H926" s="60">
        <v>1</v>
      </c>
    </row>
    <row r="928" spans="2:2">
      <c r="B928" s="60" t="s">
        <v>663</v>
      </c>
    </row>
    <row r="929" spans="1:8">
      <c r="A929" s="60" t="s">
        <v>26</v>
      </c>
      <c r="B929" s="60">
        <v>117021</v>
      </c>
      <c r="C929" s="60" t="s">
        <v>656</v>
      </c>
      <c r="D929" s="60">
        <v>340</v>
      </c>
      <c r="E929" s="60" t="s">
        <v>23</v>
      </c>
      <c r="F929" s="60">
        <v>0</v>
      </c>
      <c r="G929" s="60">
        <v>1</v>
      </c>
      <c r="H929" s="60">
        <v>1</v>
      </c>
    </row>
    <row r="930" spans="1:8">
      <c r="A930" s="60" t="s">
        <v>26</v>
      </c>
      <c r="B930" s="60">
        <v>117022</v>
      </c>
      <c r="C930" s="60" t="s">
        <v>657</v>
      </c>
      <c r="D930" s="60">
        <v>340</v>
      </c>
      <c r="E930" s="60" t="s">
        <v>23</v>
      </c>
      <c r="F930" s="60">
        <v>0</v>
      </c>
      <c r="G930" s="60">
        <v>2</v>
      </c>
      <c r="H930" s="60">
        <v>1</v>
      </c>
    </row>
    <row r="931" spans="1:8">
      <c r="A931" s="60" t="s">
        <v>26</v>
      </c>
      <c r="B931" s="60">
        <v>117023</v>
      </c>
      <c r="C931" s="60" t="s">
        <v>658</v>
      </c>
      <c r="D931" s="60">
        <v>340</v>
      </c>
      <c r="E931" s="60" t="s">
        <v>23</v>
      </c>
      <c r="F931" s="60">
        <v>0</v>
      </c>
      <c r="G931" s="60">
        <v>3</v>
      </c>
      <c r="H931" s="60">
        <v>1</v>
      </c>
    </row>
    <row r="932" spans="1:8">
      <c r="A932" s="60" t="s">
        <v>26</v>
      </c>
      <c r="B932" s="60">
        <v>117024</v>
      </c>
      <c r="C932" s="60" t="s">
        <v>659</v>
      </c>
      <c r="D932" s="60">
        <v>340</v>
      </c>
      <c r="E932" s="60" t="s">
        <v>23</v>
      </c>
      <c r="F932" s="60">
        <v>0</v>
      </c>
      <c r="G932" s="60">
        <v>4</v>
      </c>
      <c r="H932" s="60">
        <v>1</v>
      </c>
    </row>
    <row r="933" spans="1:8">
      <c r="A933" s="60" t="s">
        <v>26</v>
      </c>
      <c r="B933" s="60">
        <v>117025</v>
      </c>
      <c r="C933" s="60" t="s">
        <v>660</v>
      </c>
      <c r="D933" s="60">
        <v>340</v>
      </c>
      <c r="E933" s="60" t="s">
        <v>23</v>
      </c>
      <c r="F933" s="60">
        <v>0</v>
      </c>
      <c r="G933" s="60">
        <v>5</v>
      </c>
      <c r="H933" s="60">
        <v>1</v>
      </c>
    </row>
    <row r="935" customFormat="1" spans="1:8">
      <c r="A935" s="60"/>
      <c r="B935" s="60" t="s">
        <v>664</v>
      </c>
      <c r="C935" s="60"/>
      <c r="D935" s="60"/>
      <c r="E935" s="60"/>
      <c r="F935" s="60"/>
      <c r="G935" s="60"/>
      <c r="H935" s="60"/>
    </row>
    <row r="936" customFormat="1" spans="1:8">
      <c r="A936" s="60" t="s">
        <v>26</v>
      </c>
      <c r="B936" s="60">
        <v>117026</v>
      </c>
      <c r="C936" s="60" t="s">
        <v>656</v>
      </c>
      <c r="D936" s="60">
        <v>340</v>
      </c>
      <c r="E936" s="60" t="s">
        <v>23</v>
      </c>
      <c r="F936" s="60">
        <v>0</v>
      </c>
      <c r="G936" s="60">
        <v>1</v>
      </c>
      <c r="H936" s="60">
        <v>1</v>
      </c>
    </row>
    <row r="937" customFormat="1" spans="1:8">
      <c r="A937" s="60" t="s">
        <v>26</v>
      </c>
      <c r="B937" s="60">
        <v>117027</v>
      </c>
      <c r="C937" s="60" t="s">
        <v>657</v>
      </c>
      <c r="D937" s="60">
        <v>340</v>
      </c>
      <c r="E937" s="60" t="s">
        <v>23</v>
      </c>
      <c r="F937" s="60">
        <v>0</v>
      </c>
      <c r="G937" s="60">
        <v>2</v>
      </c>
      <c r="H937" s="60">
        <v>1</v>
      </c>
    </row>
    <row r="938" customFormat="1" spans="1:8">
      <c r="A938" s="60" t="s">
        <v>26</v>
      </c>
      <c r="B938" s="60">
        <v>117028</v>
      </c>
      <c r="C938" s="60" t="s">
        <v>658</v>
      </c>
      <c r="D938" s="60">
        <v>340</v>
      </c>
      <c r="E938" s="60" t="s">
        <v>23</v>
      </c>
      <c r="F938" s="60">
        <v>0</v>
      </c>
      <c r="G938" s="60">
        <v>3</v>
      </c>
      <c r="H938" s="60">
        <v>1</v>
      </c>
    </row>
    <row r="939" customFormat="1" spans="1:8">
      <c r="A939" s="60" t="s">
        <v>26</v>
      </c>
      <c r="B939" s="60">
        <v>117029</v>
      </c>
      <c r="C939" s="60" t="s">
        <v>659</v>
      </c>
      <c r="D939" s="60">
        <v>340</v>
      </c>
      <c r="E939" s="60" t="s">
        <v>23</v>
      </c>
      <c r="F939" s="60">
        <v>0</v>
      </c>
      <c r="G939" s="60">
        <v>4</v>
      </c>
      <c r="H939" s="60">
        <v>1</v>
      </c>
    </row>
    <row r="940" customFormat="1" spans="1:8">
      <c r="A940" s="60" t="s">
        <v>26</v>
      </c>
      <c r="B940" s="60">
        <v>117030</v>
      </c>
      <c r="C940" s="60" t="s">
        <v>660</v>
      </c>
      <c r="D940" s="60">
        <v>340</v>
      </c>
      <c r="E940" s="60" t="s">
        <v>23</v>
      </c>
      <c r="F940" s="60">
        <v>0</v>
      </c>
      <c r="G940" s="60">
        <v>5</v>
      </c>
      <c r="H940" s="60">
        <v>1</v>
      </c>
    </row>
    <row r="943" spans="2:2">
      <c r="B943" s="60" t="s">
        <v>665</v>
      </c>
    </row>
    <row r="944" spans="1:8">
      <c r="A944" s="60" t="s">
        <v>26</v>
      </c>
      <c r="B944" s="60">
        <v>117031</v>
      </c>
      <c r="C944" s="60" t="s">
        <v>656</v>
      </c>
      <c r="D944" s="60">
        <v>340</v>
      </c>
      <c r="E944" s="60" t="s">
        <v>23</v>
      </c>
      <c r="F944" s="60">
        <v>0</v>
      </c>
      <c r="G944" s="60">
        <v>1</v>
      </c>
      <c r="H944" s="60">
        <v>1</v>
      </c>
    </row>
    <row r="945" spans="1:8">
      <c r="A945" s="60" t="s">
        <v>26</v>
      </c>
      <c r="B945" s="60">
        <v>117032</v>
      </c>
      <c r="C945" s="60" t="s">
        <v>657</v>
      </c>
      <c r="D945" s="60">
        <v>340</v>
      </c>
      <c r="E945" s="60" t="s">
        <v>23</v>
      </c>
      <c r="F945" s="60">
        <v>0</v>
      </c>
      <c r="G945" s="60">
        <v>2</v>
      </c>
      <c r="H945" s="60">
        <v>1</v>
      </c>
    </row>
    <row r="946" spans="1:8">
      <c r="A946" s="60" t="s">
        <v>26</v>
      </c>
      <c r="B946" s="60">
        <v>117033</v>
      </c>
      <c r="C946" s="60" t="s">
        <v>658</v>
      </c>
      <c r="D946" s="60">
        <v>340</v>
      </c>
      <c r="E946" s="60" t="s">
        <v>23</v>
      </c>
      <c r="F946" s="60">
        <v>0</v>
      </c>
      <c r="G946" s="60">
        <v>3</v>
      </c>
      <c r="H946" s="60">
        <v>1</v>
      </c>
    </row>
    <row r="947" spans="1:8">
      <c r="A947" s="60" t="s">
        <v>26</v>
      </c>
      <c r="B947" s="60">
        <v>117034</v>
      </c>
      <c r="C947" s="60" t="s">
        <v>659</v>
      </c>
      <c r="D947" s="60">
        <v>340</v>
      </c>
      <c r="E947" s="60" t="s">
        <v>23</v>
      </c>
      <c r="F947" s="60">
        <v>0</v>
      </c>
      <c r="G947" s="60">
        <v>4</v>
      </c>
      <c r="H947" s="60">
        <v>1</v>
      </c>
    </row>
    <row r="948" spans="1:8">
      <c r="A948" s="60" t="s">
        <v>26</v>
      </c>
      <c r="B948" s="60">
        <v>117035</v>
      </c>
      <c r="C948" s="60" t="s">
        <v>660</v>
      </c>
      <c r="D948" s="60">
        <v>340</v>
      </c>
      <c r="E948" s="60" t="s">
        <v>23</v>
      </c>
      <c r="F948" s="60">
        <v>0</v>
      </c>
      <c r="G948" s="60">
        <v>5</v>
      </c>
      <c r="H948" s="60">
        <v>1</v>
      </c>
    </row>
    <row r="950" customFormat="1" spans="1:8">
      <c r="A950" s="60"/>
      <c r="B950" s="60" t="s">
        <v>666</v>
      </c>
      <c r="C950" s="60"/>
      <c r="D950" s="60"/>
      <c r="E950" s="60"/>
      <c r="F950" s="60"/>
      <c r="G950" s="60"/>
      <c r="H950" s="60"/>
    </row>
    <row r="951" customFormat="1" spans="1:8">
      <c r="A951" s="60" t="s">
        <v>26</v>
      </c>
      <c r="B951" s="60">
        <v>117036</v>
      </c>
      <c r="C951" s="60" t="s">
        <v>656</v>
      </c>
      <c r="D951" s="60">
        <v>340</v>
      </c>
      <c r="E951" s="60" t="s">
        <v>23</v>
      </c>
      <c r="F951" s="60">
        <v>0</v>
      </c>
      <c r="G951" s="60">
        <v>1</v>
      </c>
      <c r="H951" s="60">
        <v>1</v>
      </c>
    </row>
    <row r="952" customFormat="1" spans="1:8">
      <c r="A952" s="60" t="s">
        <v>26</v>
      </c>
      <c r="B952" s="60">
        <v>117037</v>
      </c>
      <c r="C952" s="60" t="s">
        <v>657</v>
      </c>
      <c r="D952" s="60">
        <v>340</v>
      </c>
      <c r="E952" s="60" t="s">
        <v>23</v>
      </c>
      <c r="F952" s="60">
        <v>0</v>
      </c>
      <c r="G952" s="60">
        <v>2</v>
      </c>
      <c r="H952" s="60">
        <v>1</v>
      </c>
    </row>
    <row r="953" customFormat="1" spans="1:8">
      <c r="A953" s="60" t="s">
        <v>26</v>
      </c>
      <c r="B953" s="60">
        <v>117038</v>
      </c>
      <c r="C953" s="60" t="s">
        <v>658</v>
      </c>
      <c r="D953" s="60">
        <v>340</v>
      </c>
      <c r="E953" s="60" t="s">
        <v>23</v>
      </c>
      <c r="F953" s="60">
        <v>0</v>
      </c>
      <c r="G953" s="60">
        <v>3</v>
      </c>
      <c r="H953" s="60">
        <v>1</v>
      </c>
    </row>
    <row r="954" customFormat="1" spans="1:8">
      <c r="A954" s="60" t="s">
        <v>26</v>
      </c>
      <c r="B954" s="60">
        <v>117039</v>
      </c>
      <c r="C954" s="60" t="s">
        <v>659</v>
      </c>
      <c r="D954" s="60">
        <v>340</v>
      </c>
      <c r="E954" s="60" t="s">
        <v>23</v>
      </c>
      <c r="F954" s="60">
        <v>0</v>
      </c>
      <c r="G954" s="60">
        <v>4</v>
      </c>
      <c r="H954" s="60">
        <v>1</v>
      </c>
    </row>
    <row r="955" customFormat="1" spans="1:8">
      <c r="A955" s="60" t="s">
        <v>26</v>
      </c>
      <c r="B955" s="60">
        <v>117040</v>
      </c>
      <c r="C955" s="60" t="s">
        <v>660</v>
      </c>
      <c r="D955" s="60">
        <v>340</v>
      </c>
      <c r="E955" s="60" t="s">
        <v>23</v>
      </c>
      <c r="F955" s="60">
        <v>0</v>
      </c>
      <c r="G955" s="60">
        <v>5</v>
      </c>
      <c r="H955" s="60">
        <v>1</v>
      </c>
    </row>
    <row r="957" spans="2:2">
      <c r="B957" s="60" t="s">
        <v>667</v>
      </c>
    </row>
    <row r="958" spans="1:8">
      <c r="A958" s="60" t="s">
        <v>26</v>
      </c>
      <c r="B958" s="60">
        <v>117041</v>
      </c>
      <c r="C958" s="60" t="s">
        <v>656</v>
      </c>
      <c r="D958" s="60">
        <v>340</v>
      </c>
      <c r="E958" s="60" t="s">
        <v>23</v>
      </c>
      <c r="F958" s="60">
        <v>0</v>
      </c>
      <c r="G958" s="60">
        <v>1</v>
      </c>
      <c r="H958" s="60">
        <v>1</v>
      </c>
    </row>
    <row r="959" spans="1:8">
      <c r="A959" s="60" t="s">
        <v>26</v>
      </c>
      <c r="B959" s="60">
        <v>117042</v>
      </c>
      <c r="C959" s="60" t="s">
        <v>657</v>
      </c>
      <c r="D959" s="60">
        <v>340</v>
      </c>
      <c r="E959" s="60" t="s">
        <v>23</v>
      </c>
      <c r="F959" s="60">
        <v>0</v>
      </c>
      <c r="G959" s="60">
        <v>2</v>
      </c>
      <c r="H959" s="60">
        <v>1</v>
      </c>
    </row>
    <row r="960" spans="1:8">
      <c r="A960" s="60" t="s">
        <v>26</v>
      </c>
      <c r="B960" s="60">
        <v>117043</v>
      </c>
      <c r="C960" s="60" t="s">
        <v>658</v>
      </c>
      <c r="D960" s="60">
        <v>340</v>
      </c>
      <c r="E960" s="60" t="s">
        <v>23</v>
      </c>
      <c r="F960" s="60">
        <v>0</v>
      </c>
      <c r="G960" s="60">
        <v>3</v>
      </c>
      <c r="H960" s="60">
        <v>1</v>
      </c>
    </row>
    <row r="961" spans="1:8">
      <c r="A961" s="60" t="s">
        <v>26</v>
      </c>
      <c r="B961" s="60">
        <v>117044</v>
      </c>
      <c r="C961" s="60" t="s">
        <v>659</v>
      </c>
      <c r="D961" s="60">
        <v>340</v>
      </c>
      <c r="E961" s="60" t="s">
        <v>23</v>
      </c>
      <c r="F961" s="60">
        <v>0</v>
      </c>
      <c r="G961" s="60">
        <v>4</v>
      </c>
      <c r="H961" s="60">
        <v>1</v>
      </c>
    </row>
    <row r="962" spans="1:8">
      <c r="A962" s="60" t="s">
        <v>26</v>
      </c>
      <c r="B962" s="60">
        <v>117045</v>
      </c>
      <c r="C962" s="60" t="s">
        <v>660</v>
      </c>
      <c r="D962" s="60">
        <v>340</v>
      </c>
      <c r="E962" s="60" t="s">
        <v>23</v>
      </c>
      <c r="F962" s="60">
        <v>0</v>
      </c>
      <c r="G962" s="60">
        <v>5</v>
      </c>
      <c r="H962" s="60">
        <v>1</v>
      </c>
    </row>
    <row r="964" spans="2:2">
      <c r="B964" s="60" t="s">
        <v>668</v>
      </c>
    </row>
    <row r="965" spans="1:8">
      <c r="A965" s="60" t="s">
        <v>26</v>
      </c>
      <c r="B965" s="60">
        <v>117046</v>
      </c>
      <c r="C965" s="60" t="s">
        <v>656</v>
      </c>
      <c r="D965" s="60">
        <v>340</v>
      </c>
      <c r="E965" s="60" t="s">
        <v>23</v>
      </c>
      <c r="F965" s="60">
        <v>0</v>
      </c>
      <c r="G965" s="60">
        <v>1</v>
      </c>
      <c r="H965" s="60">
        <v>1</v>
      </c>
    </row>
    <row r="966" spans="1:8">
      <c r="A966" s="60" t="s">
        <v>26</v>
      </c>
      <c r="B966" s="60">
        <v>117047</v>
      </c>
      <c r="C966" s="60" t="s">
        <v>657</v>
      </c>
      <c r="D966" s="60">
        <v>340</v>
      </c>
      <c r="E966" s="60" t="s">
        <v>23</v>
      </c>
      <c r="F966" s="60">
        <v>0</v>
      </c>
      <c r="G966" s="60">
        <v>2</v>
      </c>
      <c r="H966" s="60">
        <v>1</v>
      </c>
    </row>
    <row r="967" spans="1:8">
      <c r="A967" s="60" t="s">
        <v>26</v>
      </c>
      <c r="B967" s="60">
        <v>117048</v>
      </c>
      <c r="C967" s="60" t="s">
        <v>658</v>
      </c>
      <c r="D967" s="60">
        <v>340</v>
      </c>
      <c r="E967" s="60" t="s">
        <v>23</v>
      </c>
      <c r="F967" s="60">
        <v>0</v>
      </c>
      <c r="G967" s="60">
        <v>3</v>
      </c>
      <c r="H967" s="60">
        <v>1</v>
      </c>
    </row>
    <row r="968" spans="1:8">
      <c r="A968" s="60" t="s">
        <v>26</v>
      </c>
      <c r="B968" s="60">
        <v>117049</v>
      </c>
      <c r="C968" s="60" t="s">
        <v>659</v>
      </c>
      <c r="D968" s="60">
        <v>340</v>
      </c>
      <c r="E968" s="60" t="s">
        <v>23</v>
      </c>
      <c r="F968" s="60">
        <v>0</v>
      </c>
      <c r="G968" s="60">
        <v>4</v>
      </c>
      <c r="H968" s="60">
        <v>1</v>
      </c>
    </row>
    <row r="969" spans="1:8">
      <c r="A969" s="60" t="s">
        <v>26</v>
      </c>
      <c r="B969" s="60">
        <v>117050</v>
      </c>
      <c r="C969" s="60" t="s">
        <v>660</v>
      </c>
      <c r="D969" s="60">
        <v>340</v>
      </c>
      <c r="E969" s="60" t="s">
        <v>23</v>
      </c>
      <c r="F969" s="60">
        <v>0</v>
      </c>
      <c r="G969" s="60">
        <v>5</v>
      </c>
      <c r="H969" s="60">
        <v>1</v>
      </c>
    </row>
    <row r="971" spans="2:2">
      <c r="B971" s="60" t="s">
        <v>668</v>
      </c>
    </row>
    <row r="972" spans="1:8">
      <c r="A972" s="60" t="s">
        <v>26</v>
      </c>
      <c r="B972" s="60">
        <v>117051</v>
      </c>
      <c r="C972" s="60" t="s">
        <v>656</v>
      </c>
      <c r="D972" s="60">
        <v>340</v>
      </c>
      <c r="E972" s="60" t="s">
        <v>23</v>
      </c>
      <c r="F972" s="60">
        <v>0</v>
      </c>
      <c r="G972" s="60">
        <v>1</v>
      </c>
      <c r="H972" s="60">
        <v>1</v>
      </c>
    </row>
    <row r="973" spans="1:8">
      <c r="A973" s="60" t="s">
        <v>26</v>
      </c>
      <c r="B973" s="60">
        <v>117052</v>
      </c>
      <c r="C973" s="60" t="s">
        <v>657</v>
      </c>
      <c r="D973" s="60">
        <v>340</v>
      </c>
      <c r="E973" s="60" t="s">
        <v>23</v>
      </c>
      <c r="F973" s="60">
        <v>0</v>
      </c>
      <c r="G973" s="60">
        <v>2</v>
      </c>
      <c r="H973" s="60">
        <v>1</v>
      </c>
    </row>
    <row r="974" spans="1:8">
      <c r="A974" s="60" t="s">
        <v>26</v>
      </c>
      <c r="B974" s="60">
        <v>117053</v>
      </c>
      <c r="C974" s="60" t="s">
        <v>658</v>
      </c>
      <c r="D974" s="60">
        <v>340</v>
      </c>
      <c r="E974" s="60" t="s">
        <v>23</v>
      </c>
      <c r="F974" s="60">
        <v>0</v>
      </c>
      <c r="G974" s="60">
        <v>3</v>
      </c>
      <c r="H974" s="60">
        <v>1</v>
      </c>
    </row>
    <row r="975" spans="1:8">
      <c r="A975" s="60" t="s">
        <v>26</v>
      </c>
      <c r="B975" s="60">
        <v>117054</v>
      </c>
      <c r="C975" s="60" t="s">
        <v>659</v>
      </c>
      <c r="D975" s="60">
        <v>340</v>
      </c>
      <c r="E975" s="60" t="s">
        <v>23</v>
      </c>
      <c r="F975" s="60">
        <v>0</v>
      </c>
      <c r="G975" s="60">
        <v>4</v>
      </c>
      <c r="H975" s="60">
        <v>1</v>
      </c>
    </row>
    <row r="976" spans="1:8">
      <c r="A976" s="60" t="s">
        <v>26</v>
      </c>
      <c r="B976" s="60">
        <v>117055</v>
      </c>
      <c r="C976" s="60" t="s">
        <v>660</v>
      </c>
      <c r="D976" s="60">
        <v>340</v>
      </c>
      <c r="E976" s="60" t="s">
        <v>23</v>
      </c>
      <c r="F976" s="60">
        <v>0</v>
      </c>
      <c r="G976" s="60">
        <v>5</v>
      </c>
      <c r="H976" s="60">
        <v>1</v>
      </c>
    </row>
    <row r="978" spans="2:2">
      <c r="B978" s="60" t="s">
        <v>655</v>
      </c>
    </row>
    <row r="979" customFormat="1" spans="1:8">
      <c r="A979" s="60" t="s">
        <v>26</v>
      </c>
      <c r="B979" s="60">
        <v>117056</v>
      </c>
      <c r="C979" s="60" t="s">
        <v>656</v>
      </c>
      <c r="D979" s="60">
        <v>340</v>
      </c>
      <c r="E979" s="60" t="s">
        <v>23</v>
      </c>
      <c r="F979" s="60">
        <v>0</v>
      </c>
      <c r="G979" s="60">
        <v>1</v>
      </c>
      <c r="H979" s="60">
        <v>1</v>
      </c>
    </row>
    <row r="980" customFormat="1" spans="1:8">
      <c r="A980" s="60" t="s">
        <v>26</v>
      </c>
      <c r="B980" s="60">
        <v>117057</v>
      </c>
      <c r="C980" s="60" t="s">
        <v>657</v>
      </c>
      <c r="D980" s="60">
        <v>340</v>
      </c>
      <c r="E980" s="60" t="s">
        <v>23</v>
      </c>
      <c r="F980" s="60">
        <v>0</v>
      </c>
      <c r="G980" s="60">
        <v>2</v>
      </c>
      <c r="H980" s="60">
        <v>1</v>
      </c>
    </row>
    <row r="981" customFormat="1" spans="1:8">
      <c r="A981" s="60" t="s">
        <v>26</v>
      </c>
      <c r="B981" s="60">
        <v>117058</v>
      </c>
      <c r="C981" s="60" t="s">
        <v>658</v>
      </c>
      <c r="D981" s="60">
        <v>340</v>
      </c>
      <c r="E981" s="60" t="s">
        <v>23</v>
      </c>
      <c r="F981" s="60">
        <v>0</v>
      </c>
      <c r="G981" s="60">
        <v>3</v>
      </c>
      <c r="H981" s="60">
        <v>1</v>
      </c>
    </row>
    <row r="982" customFormat="1" spans="1:8">
      <c r="A982" s="60" t="s">
        <v>26</v>
      </c>
      <c r="B982" s="60">
        <v>117059</v>
      </c>
      <c r="C982" s="60" t="s">
        <v>659</v>
      </c>
      <c r="D982" s="60">
        <v>340</v>
      </c>
      <c r="E982" s="60" t="s">
        <v>23</v>
      </c>
      <c r="F982" s="60">
        <v>0</v>
      </c>
      <c r="G982" s="60">
        <v>4</v>
      </c>
      <c r="H982" s="60">
        <v>1</v>
      </c>
    </row>
    <row r="983" customFormat="1" spans="1:8">
      <c r="A983" s="60" t="s">
        <v>26</v>
      </c>
      <c r="B983" s="60">
        <v>117060</v>
      </c>
      <c r="C983" s="60" t="s">
        <v>660</v>
      </c>
      <c r="D983" s="60">
        <v>340</v>
      </c>
      <c r="E983" s="60" t="s">
        <v>23</v>
      </c>
      <c r="F983" s="60">
        <v>0</v>
      </c>
      <c r="G983" s="60">
        <v>5</v>
      </c>
      <c r="H983" s="60">
        <v>1</v>
      </c>
    </row>
    <row r="986" spans="2:2">
      <c r="B986" s="60" t="s">
        <v>669</v>
      </c>
    </row>
    <row r="987" spans="1:8">
      <c r="A987" s="60" t="s">
        <v>26</v>
      </c>
      <c r="B987" s="60">
        <v>118001</v>
      </c>
      <c r="C987" s="60" t="s">
        <v>670</v>
      </c>
      <c r="D987" s="60">
        <v>257</v>
      </c>
      <c r="E987" s="60">
        <v>204</v>
      </c>
      <c r="F987" s="60">
        <v>0</v>
      </c>
      <c r="G987" s="60">
        <v>10</v>
      </c>
      <c r="H987" s="60">
        <v>4</v>
      </c>
    </row>
    <row r="988" spans="1:8">
      <c r="A988" s="60" t="s">
        <v>26</v>
      </c>
      <c r="B988" s="60">
        <v>118002</v>
      </c>
      <c r="C988" s="60" t="s">
        <v>671</v>
      </c>
      <c r="D988" s="60">
        <v>257</v>
      </c>
      <c r="E988" s="60">
        <v>205</v>
      </c>
      <c r="F988" s="60">
        <v>0</v>
      </c>
      <c r="G988" s="60">
        <v>10</v>
      </c>
      <c r="H988" s="60">
        <v>4</v>
      </c>
    </row>
    <row r="989" spans="1:8">
      <c r="A989" s="60" t="s">
        <v>26</v>
      </c>
      <c r="B989" s="60">
        <v>118003</v>
      </c>
      <c r="C989" s="60" t="s">
        <v>672</v>
      </c>
      <c r="D989" s="60">
        <v>204</v>
      </c>
      <c r="E989" s="60">
        <v>502303</v>
      </c>
      <c r="F989" s="60">
        <v>0</v>
      </c>
      <c r="G989" s="60">
        <v>1</v>
      </c>
      <c r="H989" s="60">
        <v>0</v>
      </c>
    </row>
    <row r="990" spans="1:8">
      <c r="A990" s="60" t="s">
        <v>26</v>
      </c>
      <c r="B990" s="60">
        <v>118004</v>
      </c>
      <c r="C990" s="60" t="s">
        <v>673</v>
      </c>
      <c r="D990" s="60">
        <v>204</v>
      </c>
      <c r="E990" s="60">
        <v>502403</v>
      </c>
      <c r="F990" s="60">
        <v>0</v>
      </c>
      <c r="G990" s="60">
        <v>1</v>
      </c>
      <c r="H990" s="60">
        <v>0</v>
      </c>
    </row>
    <row r="991" spans="1:8">
      <c r="A991" s="60" t="s">
        <v>26</v>
      </c>
      <c r="B991" s="60">
        <v>118005</v>
      </c>
      <c r="C991" s="60" t="s">
        <v>674</v>
      </c>
      <c r="D991" s="60">
        <v>204</v>
      </c>
      <c r="E991" s="60">
        <v>502305</v>
      </c>
      <c r="F991" s="60">
        <v>0</v>
      </c>
      <c r="G991" s="60">
        <v>1</v>
      </c>
      <c r="H991" s="60">
        <v>0</v>
      </c>
    </row>
    <row r="992" spans="1:8">
      <c r="A992" s="60" t="s">
        <v>26</v>
      </c>
      <c r="B992" s="60">
        <v>118006</v>
      </c>
      <c r="C992" s="60" t="s">
        <v>675</v>
      </c>
      <c r="D992" s="60">
        <v>204</v>
      </c>
      <c r="E992" s="60">
        <v>502405</v>
      </c>
      <c r="F992" s="60">
        <v>0</v>
      </c>
      <c r="G992" s="60">
        <v>1</v>
      </c>
      <c r="H992" s="60">
        <v>0</v>
      </c>
    </row>
    <row r="993" spans="1:8">
      <c r="A993" s="60" t="s">
        <v>26</v>
      </c>
      <c r="B993" s="60">
        <v>118007</v>
      </c>
      <c r="C993" s="60" t="s">
        <v>676</v>
      </c>
      <c r="D993" s="60">
        <v>257</v>
      </c>
      <c r="E993" s="60">
        <v>204</v>
      </c>
      <c r="F993" s="60">
        <v>0</v>
      </c>
      <c r="G993" s="60">
        <v>60</v>
      </c>
      <c r="H993" s="60">
        <v>1</v>
      </c>
    </row>
    <row r="994" spans="1:8">
      <c r="A994" s="60" t="s">
        <v>26</v>
      </c>
      <c r="B994" s="60">
        <v>118008</v>
      </c>
      <c r="C994" s="60" t="s">
        <v>677</v>
      </c>
      <c r="D994" s="60">
        <v>257</v>
      </c>
      <c r="E994" s="60">
        <v>205</v>
      </c>
      <c r="F994" s="60">
        <v>0</v>
      </c>
      <c r="G994" s="60">
        <v>60</v>
      </c>
      <c r="H994" s="60">
        <v>1</v>
      </c>
    </row>
    <row r="995" spans="1:8">
      <c r="A995" s="60" t="s">
        <v>26</v>
      </c>
      <c r="B995" s="60">
        <v>118009</v>
      </c>
      <c r="C995" s="60" t="s">
        <v>678</v>
      </c>
      <c r="D995" s="60">
        <v>257</v>
      </c>
      <c r="E995" s="60">
        <v>204</v>
      </c>
      <c r="F995" s="60">
        <v>0</v>
      </c>
      <c r="G995" s="60">
        <v>100</v>
      </c>
      <c r="H995" s="60">
        <v>1</v>
      </c>
    </row>
    <row r="996" spans="1:8">
      <c r="A996" s="60" t="s">
        <v>26</v>
      </c>
      <c r="B996" s="60">
        <v>118010</v>
      </c>
      <c r="C996" s="60" t="s">
        <v>679</v>
      </c>
      <c r="D996" s="60">
        <v>257</v>
      </c>
      <c r="E996" s="60">
        <v>205</v>
      </c>
      <c r="F996" s="60">
        <v>0</v>
      </c>
      <c r="G996" s="60">
        <v>100</v>
      </c>
      <c r="H996" s="60">
        <v>1</v>
      </c>
    </row>
    <row r="997" spans="1:8">
      <c r="A997" s="60" t="s">
        <v>26</v>
      </c>
      <c r="B997" s="60">
        <v>118011</v>
      </c>
      <c r="C997" s="60" t="s">
        <v>680</v>
      </c>
      <c r="D997" s="60">
        <v>257</v>
      </c>
      <c r="E997" s="60">
        <v>204</v>
      </c>
      <c r="F997" s="60">
        <v>0</v>
      </c>
      <c r="G997" s="60">
        <v>150</v>
      </c>
      <c r="H997" s="60">
        <v>1</v>
      </c>
    </row>
    <row r="998" spans="1:8">
      <c r="A998" s="60" t="s">
        <v>26</v>
      </c>
      <c r="B998" s="60">
        <v>118012</v>
      </c>
      <c r="C998" s="60" t="s">
        <v>681</v>
      </c>
      <c r="D998" s="60">
        <v>257</v>
      </c>
      <c r="E998" s="60">
        <v>205</v>
      </c>
      <c r="F998" s="60">
        <v>0</v>
      </c>
      <c r="G998" s="60">
        <v>150</v>
      </c>
      <c r="H998" s="60">
        <v>1</v>
      </c>
    </row>
    <row r="1000" spans="2:2">
      <c r="B1000" s="60" t="s">
        <v>682</v>
      </c>
    </row>
    <row r="1001" spans="1:8">
      <c r="A1001" s="60" t="s">
        <v>26</v>
      </c>
      <c r="B1001" s="60">
        <v>118021</v>
      </c>
      <c r="C1001" s="60" t="s">
        <v>683</v>
      </c>
      <c r="D1001" s="60">
        <v>341</v>
      </c>
      <c r="E1001" s="60">
        <v>1</v>
      </c>
      <c r="F1001" s="60">
        <v>0</v>
      </c>
      <c r="G1001" s="60">
        <v>5</v>
      </c>
      <c r="H1001" s="60">
        <v>4</v>
      </c>
    </row>
    <row r="1002" spans="1:8">
      <c r="A1002" s="60" t="s">
        <v>26</v>
      </c>
      <c r="B1002" s="60">
        <v>118022</v>
      </c>
      <c r="C1002" s="60" t="s">
        <v>684</v>
      </c>
      <c r="D1002" s="60">
        <v>341</v>
      </c>
      <c r="E1002" s="60">
        <v>2</v>
      </c>
      <c r="F1002" s="60">
        <v>0</v>
      </c>
      <c r="G1002" s="60">
        <v>3</v>
      </c>
      <c r="H1002" s="60">
        <v>4</v>
      </c>
    </row>
    <row r="1003" spans="1:8">
      <c r="A1003" s="60" t="s">
        <v>26</v>
      </c>
      <c r="B1003" s="60">
        <v>118023</v>
      </c>
      <c r="C1003" s="60" t="s">
        <v>685</v>
      </c>
      <c r="D1003" s="60">
        <v>341</v>
      </c>
      <c r="E1003" s="60">
        <v>1</v>
      </c>
      <c r="F1003" s="60">
        <v>0</v>
      </c>
      <c r="G1003" s="60">
        <v>15</v>
      </c>
      <c r="H1003" s="60">
        <v>1</v>
      </c>
    </row>
    <row r="1004" spans="1:8">
      <c r="A1004" s="60" t="s">
        <v>26</v>
      </c>
      <c r="B1004" s="60">
        <v>118024</v>
      </c>
      <c r="C1004" s="60" t="s">
        <v>686</v>
      </c>
      <c r="D1004" s="60">
        <v>341</v>
      </c>
      <c r="E1004" s="60">
        <v>2</v>
      </c>
      <c r="F1004" s="60">
        <v>0</v>
      </c>
      <c r="G1004" s="60">
        <v>10</v>
      </c>
      <c r="H1004" s="60">
        <v>1</v>
      </c>
    </row>
    <row r="1005" spans="1:8">
      <c r="A1005" s="60" t="s">
        <v>26</v>
      </c>
      <c r="B1005" s="60">
        <v>118025</v>
      </c>
      <c r="C1005" s="60" t="s">
        <v>687</v>
      </c>
      <c r="D1005" s="60">
        <v>341</v>
      </c>
      <c r="E1005" s="60">
        <v>1</v>
      </c>
      <c r="F1005" s="60">
        <v>0</v>
      </c>
      <c r="G1005" s="60">
        <v>35</v>
      </c>
      <c r="H1005" s="60">
        <v>1</v>
      </c>
    </row>
    <row r="1006" spans="1:8">
      <c r="A1006" s="60" t="s">
        <v>26</v>
      </c>
      <c r="B1006" s="60">
        <v>118026</v>
      </c>
      <c r="C1006" s="60" t="s">
        <v>688</v>
      </c>
      <c r="D1006" s="60">
        <v>341</v>
      </c>
      <c r="E1006" s="60">
        <v>2</v>
      </c>
      <c r="F1006" s="60">
        <v>0</v>
      </c>
      <c r="G1006" s="60">
        <v>25</v>
      </c>
      <c r="H1006" s="60">
        <v>1</v>
      </c>
    </row>
    <row r="1007" spans="1:8">
      <c r="A1007" s="60" t="s">
        <v>26</v>
      </c>
      <c r="B1007" s="60">
        <v>118027</v>
      </c>
      <c r="C1007" s="60" t="s">
        <v>689</v>
      </c>
      <c r="D1007" s="60">
        <v>341</v>
      </c>
      <c r="E1007" s="60">
        <v>1</v>
      </c>
      <c r="F1007" s="60">
        <v>0</v>
      </c>
      <c r="G1007" s="60">
        <v>55</v>
      </c>
      <c r="H1007" s="60">
        <v>1</v>
      </c>
    </row>
    <row r="1008" spans="1:8">
      <c r="A1008" s="60" t="s">
        <v>26</v>
      </c>
      <c r="B1008" s="60">
        <v>118028</v>
      </c>
      <c r="C1008" s="60" t="s">
        <v>690</v>
      </c>
      <c r="D1008" s="60">
        <v>341</v>
      </c>
      <c r="E1008" s="60">
        <v>2</v>
      </c>
      <c r="F1008" s="60">
        <v>0</v>
      </c>
      <c r="G1008" s="60">
        <v>35</v>
      </c>
      <c r="H1008" s="60">
        <v>1</v>
      </c>
    </row>
    <row r="1009" spans="1:8">
      <c r="A1009" s="60" t="s">
        <v>26</v>
      </c>
      <c r="B1009" s="60">
        <v>118029</v>
      </c>
      <c r="C1009" s="60" t="s">
        <v>691</v>
      </c>
      <c r="D1009" s="60">
        <v>341</v>
      </c>
      <c r="E1009" s="60">
        <v>1</v>
      </c>
      <c r="F1009" s="60">
        <v>0</v>
      </c>
      <c r="G1009" s="60">
        <v>70</v>
      </c>
      <c r="H1009" s="60">
        <v>1</v>
      </c>
    </row>
    <row r="1010" spans="1:8">
      <c r="A1010" s="60" t="s">
        <v>26</v>
      </c>
      <c r="B1010" s="60">
        <v>118030</v>
      </c>
      <c r="C1010" s="60" t="s">
        <v>692</v>
      </c>
      <c r="D1010" s="60">
        <v>341</v>
      </c>
      <c r="E1010" s="60">
        <v>2</v>
      </c>
      <c r="F1010" s="60">
        <v>0</v>
      </c>
      <c r="G1010" s="60">
        <v>50</v>
      </c>
      <c r="H1010" s="60">
        <v>1</v>
      </c>
    </row>
  </sheetData>
  <autoFilter ref="A8:R907">
    <extLst/>
  </autoFilter>
  <conditionalFormatting sqref="B598">
    <cfRule type="duplicateValues" dxfId="0" priority="20"/>
  </conditionalFormatting>
  <conditionalFormatting sqref="B617">
    <cfRule type="duplicateValues" dxfId="0" priority="9"/>
  </conditionalFormatting>
  <conditionalFormatting sqref="B627">
    <cfRule type="duplicateValues" dxfId="0" priority="4"/>
  </conditionalFormatting>
  <conditionalFormatting sqref="B185:B194">
    <cfRule type="duplicateValues" dxfId="0" priority="26"/>
  </conditionalFormatting>
  <conditionalFormatting sqref="B348:B356">
    <cfRule type="duplicateValues" dxfId="0" priority="23"/>
  </conditionalFormatting>
  <conditionalFormatting sqref="B393:B402">
    <cfRule type="duplicateValues" dxfId="0" priority="10"/>
  </conditionalFormatting>
  <conditionalFormatting sqref="B438:B441">
    <cfRule type="duplicateValues" dxfId="0" priority="25"/>
  </conditionalFormatting>
  <conditionalFormatting sqref="B599:B606">
    <cfRule type="duplicateValues" dxfId="0" priority="19"/>
  </conditionalFormatting>
  <conditionalFormatting sqref="B609:B615">
    <cfRule type="duplicateValues" dxfId="0" priority="14"/>
  </conditionalFormatting>
  <conditionalFormatting sqref="B618:B625">
    <cfRule type="duplicateValues" dxfId="0" priority="8"/>
  </conditionalFormatting>
  <conditionalFormatting sqref="B628:B637">
    <cfRule type="duplicateValues" dxfId="0" priority="3"/>
  </conditionalFormatting>
  <conditionalFormatting sqref="B638:B647">
    <cfRule type="duplicateValues" dxfId="0" priority="2"/>
  </conditionalFormatting>
  <conditionalFormatting sqref="B702:B710">
    <cfRule type="duplicateValues" dxfId="0" priority="16"/>
  </conditionalFormatting>
  <conditionalFormatting sqref="B957:B962">
    <cfRule type="duplicateValues" dxfId="0" priority="18"/>
  </conditionalFormatting>
  <conditionalFormatting sqref="B964:B969">
    <cfRule type="duplicateValues" dxfId="0" priority="17"/>
  </conditionalFormatting>
  <conditionalFormatting sqref="B971:B976">
    <cfRule type="duplicateValues" dxfId="0" priority="6"/>
  </conditionalFormatting>
  <conditionalFormatting sqref="B978:B983">
    <cfRule type="duplicateValues" dxfId="0" priority="1"/>
  </conditionalFormatting>
  <conditionalFormatting sqref="B1:B184 B195:B347 B357:B392 B404:B437 B607:B608 B442:B597 B616 B626 B648:B701 B970 B711:B956 B963 B977 B984:B1048576">
    <cfRule type="duplicateValues" dxfId="0" priority="115"/>
  </conditionalFormatting>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G161"/>
  <sheetViews>
    <sheetView topLeftCell="A139" workbookViewId="0">
      <selection activeCell="B629" sqref="B629"/>
    </sheetView>
  </sheetViews>
  <sheetFormatPr defaultColWidth="9" defaultRowHeight="14.25" outlineLevelCol="6"/>
  <sheetData>
    <row r="1" spans="5:5">
      <c r="E1" s="50"/>
    </row>
    <row r="2" s="44" customFormat="1" spans="1:7">
      <c r="A2" s="57"/>
      <c r="B2" s="57">
        <v>4101</v>
      </c>
      <c r="C2" s="57" t="s">
        <v>516</v>
      </c>
      <c r="D2" s="23">
        <v>133</v>
      </c>
      <c r="E2" s="24">
        <v>0</v>
      </c>
      <c r="F2" s="24">
        <v>0</v>
      </c>
      <c r="G2" s="23">
        <v>1</v>
      </c>
    </row>
    <row r="3" s="44" customFormat="1" spans="1:7">
      <c r="A3" s="57"/>
      <c r="B3" s="57">
        <v>4102</v>
      </c>
      <c r="C3" s="57" t="s">
        <v>693</v>
      </c>
      <c r="D3" s="23">
        <v>112</v>
      </c>
      <c r="E3" s="24">
        <v>7</v>
      </c>
      <c r="F3" s="24">
        <v>0</v>
      </c>
      <c r="G3" s="23">
        <v>4</v>
      </c>
    </row>
    <row r="4" s="44" customFormat="1" spans="1:7">
      <c r="A4" s="57"/>
      <c r="B4" s="57">
        <v>4103</v>
      </c>
      <c r="C4" s="57" t="s">
        <v>694</v>
      </c>
      <c r="D4" s="23">
        <v>112</v>
      </c>
      <c r="E4" s="24">
        <v>13</v>
      </c>
      <c r="F4" s="24">
        <v>0</v>
      </c>
      <c r="G4" s="23">
        <v>5</v>
      </c>
    </row>
    <row r="5" s="44" customFormat="1" spans="1:7">
      <c r="A5" s="57"/>
      <c r="B5" s="57">
        <v>4104</v>
      </c>
      <c r="C5" s="57" t="s">
        <v>695</v>
      </c>
      <c r="D5" s="23">
        <v>112</v>
      </c>
      <c r="E5" s="24">
        <v>19</v>
      </c>
      <c r="F5" s="24">
        <v>0</v>
      </c>
      <c r="G5" s="23">
        <v>6</v>
      </c>
    </row>
    <row r="6" s="44" customFormat="1" spans="1:7">
      <c r="A6" s="57"/>
      <c r="B6" s="57">
        <v>4105</v>
      </c>
      <c r="C6" s="57" t="s">
        <v>696</v>
      </c>
      <c r="D6" s="23">
        <v>111</v>
      </c>
      <c r="E6" s="24">
        <v>2</v>
      </c>
      <c r="F6" s="24">
        <v>0</v>
      </c>
      <c r="G6" s="23">
        <v>1</v>
      </c>
    </row>
    <row r="7" s="44" customFormat="1" spans="1:7">
      <c r="A7" s="57"/>
      <c r="B7" s="57">
        <v>4106</v>
      </c>
      <c r="C7" s="57" t="s">
        <v>697</v>
      </c>
      <c r="D7" s="23">
        <v>111</v>
      </c>
      <c r="E7" s="24">
        <v>2</v>
      </c>
      <c r="F7" s="24">
        <v>0</v>
      </c>
      <c r="G7" s="23">
        <v>3</v>
      </c>
    </row>
    <row r="8" s="44" customFormat="1" spans="1:7">
      <c r="A8" s="57"/>
      <c r="B8" s="57">
        <v>4107</v>
      </c>
      <c r="C8" s="57" t="s">
        <v>698</v>
      </c>
      <c r="D8" s="23">
        <v>215</v>
      </c>
      <c r="E8" s="24">
        <v>0</v>
      </c>
      <c r="F8" s="24">
        <v>0</v>
      </c>
      <c r="G8" s="23" t="s">
        <v>413</v>
      </c>
    </row>
    <row r="9" s="44" customFormat="1" spans="1:7">
      <c r="A9" s="57"/>
      <c r="B9" s="57">
        <v>4108</v>
      </c>
      <c r="C9" s="57" t="s">
        <v>699</v>
      </c>
      <c r="D9" s="23">
        <v>127</v>
      </c>
      <c r="E9" s="24">
        <v>0</v>
      </c>
      <c r="F9" s="24">
        <v>0</v>
      </c>
      <c r="G9" s="23" t="s">
        <v>413</v>
      </c>
    </row>
    <row r="10" s="44" customFormat="1" spans="1:7">
      <c r="A10" s="57"/>
      <c r="B10" s="57">
        <v>4109</v>
      </c>
      <c r="C10" s="57" t="s">
        <v>700</v>
      </c>
      <c r="D10" s="23">
        <v>108</v>
      </c>
      <c r="E10" s="24">
        <v>0</v>
      </c>
      <c r="F10" s="24">
        <v>0</v>
      </c>
      <c r="G10" s="23" t="s">
        <v>32</v>
      </c>
    </row>
    <row r="11" s="44" customFormat="1" spans="1:7">
      <c r="A11" s="57"/>
      <c r="B11" s="57">
        <v>4110</v>
      </c>
      <c r="C11" s="57" t="s">
        <v>701</v>
      </c>
      <c r="D11" s="23">
        <v>213</v>
      </c>
      <c r="E11" s="24">
        <v>0</v>
      </c>
      <c r="F11" s="24">
        <v>0</v>
      </c>
      <c r="G11" s="23" t="s">
        <v>702</v>
      </c>
    </row>
    <row r="12" s="44" customFormat="1" spans="1:7">
      <c r="A12" s="57"/>
      <c r="B12" s="57">
        <v>4111</v>
      </c>
      <c r="C12" s="57" t="s">
        <v>703</v>
      </c>
      <c r="D12" s="23">
        <v>201</v>
      </c>
      <c r="E12" s="24">
        <v>503</v>
      </c>
      <c r="F12" s="24">
        <v>0</v>
      </c>
      <c r="G12" s="23" t="s">
        <v>704</v>
      </c>
    </row>
    <row r="13" s="44" customFormat="1" spans="1:7">
      <c r="A13" s="57"/>
      <c r="B13" s="57">
        <v>4112</v>
      </c>
      <c r="C13" s="57" t="s">
        <v>705</v>
      </c>
      <c r="D13" s="23">
        <v>201</v>
      </c>
      <c r="E13" s="24">
        <v>503</v>
      </c>
      <c r="F13" s="24">
        <v>0</v>
      </c>
      <c r="G13" s="23" t="s">
        <v>706</v>
      </c>
    </row>
    <row r="14" s="44" customFormat="1" spans="1:7">
      <c r="A14" s="57"/>
      <c r="B14" s="57">
        <v>4113</v>
      </c>
      <c r="C14" s="57" t="s">
        <v>707</v>
      </c>
      <c r="D14" s="23">
        <v>201</v>
      </c>
      <c r="E14" s="24">
        <v>503</v>
      </c>
      <c r="F14" s="24">
        <v>0</v>
      </c>
      <c r="G14" s="23" t="s">
        <v>708</v>
      </c>
    </row>
    <row r="15" s="44" customFormat="1" spans="1:7">
      <c r="A15" s="57"/>
      <c r="B15" s="57">
        <v>4114</v>
      </c>
      <c r="C15" s="57" t="s">
        <v>709</v>
      </c>
      <c r="D15" s="23">
        <v>201</v>
      </c>
      <c r="E15" s="24">
        <v>501</v>
      </c>
      <c r="F15" s="24">
        <v>0</v>
      </c>
      <c r="G15" s="23" t="s">
        <v>704</v>
      </c>
    </row>
    <row r="16" s="44" customFormat="1" spans="1:7">
      <c r="A16" s="57"/>
      <c r="B16" s="57">
        <v>4115</v>
      </c>
      <c r="C16" s="57" t="s">
        <v>710</v>
      </c>
      <c r="D16" s="23">
        <v>201</v>
      </c>
      <c r="E16" s="24">
        <v>501</v>
      </c>
      <c r="F16" s="24">
        <v>0</v>
      </c>
      <c r="G16" s="23" t="s">
        <v>706</v>
      </c>
    </row>
    <row r="17" s="44" customFormat="1" spans="1:7">
      <c r="A17" s="57"/>
      <c r="B17" s="57">
        <v>4116</v>
      </c>
      <c r="C17" s="57" t="s">
        <v>711</v>
      </c>
      <c r="D17" s="23">
        <v>201</v>
      </c>
      <c r="E17" s="24">
        <v>501</v>
      </c>
      <c r="F17" s="24">
        <v>0</v>
      </c>
      <c r="G17" s="23" t="s">
        <v>708</v>
      </c>
    </row>
    <row r="18" s="44" customFormat="1" spans="1:7">
      <c r="A18" s="57"/>
      <c r="B18" s="57">
        <v>4117</v>
      </c>
      <c r="C18" s="57" t="s">
        <v>712</v>
      </c>
      <c r="D18" s="23">
        <v>114</v>
      </c>
      <c r="E18" s="24">
        <v>4</v>
      </c>
      <c r="F18" s="24">
        <v>0</v>
      </c>
      <c r="G18" s="23" t="s">
        <v>250</v>
      </c>
    </row>
    <row r="19" s="44" customFormat="1" spans="1:7">
      <c r="A19" s="57"/>
      <c r="B19" s="57">
        <v>4118</v>
      </c>
      <c r="C19" s="57" t="s">
        <v>713</v>
      </c>
      <c r="D19" s="23">
        <v>114</v>
      </c>
      <c r="E19" s="24">
        <v>4</v>
      </c>
      <c r="F19" s="24">
        <v>0</v>
      </c>
      <c r="G19" s="23" t="s">
        <v>413</v>
      </c>
    </row>
    <row r="20" s="44" customFormat="1" spans="1:7">
      <c r="A20" s="57"/>
      <c r="B20" s="57">
        <v>4119</v>
      </c>
      <c r="C20" s="57" t="s">
        <v>714</v>
      </c>
      <c r="D20" s="23">
        <v>114</v>
      </c>
      <c r="E20" s="24">
        <v>5</v>
      </c>
      <c r="F20" s="24">
        <v>0</v>
      </c>
      <c r="G20" s="23" t="s">
        <v>413</v>
      </c>
    </row>
    <row r="21" s="44" customFormat="1" spans="1:7">
      <c r="A21" s="57"/>
      <c r="B21" s="57">
        <v>4120</v>
      </c>
      <c r="C21" s="57" t="s">
        <v>715</v>
      </c>
      <c r="D21" s="23">
        <v>122</v>
      </c>
      <c r="E21" s="24" t="s">
        <v>250</v>
      </c>
      <c r="F21" s="24">
        <v>0</v>
      </c>
      <c r="G21" s="23" t="s">
        <v>29</v>
      </c>
    </row>
    <row r="22" s="44" customFormat="1" spans="1:7">
      <c r="A22" s="57"/>
      <c r="B22" s="57">
        <v>4201</v>
      </c>
      <c r="C22" s="57" t="s">
        <v>716</v>
      </c>
      <c r="D22" s="23">
        <v>133</v>
      </c>
      <c r="E22" s="24">
        <v>0</v>
      </c>
      <c r="F22" s="24">
        <v>0</v>
      </c>
      <c r="G22" s="23">
        <v>2</v>
      </c>
    </row>
    <row r="23" s="44" customFormat="1" spans="1:7">
      <c r="A23" s="57"/>
      <c r="B23" s="57">
        <v>4202</v>
      </c>
      <c r="C23" s="57" t="s">
        <v>717</v>
      </c>
      <c r="D23" s="23">
        <v>112</v>
      </c>
      <c r="E23" s="24">
        <v>23</v>
      </c>
      <c r="F23" s="24">
        <v>0</v>
      </c>
      <c r="G23" s="23">
        <v>6</v>
      </c>
    </row>
    <row r="24" s="44" customFormat="1" spans="1:7">
      <c r="A24" s="57"/>
      <c r="B24" s="57">
        <v>4203</v>
      </c>
      <c r="C24" s="57" t="s">
        <v>718</v>
      </c>
      <c r="D24" s="23">
        <v>112</v>
      </c>
      <c r="E24" s="24">
        <v>29</v>
      </c>
      <c r="F24" s="24">
        <v>0</v>
      </c>
      <c r="G24" s="23">
        <v>6</v>
      </c>
    </row>
    <row r="25" s="44" customFormat="1" spans="1:7">
      <c r="A25" s="57"/>
      <c r="B25" s="57">
        <v>4204</v>
      </c>
      <c r="C25" s="57" t="s">
        <v>719</v>
      </c>
      <c r="D25" s="23">
        <v>201</v>
      </c>
      <c r="E25" s="24">
        <v>503</v>
      </c>
      <c r="F25" s="24">
        <v>0</v>
      </c>
      <c r="G25" s="23" t="s">
        <v>29</v>
      </c>
    </row>
    <row r="26" s="44" customFormat="1" spans="1:7">
      <c r="A26" s="57"/>
      <c r="B26" s="57">
        <v>4205</v>
      </c>
      <c r="C26" s="57" t="s">
        <v>720</v>
      </c>
      <c r="D26" s="23">
        <v>201</v>
      </c>
      <c r="E26" s="24">
        <v>501</v>
      </c>
      <c r="F26" s="24">
        <v>0</v>
      </c>
      <c r="G26" s="23" t="s">
        <v>29</v>
      </c>
    </row>
    <row r="27" s="44" customFormat="1" spans="1:7">
      <c r="A27" s="57"/>
      <c r="B27" s="57">
        <v>4206</v>
      </c>
      <c r="C27" s="57" t="s">
        <v>721</v>
      </c>
      <c r="D27" s="23">
        <v>201</v>
      </c>
      <c r="E27" s="24">
        <v>501</v>
      </c>
      <c r="F27" s="24">
        <v>0</v>
      </c>
      <c r="G27" s="23" t="s">
        <v>722</v>
      </c>
    </row>
    <row r="28" s="44" customFormat="1" spans="1:7">
      <c r="A28" s="57"/>
      <c r="B28" s="57">
        <v>4207</v>
      </c>
      <c r="C28" s="57" t="s">
        <v>723</v>
      </c>
      <c r="D28" s="23">
        <v>201</v>
      </c>
      <c r="E28" s="24">
        <v>502</v>
      </c>
      <c r="F28" s="24">
        <v>0</v>
      </c>
      <c r="G28" s="23" t="s">
        <v>706</v>
      </c>
    </row>
    <row r="29" s="44" customFormat="1" spans="1:7">
      <c r="A29" s="57"/>
      <c r="B29" s="57">
        <v>4208</v>
      </c>
      <c r="C29" s="57" t="s">
        <v>724</v>
      </c>
      <c r="D29" s="23">
        <v>201</v>
      </c>
      <c r="E29" s="24">
        <v>502</v>
      </c>
      <c r="F29" s="24">
        <v>0</v>
      </c>
      <c r="G29" s="23" t="s">
        <v>29</v>
      </c>
    </row>
    <row r="30" s="44" customFormat="1" spans="1:7">
      <c r="A30" s="57"/>
      <c r="B30" s="57">
        <v>4209</v>
      </c>
      <c r="C30" s="57" t="s">
        <v>725</v>
      </c>
      <c r="D30" s="23">
        <v>201</v>
      </c>
      <c r="E30" s="24">
        <v>502</v>
      </c>
      <c r="F30" s="24">
        <v>0</v>
      </c>
      <c r="G30" s="23" t="s">
        <v>722</v>
      </c>
    </row>
    <row r="31" s="44" customFormat="1" spans="1:7">
      <c r="A31" s="57"/>
      <c r="B31" s="57">
        <v>4210</v>
      </c>
      <c r="C31" s="57" t="s">
        <v>726</v>
      </c>
      <c r="D31" s="23">
        <v>114</v>
      </c>
      <c r="E31" s="24">
        <v>7</v>
      </c>
      <c r="F31" s="24">
        <v>0</v>
      </c>
      <c r="G31" s="23" t="s">
        <v>413</v>
      </c>
    </row>
    <row r="32" s="44" customFormat="1" spans="1:7">
      <c r="A32" s="57"/>
      <c r="B32" s="57">
        <v>4211</v>
      </c>
      <c r="C32" s="57" t="s">
        <v>727</v>
      </c>
      <c r="D32" s="23">
        <v>116</v>
      </c>
      <c r="E32" s="24">
        <v>0</v>
      </c>
      <c r="F32" s="24">
        <v>0</v>
      </c>
      <c r="G32" s="23">
        <v>5</v>
      </c>
    </row>
    <row r="33" s="44" customFormat="1" spans="1:7">
      <c r="A33" s="57"/>
      <c r="B33" s="57">
        <v>4212</v>
      </c>
      <c r="C33" s="57" t="s">
        <v>728</v>
      </c>
      <c r="D33" s="23">
        <v>117</v>
      </c>
      <c r="E33" s="24" t="s">
        <v>250</v>
      </c>
      <c r="F33" s="24">
        <v>0</v>
      </c>
      <c r="G33" s="23">
        <v>21</v>
      </c>
    </row>
    <row r="34" s="44" customFormat="1" spans="1:7">
      <c r="A34" s="57"/>
      <c r="B34" s="57">
        <v>4213</v>
      </c>
      <c r="C34" s="57" t="s">
        <v>729</v>
      </c>
      <c r="D34" s="23">
        <v>117</v>
      </c>
      <c r="E34" s="24" t="s">
        <v>250</v>
      </c>
      <c r="F34" s="24">
        <v>0</v>
      </c>
      <c r="G34" s="23">
        <v>28</v>
      </c>
    </row>
    <row r="35" s="44" customFormat="1" spans="1:7">
      <c r="A35" s="57"/>
      <c r="B35" s="57">
        <v>4214</v>
      </c>
      <c r="C35" s="57" t="s">
        <v>730</v>
      </c>
      <c r="D35" s="23">
        <v>211</v>
      </c>
      <c r="E35" s="24">
        <v>0</v>
      </c>
      <c r="F35" s="24">
        <v>0</v>
      </c>
      <c r="G35" s="23" t="s">
        <v>85</v>
      </c>
    </row>
    <row r="36" s="44" customFormat="1" spans="1:7">
      <c r="A36" s="57"/>
      <c r="B36" s="57">
        <v>4215</v>
      </c>
      <c r="C36" s="57" t="s">
        <v>731</v>
      </c>
      <c r="D36" s="23">
        <v>214</v>
      </c>
      <c r="E36" s="24">
        <v>0</v>
      </c>
      <c r="F36" s="24">
        <v>0</v>
      </c>
      <c r="G36" s="23" t="s">
        <v>706</v>
      </c>
    </row>
    <row r="37" s="44" customFormat="1" spans="1:7">
      <c r="A37" s="57"/>
      <c r="B37" s="57">
        <v>4216</v>
      </c>
      <c r="C37" s="57" t="s">
        <v>732</v>
      </c>
      <c r="D37" s="23">
        <v>108</v>
      </c>
      <c r="E37" s="24">
        <v>0</v>
      </c>
      <c r="F37" s="24">
        <v>0</v>
      </c>
      <c r="G37" s="23" t="s">
        <v>733</v>
      </c>
    </row>
    <row r="38" s="44" customFormat="1" spans="1:7">
      <c r="A38" s="57"/>
      <c r="B38" s="57">
        <v>4217</v>
      </c>
      <c r="C38" s="57" t="s">
        <v>84</v>
      </c>
      <c r="D38" s="23">
        <v>217</v>
      </c>
      <c r="E38" s="24">
        <v>0</v>
      </c>
      <c r="F38" s="24">
        <v>0</v>
      </c>
      <c r="G38" s="23" t="s">
        <v>85</v>
      </c>
    </row>
    <row r="39" s="44" customFormat="1" spans="1:7">
      <c r="A39" s="57"/>
      <c r="B39" s="57">
        <v>4218</v>
      </c>
      <c r="C39" s="57" t="s">
        <v>734</v>
      </c>
      <c r="D39" s="23">
        <v>213</v>
      </c>
      <c r="E39" s="24">
        <v>0</v>
      </c>
      <c r="F39" s="24">
        <v>0</v>
      </c>
      <c r="G39" s="23" t="s">
        <v>735</v>
      </c>
    </row>
    <row r="40" s="44" customFormat="1" spans="1:7">
      <c r="A40" s="57"/>
      <c r="B40" s="57">
        <v>4219</v>
      </c>
      <c r="C40" s="57" t="s">
        <v>736</v>
      </c>
      <c r="D40" s="23">
        <v>122</v>
      </c>
      <c r="E40" s="24" t="s">
        <v>250</v>
      </c>
      <c r="F40" s="24">
        <v>0</v>
      </c>
      <c r="G40" s="23" t="s">
        <v>737</v>
      </c>
    </row>
    <row r="41" s="44" customFormat="1" spans="1:7">
      <c r="A41" s="57"/>
      <c r="B41" s="57">
        <v>4220</v>
      </c>
      <c r="C41" s="57" t="s">
        <v>738</v>
      </c>
      <c r="D41" s="23"/>
      <c r="E41" s="24">
        <v>0</v>
      </c>
      <c r="F41" s="24">
        <v>0</v>
      </c>
      <c r="G41" s="23" t="s">
        <v>739</v>
      </c>
    </row>
    <row r="42" s="44" customFormat="1" spans="1:7">
      <c r="A42" s="57"/>
      <c r="B42" s="57">
        <v>4301</v>
      </c>
      <c r="C42" s="57" t="s">
        <v>740</v>
      </c>
      <c r="D42" s="23">
        <v>133</v>
      </c>
      <c r="E42" s="24">
        <v>0</v>
      </c>
      <c r="F42" s="24">
        <v>0</v>
      </c>
      <c r="G42" s="23">
        <v>3</v>
      </c>
    </row>
    <row r="43" s="44" customFormat="1" spans="1:7">
      <c r="A43" s="57"/>
      <c r="B43" s="57">
        <v>4302</v>
      </c>
      <c r="C43" s="57" t="s">
        <v>741</v>
      </c>
      <c r="D43" s="23">
        <v>112</v>
      </c>
      <c r="E43" s="24">
        <v>36</v>
      </c>
      <c r="F43" s="24">
        <v>0</v>
      </c>
      <c r="G43" s="23">
        <v>6</v>
      </c>
    </row>
    <row r="44" s="44" customFormat="1" spans="1:7">
      <c r="A44" s="57"/>
      <c r="B44" s="57">
        <v>4303</v>
      </c>
      <c r="C44" s="57" t="s">
        <v>742</v>
      </c>
      <c r="D44" s="23">
        <v>112</v>
      </c>
      <c r="E44" s="24">
        <v>40</v>
      </c>
      <c r="F44" s="24">
        <v>0</v>
      </c>
      <c r="G44" s="23">
        <v>6</v>
      </c>
    </row>
    <row r="45" s="44" customFormat="1" spans="1:7">
      <c r="A45" s="57"/>
      <c r="B45" s="57">
        <v>4304</v>
      </c>
      <c r="C45" s="57" t="s">
        <v>743</v>
      </c>
      <c r="D45" s="23">
        <v>111</v>
      </c>
      <c r="E45" s="24">
        <v>3</v>
      </c>
      <c r="F45" s="24">
        <v>0</v>
      </c>
      <c r="G45" s="23" t="s">
        <v>85</v>
      </c>
    </row>
    <row r="46" s="44" customFormat="1" spans="1:7">
      <c r="A46" s="57"/>
      <c r="B46" s="57">
        <v>4305</v>
      </c>
      <c r="C46" s="57" t="s">
        <v>744</v>
      </c>
      <c r="D46" s="23">
        <v>111</v>
      </c>
      <c r="E46" s="24">
        <v>3</v>
      </c>
      <c r="F46" s="24">
        <v>0</v>
      </c>
      <c r="G46" s="23" t="s">
        <v>250</v>
      </c>
    </row>
    <row r="47" s="44" customFormat="1" spans="1:7">
      <c r="A47" s="57"/>
      <c r="B47" s="57">
        <v>4306</v>
      </c>
      <c r="C47" s="57" t="s">
        <v>745</v>
      </c>
      <c r="D47" s="23">
        <v>201</v>
      </c>
      <c r="E47" s="24">
        <v>503</v>
      </c>
      <c r="F47" s="24">
        <v>0</v>
      </c>
      <c r="G47" s="23" t="s">
        <v>722</v>
      </c>
    </row>
    <row r="48" s="44" customFormat="1" spans="1:7">
      <c r="A48" s="57"/>
      <c r="B48" s="57">
        <v>4307</v>
      </c>
      <c r="C48" s="57" t="s">
        <v>746</v>
      </c>
      <c r="D48" s="23">
        <v>201</v>
      </c>
      <c r="E48" s="24">
        <v>503</v>
      </c>
      <c r="F48" s="24">
        <v>0</v>
      </c>
      <c r="G48" s="23" t="s">
        <v>747</v>
      </c>
    </row>
    <row r="49" s="44" customFormat="1" spans="1:7">
      <c r="A49" s="57"/>
      <c r="B49" s="57">
        <v>4308</v>
      </c>
      <c r="C49" s="57" t="s">
        <v>748</v>
      </c>
      <c r="D49" s="23">
        <v>201</v>
      </c>
      <c r="E49" s="24">
        <v>503</v>
      </c>
      <c r="F49" s="24">
        <v>0</v>
      </c>
      <c r="G49" s="23" t="s">
        <v>749</v>
      </c>
    </row>
    <row r="50" s="44" customFormat="1" spans="1:7">
      <c r="A50" s="57"/>
      <c r="B50" s="57">
        <v>4309</v>
      </c>
      <c r="C50" s="57" t="s">
        <v>721</v>
      </c>
      <c r="D50" s="23">
        <v>201</v>
      </c>
      <c r="E50" s="24">
        <v>501</v>
      </c>
      <c r="F50" s="24">
        <v>0</v>
      </c>
      <c r="G50" s="23" t="s">
        <v>722</v>
      </c>
    </row>
    <row r="51" s="44" customFormat="1" spans="1:7">
      <c r="A51" s="57"/>
      <c r="B51" s="57">
        <v>4310</v>
      </c>
      <c r="C51" s="57" t="s">
        <v>750</v>
      </c>
      <c r="D51" s="23">
        <v>201</v>
      </c>
      <c r="E51" s="24">
        <v>502</v>
      </c>
      <c r="F51" s="24">
        <v>0</v>
      </c>
      <c r="G51" s="23" t="s">
        <v>737</v>
      </c>
    </row>
    <row r="52" s="44" customFormat="1" spans="1:7">
      <c r="A52" s="57"/>
      <c r="B52" s="57">
        <v>4311</v>
      </c>
      <c r="C52" s="57" t="s">
        <v>751</v>
      </c>
      <c r="D52" s="23">
        <v>114</v>
      </c>
      <c r="E52" s="24">
        <v>7</v>
      </c>
      <c r="F52" s="24">
        <v>0</v>
      </c>
      <c r="G52" s="23" t="s">
        <v>704</v>
      </c>
    </row>
    <row r="53" s="44" customFormat="1" spans="1:7">
      <c r="A53" s="57"/>
      <c r="B53" s="57">
        <v>4312</v>
      </c>
      <c r="C53" s="57" t="s">
        <v>752</v>
      </c>
      <c r="D53" s="23">
        <v>117</v>
      </c>
      <c r="E53" s="24" t="s">
        <v>250</v>
      </c>
      <c r="F53" s="24">
        <v>0</v>
      </c>
      <c r="G53" s="23">
        <v>42</v>
      </c>
    </row>
    <row r="54" s="44" customFormat="1" spans="1:7">
      <c r="A54" s="57"/>
      <c r="B54" s="57">
        <v>4313</v>
      </c>
      <c r="C54" s="57" t="s">
        <v>753</v>
      </c>
      <c r="D54" s="23">
        <v>108</v>
      </c>
      <c r="E54" s="24">
        <v>0</v>
      </c>
      <c r="F54" s="24">
        <v>0</v>
      </c>
      <c r="G54" s="23" t="s">
        <v>754</v>
      </c>
    </row>
    <row r="55" s="44" customFormat="1" spans="1:7">
      <c r="A55" s="57"/>
      <c r="B55" s="57">
        <v>4314</v>
      </c>
      <c r="C55" s="57" t="s">
        <v>755</v>
      </c>
      <c r="D55" s="23">
        <v>214</v>
      </c>
      <c r="E55" s="24">
        <v>0</v>
      </c>
      <c r="F55" s="24">
        <v>0</v>
      </c>
      <c r="G55" s="23" t="s">
        <v>708</v>
      </c>
    </row>
    <row r="56" s="44" customFormat="1" spans="1:7">
      <c r="A56" s="57"/>
      <c r="B56" s="57">
        <v>4315</v>
      </c>
      <c r="C56" s="57" t="s">
        <v>756</v>
      </c>
      <c r="D56" s="23">
        <v>213</v>
      </c>
      <c r="E56" s="24">
        <v>0</v>
      </c>
      <c r="F56" s="24">
        <v>0</v>
      </c>
      <c r="G56" s="23" t="s">
        <v>757</v>
      </c>
    </row>
    <row r="57" s="44" customFormat="1" spans="1:7">
      <c r="A57" s="57"/>
      <c r="B57" s="57">
        <v>4316</v>
      </c>
      <c r="C57" s="57" t="s">
        <v>758</v>
      </c>
      <c r="D57" s="23">
        <v>122</v>
      </c>
      <c r="E57" s="24" t="s">
        <v>250</v>
      </c>
      <c r="F57" s="24">
        <v>0</v>
      </c>
      <c r="G57" s="23" t="s">
        <v>759</v>
      </c>
    </row>
    <row r="58" s="44" customFormat="1" spans="1:7">
      <c r="A58" s="57"/>
      <c r="B58" s="57">
        <v>4317</v>
      </c>
      <c r="C58" s="57" t="s">
        <v>760</v>
      </c>
      <c r="D58" s="23">
        <v>127</v>
      </c>
      <c r="E58" s="24">
        <v>0</v>
      </c>
      <c r="F58" s="24">
        <v>0</v>
      </c>
      <c r="G58" s="23" t="s">
        <v>702</v>
      </c>
    </row>
    <row r="59" s="44" customFormat="1" spans="1:7">
      <c r="A59" s="57"/>
      <c r="B59" s="57">
        <v>4318</v>
      </c>
      <c r="C59" s="57" t="s">
        <v>761</v>
      </c>
      <c r="D59" s="23">
        <v>210</v>
      </c>
      <c r="E59" s="24">
        <v>0</v>
      </c>
      <c r="F59" s="24">
        <v>0</v>
      </c>
      <c r="G59" s="23" t="s">
        <v>413</v>
      </c>
    </row>
    <row r="60" s="44" customFormat="1" spans="1:7">
      <c r="A60" s="57"/>
      <c r="B60" s="57">
        <v>4319</v>
      </c>
      <c r="C60" s="57" t="s">
        <v>762</v>
      </c>
      <c r="D60" s="23">
        <v>220</v>
      </c>
      <c r="E60" s="24">
        <v>0</v>
      </c>
      <c r="F60" s="24">
        <v>0</v>
      </c>
      <c r="G60" s="23" t="s">
        <v>704</v>
      </c>
    </row>
    <row r="61" s="44" customFormat="1" spans="1:7">
      <c r="A61" s="57"/>
      <c r="B61" s="57">
        <v>4320</v>
      </c>
      <c r="C61" s="57" t="s">
        <v>763</v>
      </c>
      <c r="D61" s="23">
        <v>211</v>
      </c>
      <c r="E61" s="24">
        <v>0</v>
      </c>
      <c r="F61" s="24">
        <v>0</v>
      </c>
      <c r="G61" s="23" t="s">
        <v>704</v>
      </c>
    </row>
    <row r="62" s="44" customFormat="1" spans="1:7">
      <c r="A62" s="57"/>
      <c r="B62" s="57">
        <v>4401</v>
      </c>
      <c r="C62" s="57" t="s">
        <v>764</v>
      </c>
      <c r="D62" s="23">
        <v>133</v>
      </c>
      <c r="E62" s="24">
        <v>0</v>
      </c>
      <c r="F62" s="24">
        <v>0</v>
      </c>
      <c r="G62" s="23">
        <v>4</v>
      </c>
    </row>
    <row r="63" s="44" customFormat="1" spans="1:7">
      <c r="A63" s="57"/>
      <c r="B63" s="57">
        <v>4402</v>
      </c>
      <c r="C63" s="57" t="s">
        <v>765</v>
      </c>
      <c r="D63" s="23">
        <v>112</v>
      </c>
      <c r="E63" s="24">
        <v>43</v>
      </c>
      <c r="F63" s="24">
        <v>0</v>
      </c>
      <c r="G63" s="23">
        <v>6</v>
      </c>
    </row>
    <row r="64" s="44" customFormat="1" spans="1:7">
      <c r="A64" s="57"/>
      <c r="B64" s="57">
        <v>4403</v>
      </c>
      <c r="C64" s="57" t="s">
        <v>766</v>
      </c>
      <c r="D64" s="23">
        <v>111</v>
      </c>
      <c r="E64" s="24">
        <v>3</v>
      </c>
      <c r="F64" s="24">
        <v>0</v>
      </c>
      <c r="G64" s="23" t="s">
        <v>32</v>
      </c>
    </row>
    <row r="65" s="44" customFormat="1" spans="1:7">
      <c r="A65" s="57"/>
      <c r="B65" s="57">
        <v>4404</v>
      </c>
      <c r="C65" s="57" t="s">
        <v>767</v>
      </c>
      <c r="D65" s="23">
        <v>111</v>
      </c>
      <c r="E65" s="24">
        <v>3</v>
      </c>
      <c r="F65" s="24">
        <v>0</v>
      </c>
      <c r="G65" s="23" t="s">
        <v>739</v>
      </c>
    </row>
    <row r="66" s="44" customFormat="1" spans="1:7">
      <c r="A66" s="57"/>
      <c r="B66" s="57">
        <v>4405</v>
      </c>
      <c r="C66" s="57" t="s">
        <v>768</v>
      </c>
      <c r="D66" s="23">
        <v>201</v>
      </c>
      <c r="E66" s="24">
        <v>503</v>
      </c>
      <c r="F66" s="24">
        <v>0</v>
      </c>
      <c r="G66" s="23" t="s">
        <v>769</v>
      </c>
    </row>
    <row r="67" s="44" customFormat="1" spans="1:7">
      <c r="A67" s="57"/>
      <c r="B67" s="57">
        <v>4406</v>
      </c>
      <c r="C67" s="57" t="s">
        <v>770</v>
      </c>
      <c r="D67" s="23">
        <v>201</v>
      </c>
      <c r="E67" s="24">
        <v>503</v>
      </c>
      <c r="F67" s="24">
        <v>0</v>
      </c>
      <c r="G67" s="23" t="s">
        <v>255</v>
      </c>
    </row>
    <row r="68" s="44" customFormat="1" spans="1:7">
      <c r="A68" s="57"/>
      <c r="B68" s="57">
        <v>4407</v>
      </c>
      <c r="C68" s="57" t="s">
        <v>771</v>
      </c>
      <c r="D68" s="23">
        <v>201</v>
      </c>
      <c r="E68" s="24">
        <v>501</v>
      </c>
      <c r="F68" s="24">
        <v>0</v>
      </c>
      <c r="G68" s="23" t="s">
        <v>737</v>
      </c>
    </row>
    <row r="69" s="44" customFormat="1" spans="1:7">
      <c r="A69" s="57"/>
      <c r="B69" s="57">
        <v>4408</v>
      </c>
      <c r="C69" s="57" t="s">
        <v>772</v>
      </c>
      <c r="D69" s="23">
        <v>201</v>
      </c>
      <c r="E69" s="24">
        <v>501</v>
      </c>
      <c r="F69" s="24">
        <v>0</v>
      </c>
      <c r="G69" s="23" t="s">
        <v>759</v>
      </c>
    </row>
    <row r="70" s="44" customFormat="1" spans="1:7">
      <c r="A70" s="57"/>
      <c r="B70" s="57">
        <v>4409</v>
      </c>
      <c r="C70" s="57" t="s">
        <v>773</v>
      </c>
      <c r="D70" s="23">
        <v>201</v>
      </c>
      <c r="E70" s="24">
        <v>502</v>
      </c>
      <c r="F70" s="24">
        <v>0</v>
      </c>
      <c r="G70" s="23" t="s">
        <v>747</v>
      </c>
    </row>
    <row r="71" s="44" customFormat="1" spans="1:7">
      <c r="A71" s="57"/>
      <c r="B71" s="57">
        <v>4410</v>
      </c>
      <c r="C71" s="57" t="s">
        <v>774</v>
      </c>
      <c r="D71" s="23">
        <v>201</v>
      </c>
      <c r="E71" s="24">
        <v>502</v>
      </c>
      <c r="F71" s="24">
        <v>0</v>
      </c>
      <c r="G71" s="23" t="s">
        <v>759</v>
      </c>
    </row>
    <row r="72" s="44" customFormat="1" spans="1:7">
      <c r="A72" s="57"/>
      <c r="B72" s="57">
        <v>4411</v>
      </c>
      <c r="C72" s="57" t="s">
        <v>775</v>
      </c>
      <c r="D72" s="23">
        <v>114</v>
      </c>
      <c r="E72" s="24">
        <v>7</v>
      </c>
      <c r="F72" s="24">
        <v>0</v>
      </c>
      <c r="G72" s="23" t="s">
        <v>253</v>
      </c>
    </row>
    <row r="73" s="44" customFormat="1" ht="16.5" customHeight="1" spans="1:7">
      <c r="A73" s="57"/>
      <c r="B73" s="57">
        <v>4412</v>
      </c>
      <c r="C73" s="57" t="s">
        <v>776</v>
      </c>
      <c r="D73" s="58">
        <v>135</v>
      </c>
      <c r="E73" s="24" t="s">
        <v>250</v>
      </c>
      <c r="F73" s="24" t="s">
        <v>702</v>
      </c>
      <c r="G73" s="23">
        <v>42</v>
      </c>
    </row>
    <row r="74" s="44" customFormat="1" spans="1:7">
      <c r="A74" s="57"/>
      <c r="B74" s="57">
        <v>4413</v>
      </c>
      <c r="C74" s="57" t="s">
        <v>777</v>
      </c>
      <c r="D74" s="23">
        <v>108</v>
      </c>
      <c r="E74" s="24">
        <v>0</v>
      </c>
      <c r="F74" s="24">
        <v>0</v>
      </c>
      <c r="G74" s="23" t="s">
        <v>778</v>
      </c>
    </row>
    <row r="75" s="44" customFormat="1" spans="1:7">
      <c r="A75" s="57"/>
      <c r="B75" s="57">
        <v>4414</v>
      </c>
      <c r="C75" s="57" t="s">
        <v>779</v>
      </c>
      <c r="D75" s="23">
        <v>214</v>
      </c>
      <c r="E75" s="24">
        <v>0</v>
      </c>
      <c r="F75" s="24">
        <v>0</v>
      </c>
      <c r="G75" s="23" t="s">
        <v>29</v>
      </c>
    </row>
    <row r="76" s="44" customFormat="1" spans="1:7">
      <c r="A76" s="57"/>
      <c r="B76" s="57">
        <v>4415</v>
      </c>
      <c r="C76" s="57" t="s">
        <v>780</v>
      </c>
      <c r="D76" s="23">
        <v>213</v>
      </c>
      <c r="E76" s="24">
        <v>0</v>
      </c>
      <c r="F76" s="24">
        <v>0</v>
      </c>
      <c r="G76" s="23" t="s">
        <v>781</v>
      </c>
    </row>
    <row r="77" s="44" customFormat="1" spans="1:7">
      <c r="A77" s="57"/>
      <c r="B77" s="57">
        <v>4416</v>
      </c>
      <c r="C77" s="57" t="s">
        <v>782</v>
      </c>
      <c r="D77" s="23">
        <v>122</v>
      </c>
      <c r="E77" s="24" t="s">
        <v>250</v>
      </c>
      <c r="F77" s="24">
        <v>0</v>
      </c>
      <c r="G77" s="23" t="s">
        <v>749</v>
      </c>
    </row>
    <row r="78" s="44" customFormat="1" spans="1:7">
      <c r="A78" s="57"/>
      <c r="B78" s="57">
        <v>4417</v>
      </c>
      <c r="C78" s="57" t="s">
        <v>783</v>
      </c>
      <c r="D78" s="23">
        <v>127</v>
      </c>
      <c r="E78" s="24">
        <v>0</v>
      </c>
      <c r="F78" s="24">
        <v>0</v>
      </c>
      <c r="G78" s="23" t="s">
        <v>754</v>
      </c>
    </row>
    <row r="79" s="44" customFormat="1" spans="1:7">
      <c r="A79" s="57"/>
      <c r="B79" s="57">
        <v>4418</v>
      </c>
      <c r="C79" s="57" t="s">
        <v>784</v>
      </c>
      <c r="D79" s="23">
        <v>210</v>
      </c>
      <c r="E79" s="24">
        <v>0</v>
      </c>
      <c r="F79" s="24">
        <v>0</v>
      </c>
      <c r="G79" s="23" t="s">
        <v>739</v>
      </c>
    </row>
    <row r="80" s="44" customFormat="1" spans="1:7">
      <c r="A80" s="57"/>
      <c r="B80" s="57">
        <v>4419</v>
      </c>
      <c r="C80" s="57" t="s">
        <v>110</v>
      </c>
      <c r="D80" s="23">
        <v>217</v>
      </c>
      <c r="E80" s="24">
        <v>0</v>
      </c>
      <c r="F80" s="24">
        <v>0</v>
      </c>
      <c r="G80" s="23" t="s">
        <v>250</v>
      </c>
    </row>
    <row r="81" s="44" customFormat="1" spans="1:7">
      <c r="A81" s="57"/>
      <c r="B81" s="57">
        <v>4420</v>
      </c>
      <c r="C81" s="57" t="s">
        <v>785</v>
      </c>
      <c r="D81" s="23">
        <v>211</v>
      </c>
      <c r="E81" s="24">
        <v>0</v>
      </c>
      <c r="F81" s="24">
        <v>0</v>
      </c>
      <c r="G81" s="23">
        <v>10</v>
      </c>
    </row>
    <row r="82" s="44" customFormat="1" spans="1:7">
      <c r="A82" s="57"/>
      <c r="B82" s="57">
        <v>4501</v>
      </c>
      <c r="C82" s="57" t="s">
        <v>786</v>
      </c>
      <c r="D82" s="23">
        <v>133</v>
      </c>
      <c r="E82" s="24">
        <v>0</v>
      </c>
      <c r="F82" s="24">
        <v>0</v>
      </c>
      <c r="G82" s="23">
        <v>5</v>
      </c>
    </row>
    <row r="83" s="44" customFormat="1" spans="1:7">
      <c r="A83" s="57"/>
      <c r="B83" s="57">
        <v>4502</v>
      </c>
      <c r="C83" s="57" t="s">
        <v>787</v>
      </c>
      <c r="D83" s="23">
        <v>112</v>
      </c>
      <c r="E83" s="24">
        <v>46</v>
      </c>
      <c r="F83" s="24">
        <v>0</v>
      </c>
      <c r="G83" s="23">
        <v>6</v>
      </c>
    </row>
    <row r="84" s="44" customFormat="1" spans="1:7">
      <c r="A84" s="57"/>
      <c r="B84" s="57">
        <v>4503</v>
      </c>
      <c r="C84" s="57" t="s">
        <v>788</v>
      </c>
      <c r="D84" s="23">
        <v>112</v>
      </c>
      <c r="E84" s="24">
        <v>49</v>
      </c>
      <c r="F84" s="24">
        <v>0</v>
      </c>
      <c r="G84" s="23">
        <v>6</v>
      </c>
    </row>
    <row r="85" s="44" customFormat="1" spans="1:7">
      <c r="A85" s="57"/>
      <c r="B85" s="57">
        <v>4504</v>
      </c>
      <c r="C85" s="57" t="s">
        <v>789</v>
      </c>
      <c r="D85" s="23">
        <v>201</v>
      </c>
      <c r="E85" s="24">
        <v>503</v>
      </c>
      <c r="F85" s="24">
        <v>0</v>
      </c>
      <c r="G85" s="23" t="s">
        <v>24</v>
      </c>
    </row>
    <row r="86" s="44" customFormat="1" spans="1:7">
      <c r="A86" s="57"/>
      <c r="B86" s="57">
        <v>4505</v>
      </c>
      <c r="C86" s="57" t="s">
        <v>790</v>
      </c>
      <c r="D86" s="23">
        <v>201</v>
      </c>
      <c r="E86" s="24">
        <v>503</v>
      </c>
      <c r="F86" s="24">
        <v>0</v>
      </c>
      <c r="G86" s="23" t="s">
        <v>791</v>
      </c>
    </row>
    <row r="87" s="44" customFormat="1" spans="1:7">
      <c r="A87" s="57"/>
      <c r="B87" s="57">
        <v>4506</v>
      </c>
      <c r="C87" s="57" t="s">
        <v>792</v>
      </c>
      <c r="D87" s="23">
        <v>201</v>
      </c>
      <c r="E87" s="24">
        <v>501</v>
      </c>
      <c r="F87" s="24">
        <v>0</v>
      </c>
      <c r="G87" s="23" t="s">
        <v>749</v>
      </c>
    </row>
    <row r="88" s="44" customFormat="1" spans="1:7">
      <c r="A88" s="57"/>
      <c r="B88" s="57">
        <v>4507</v>
      </c>
      <c r="C88" s="57" t="s">
        <v>793</v>
      </c>
      <c r="D88" s="23">
        <v>201</v>
      </c>
      <c r="E88" s="24">
        <v>501</v>
      </c>
      <c r="F88" s="24">
        <v>0</v>
      </c>
      <c r="G88" s="23" t="s">
        <v>769</v>
      </c>
    </row>
    <row r="89" s="44" customFormat="1" spans="1:7">
      <c r="A89" s="57"/>
      <c r="B89" s="57">
        <v>4508</v>
      </c>
      <c r="C89" s="57" t="s">
        <v>794</v>
      </c>
      <c r="D89" s="23">
        <v>201</v>
      </c>
      <c r="E89" s="24">
        <v>502</v>
      </c>
      <c r="F89" s="24">
        <v>0</v>
      </c>
      <c r="G89" s="23" t="s">
        <v>749</v>
      </c>
    </row>
    <row r="90" s="44" customFormat="1" spans="1:7">
      <c r="A90" s="57"/>
      <c r="B90" s="57">
        <v>4509</v>
      </c>
      <c r="C90" s="57" t="s">
        <v>795</v>
      </c>
      <c r="D90" s="23">
        <v>201</v>
      </c>
      <c r="E90" s="24">
        <v>502</v>
      </c>
      <c r="F90" s="24">
        <v>0</v>
      </c>
      <c r="G90" s="23" t="s">
        <v>796</v>
      </c>
    </row>
    <row r="91" s="44" customFormat="1" spans="1:7">
      <c r="A91" s="57"/>
      <c r="B91" s="57">
        <v>4510</v>
      </c>
      <c r="C91" s="57" t="s">
        <v>797</v>
      </c>
      <c r="D91" s="23">
        <v>114</v>
      </c>
      <c r="E91" s="24">
        <v>7</v>
      </c>
      <c r="F91" s="24">
        <v>0</v>
      </c>
      <c r="G91" s="23" t="s">
        <v>702</v>
      </c>
    </row>
    <row r="92" s="44" customFormat="1" ht="16.5" customHeight="1" spans="1:7">
      <c r="A92" s="57"/>
      <c r="B92" s="57">
        <v>4511</v>
      </c>
      <c r="C92" s="57" t="s">
        <v>798</v>
      </c>
      <c r="D92" s="58">
        <v>135</v>
      </c>
      <c r="E92" s="24" t="s">
        <v>413</v>
      </c>
      <c r="F92" s="24" t="s">
        <v>253</v>
      </c>
      <c r="G92" s="23">
        <v>7</v>
      </c>
    </row>
    <row r="93" s="44" customFormat="1" ht="16.5" customHeight="1" spans="1:7">
      <c r="A93" s="57"/>
      <c r="B93" s="57">
        <v>4512</v>
      </c>
      <c r="C93" s="57" t="s">
        <v>799</v>
      </c>
      <c r="D93" s="58">
        <v>135</v>
      </c>
      <c r="E93" s="24" t="s">
        <v>413</v>
      </c>
      <c r="F93" s="24" t="s">
        <v>253</v>
      </c>
      <c r="G93" s="23">
        <v>21</v>
      </c>
    </row>
    <row r="94" s="44" customFormat="1" spans="1:7">
      <c r="A94" s="57"/>
      <c r="B94" s="57">
        <v>4513</v>
      </c>
      <c r="C94" s="57" t="s">
        <v>800</v>
      </c>
      <c r="D94" s="23">
        <v>108</v>
      </c>
      <c r="E94" s="24">
        <v>0</v>
      </c>
      <c r="F94" s="24">
        <v>0</v>
      </c>
      <c r="G94" s="23" t="s">
        <v>29</v>
      </c>
    </row>
    <row r="95" s="44" customFormat="1" spans="1:7">
      <c r="A95" s="57"/>
      <c r="B95" s="57">
        <v>4514</v>
      </c>
      <c r="C95" s="57" t="s">
        <v>801</v>
      </c>
      <c r="D95" s="23">
        <v>214</v>
      </c>
      <c r="E95" s="24">
        <v>0</v>
      </c>
      <c r="F95" s="24">
        <v>0</v>
      </c>
      <c r="G95" s="23" t="s">
        <v>802</v>
      </c>
    </row>
    <row r="96" s="44" customFormat="1" spans="1:7">
      <c r="A96" s="57"/>
      <c r="B96" s="57">
        <v>4515</v>
      </c>
      <c r="C96" s="57" t="s">
        <v>803</v>
      </c>
      <c r="D96" s="23">
        <v>213</v>
      </c>
      <c r="E96" s="24">
        <v>0</v>
      </c>
      <c r="F96" s="24">
        <v>0</v>
      </c>
      <c r="G96" s="23" t="s">
        <v>804</v>
      </c>
    </row>
    <row r="97" s="44" customFormat="1" spans="1:7">
      <c r="A97" s="57"/>
      <c r="B97" s="57">
        <v>4516</v>
      </c>
      <c r="C97" s="57" t="s">
        <v>805</v>
      </c>
      <c r="D97" s="23">
        <v>122</v>
      </c>
      <c r="E97" s="24" t="s">
        <v>250</v>
      </c>
      <c r="F97" s="24">
        <v>0</v>
      </c>
      <c r="G97" s="23" t="s">
        <v>769</v>
      </c>
    </row>
    <row r="98" s="44" customFormat="1" spans="1:7">
      <c r="A98" s="57"/>
      <c r="B98" s="57">
        <v>4517</v>
      </c>
      <c r="C98" s="57" t="s">
        <v>806</v>
      </c>
      <c r="D98" s="23">
        <v>127</v>
      </c>
      <c r="E98" s="24">
        <v>0</v>
      </c>
      <c r="F98" s="24">
        <v>0</v>
      </c>
      <c r="G98" s="23" t="s">
        <v>708</v>
      </c>
    </row>
    <row r="99" s="44" customFormat="1" spans="1:7">
      <c r="A99" s="57"/>
      <c r="B99" s="57">
        <v>4518</v>
      </c>
      <c r="C99" s="57" t="s">
        <v>807</v>
      </c>
      <c r="D99" s="23">
        <v>210</v>
      </c>
      <c r="E99" s="24">
        <v>0</v>
      </c>
      <c r="F99" s="24">
        <v>0</v>
      </c>
      <c r="G99" s="23" t="s">
        <v>702</v>
      </c>
    </row>
    <row r="100" s="44" customFormat="1" spans="1:7">
      <c r="A100" s="57"/>
      <c r="B100" s="57">
        <v>4519</v>
      </c>
      <c r="C100" s="57" t="s">
        <v>808</v>
      </c>
      <c r="D100" s="23">
        <v>220</v>
      </c>
      <c r="E100" s="24">
        <v>0</v>
      </c>
      <c r="F100" s="24">
        <v>0</v>
      </c>
      <c r="G100" s="23" t="s">
        <v>708</v>
      </c>
    </row>
    <row r="101" s="44" customFormat="1" spans="1:7">
      <c r="A101" s="57"/>
      <c r="B101" s="57">
        <v>4520</v>
      </c>
      <c r="C101" s="57" t="s">
        <v>809</v>
      </c>
      <c r="D101" s="23">
        <v>211</v>
      </c>
      <c r="E101" s="24">
        <v>0</v>
      </c>
      <c r="F101" s="24">
        <v>0</v>
      </c>
      <c r="G101" s="23" t="s">
        <v>708</v>
      </c>
    </row>
    <row r="102" s="44" customFormat="1" spans="1:7">
      <c r="A102" s="57"/>
      <c r="B102" s="57">
        <v>4601</v>
      </c>
      <c r="C102" s="57" t="s">
        <v>810</v>
      </c>
      <c r="D102" s="23">
        <v>133</v>
      </c>
      <c r="E102" s="24">
        <v>0</v>
      </c>
      <c r="F102" s="24">
        <v>0</v>
      </c>
      <c r="G102" s="23">
        <v>6</v>
      </c>
    </row>
    <row r="103" s="44" customFormat="1" spans="1:7">
      <c r="A103" s="57"/>
      <c r="B103" s="57">
        <v>4602</v>
      </c>
      <c r="C103" s="57" t="s">
        <v>811</v>
      </c>
      <c r="D103" s="23">
        <v>112</v>
      </c>
      <c r="E103" s="24">
        <v>52</v>
      </c>
      <c r="F103" s="24">
        <v>0</v>
      </c>
      <c r="G103" s="23">
        <v>6</v>
      </c>
    </row>
    <row r="104" s="44" customFormat="1" spans="1:7">
      <c r="A104" s="57"/>
      <c r="B104" s="57">
        <v>4603</v>
      </c>
      <c r="C104" s="57" t="s">
        <v>812</v>
      </c>
      <c r="D104" s="23">
        <v>112</v>
      </c>
      <c r="E104" s="24">
        <v>55</v>
      </c>
      <c r="F104" s="24">
        <v>0</v>
      </c>
      <c r="G104" s="23">
        <v>6</v>
      </c>
    </row>
    <row r="105" s="44" customFormat="1" spans="1:7">
      <c r="A105" s="57"/>
      <c r="B105" s="57">
        <v>4604</v>
      </c>
      <c r="C105" s="57" t="s">
        <v>813</v>
      </c>
      <c r="D105" s="23">
        <v>201</v>
      </c>
      <c r="E105" s="24">
        <v>503</v>
      </c>
      <c r="F105" s="24">
        <v>0</v>
      </c>
      <c r="G105" s="23" t="s">
        <v>814</v>
      </c>
    </row>
    <row r="106" s="44" customFormat="1" spans="1:7">
      <c r="A106" s="57"/>
      <c r="B106" s="57">
        <v>4605</v>
      </c>
      <c r="C106" s="57" t="s">
        <v>815</v>
      </c>
      <c r="D106" s="23">
        <v>201</v>
      </c>
      <c r="E106" s="24">
        <v>503</v>
      </c>
      <c r="F106" s="24">
        <v>0</v>
      </c>
      <c r="G106" s="23" t="s">
        <v>816</v>
      </c>
    </row>
    <row r="107" s="44" customFormat="1" spans="1:7">
      <c r="A107" s="57"/>
      <c r="B107" s="57">
        <v>4606</v>
      </c>
      <c r="C107" s="57" t="s">
        <v>817</v>
      </c>
      <c r="D107" s="23">
        <v>201</v>
      </c>
      <c r="E107" s="24">
        <v>503</v>
      </c>
      <c r="F107" s="24">
        <v>0</v>
      </c>
      <c r="G107" s="23" t="s">
        <v>818</v>
      </c>
    </row>
    <row r="108" s="44" customFormat="1" spans="1:7">
      <c r="A108" s="57"/>
      <c r="B108" s="57">
        <v>4607</v>
      </c>
      <c r="C108" s="57" t="s">
        <v>819</v>
      </c>
      <c r="D108" s="23">
        <v>201</v>
      </c>
      <c r="E108" s="24">
        <v>501</v>
      </c>
      <c r="F108" s="24">
        <v>0</v>
      </c>
      <c r="G108" s="23" t="s">
        <v>796</v>
      </c>
    </row>
    <row r="109" s="44" customFormat="1" spans="1:7">
      <c r="A109" s="57"/>
      <c r="B109" s="57">
        <v>4608</v>
      </c>
      <c r="C109" s="57" t="s">
        <v>820</v>
      </c>
      <c r="D109" s="23">
        <v>201</v>
      </c>
      <c r="E109" s="24">
        <v>502</v>
      </c>
      <c r="F109" s="24">
        <v>0</v>
      </c>
      <c r="G109" s="23" t="s">
        <v>24</v>
      </c>
    </row>
    <row r="110" s="44" customFormat="1" spans="1:7">
      <c r="A110" s="57"/>
      <c r="B110" s="57">
        <v>4609</v>
      </c>
      <c r="C110" s="57" t="s">
        <v>821</v>
      </c>
      <c r="D110" s="23">
        <v>201</v>
      </c>
      <c r="E110" s="24">
        <v>502</v>
      </c>
      <c r="F110" s="24">
        <v>0</v>
      </c>
      <c r="G110" s="23" t="s">
        <v>822</v>
      </c>
    </row>
    <row r="111" s="44" customFormat="1" spans="1:7">
      <c r="A111" s="57"/>
      <c r="B111" s="57">
        <v>4610</v>
      </c>
      <c r="C111" s="57" t="s">
        <v>823</v>
      </c>
      <c r="D111" s="23">
        <v>114</v>
      </c>
      <c r="E111" s="24">
        <v>7</v>
      </c>
      <c r="F111" s="24">
        <v>0</v>
      </c>
      <c r="G111" s="23" t="s">
        <v>824</v>
      </c>
    </row>
    <row r="112" s="44" customFormat="1" ht="16.5" customHeight="1" spans="1:7">
      <c r="A112" s="57"/>
      <c r="B112" s="57">
        <v>4611</v>
      </c>
      <c r="C112" s="57" t="s">
        <v>825</v>
      </c>
      <c r="D112" s="58">
        <v>135</v>
      </c>
      <c r="E112" s="24" t="s">
        <v>413</v>
      </c>
      <c r="F112" s="24" t="s">
        <v>733</v>
      </c>
      <c r="G112" s="23">
        <v>28</v>
      </c>
    </row>
    <row r="113" s="44" customFormat="1" ht="16.5" customHeight="1" spans="1:7">
      <c r="A113" s="57"/>
      <c r="B113" s="57">
        <v>4612</v>
      </c>
      <c r="C113" s="57" t="s">
        <v>826</v>
      </c>
      <c r="D113" s="58">
        <v>135</v>
      </c>
      <c r="E113" s="24" t="s">
        <v>413</v>
      </c>
      <c r="F113" s="24" t="s">
        <v>702</v>
      </c>
      <c r="G113" s="23">
        <v>42</v>
      </c>
    </row>
    <row r="114" s="44" customFormat="1" spans="1:7">
      <c r="A114" s="57"/>
      <c r="B114" s="57">
        <v>4613</v>
      </c>
      <c r="C114" s="57" t="s">
        <v>827</v>
      </c>
      <c r="D114" s="23">
        <v>108</v>
      </c>
      <c r="E114" s="24">
        <v>0</v>
      </c>
      <c r="F114" s="24">
        <v>0</v>
      </c>
      <c r="G114" s="23" t="s">
        <v>828</v>
      </c>
    </row>
    <row r="115" s="44" customFormat="1" spans="1:7">
      <c r="A115" s="57"/>
      <c r="B115" s="57">
        <v>4614</v>
      </c>
      <c r="C115" s="57" t="s">
        <v>829</v>
      </c>
      <c r="D115" s="23">
        <v>214</v>
      </c>
      <c r="E115" s="24">
        <v>0</v>
      </c>
      <c r="F115" s="24">
        <v>0</v>
      </c>
      <c r="G115" s="23" t="s">
        <v>722</v>
      </c>
    </row>
    <row r="116" s="44" customFormat="1" spans="1:7">
      <c r="A116" s="57"/>
      <c r="B116" s="57">
        <v>4615</v>
      </c>
      <c r="C116" s="57" t="s">
        <v>830</v>
      </c>
      <c r="D116" s="23">
        <v>213</v>
      </c>
      <c r="E116" s="24">
        <v>0</v>
      </c>
      <c r="F116" s="24">
        <v>0</v>
      </c>
      <c r="G116" s="23" t="s">
        <v>831</v>
      </c>
    </row>
    <row r="117" s="44" customFormat="1" spans="1:7">
      <c r="A117" s="57"/>
      <c r="B117" s="57">
        <v>4616</v>
      </c>
      <c r="C117" s="57" t="s">
        <v>832</v>
      </c>
      <c r="D117" s="23">
        <v>122</v>
      </c>
      <c r="E117" s="24" t="s">
        <v>250</v>
      </c>
      <c r="F117" s="24">
        <v>0</v>
      </c>
      <c r="G117" s="23" t="s">
        <v>796</v>
      </c>
    </row>
    <row r="118" s="44" customFormat="1" spans="1:7">
      <c r="A118" s="57"/>
      <c r="B118" s="57">
        <v>4617</v>
      </c>
      <c r="C118" s="57" t="s">
        <v>833</v>
      </c>
      <c r="D118" s="23">
        <v>127</v>
      </c>
      <c r="E118" s="24">
        <v>0</v>
      </c>
      <c r="F118" s="24">
        <v>0</v>
      </c>
      <c r="G118" s="23" t="s">
        <v>834</v>
      </c>
    </row>
    <row r="119" s="44" customFormat="1" spans="1:7">
      <c r="A119" s="57"/>
      <c r="B119" s="57">
        <v>4618</v>
      </c>
      <c r="C119" s="57" t="s">
        <v>835</v>
      </c>
      <c r="D119" s="23">
        <v>210</v>
      </c>
      <c r="E119" s="24">
        <v>0</v>
      </c>
      <c r="F119" s="24">
        <v>0</v>
      </c>
      <c r="G119" s="23" t="s">
        <v>754</v>
      </c>
    </row>
    <row r="120" s="44" customFormat="1" spans="1:7">
      <c r="A120" s="57"/>
      <c r="B120" s="57">
        <v>4619</v>
      </c>
      <c r="C120" s="57" t="s">
        <v>132</v>
      </c>
      <c r="D120" s="23">
        <v>217</v>
      </c>
      <c r="E120" s="24">
        <v>0</v>
      </c>
      <c r="F120" s="24">
        <v>0</v>
      </c>
      <c r="G120" s="23" t="s">
        <v>413</v>
      </c>
    </row>
    <row r="121" s="44" customFormat="1" spans="1:7">
      <c r="A121" s="57"/>
      <c r="B121" s="57">
        <v>4620</v>
      </c>
      <c r="C121" s="57" t="s">
        <v>836</v>
      </c>
      <c r="D121" s="23">
        <v>211</v>
      </c>
      <c r="E121" s="24">
        <v>0</v>
      </c>
      <c r="F121" s="24">
        <v>0</v>
      </c>
      <c r="G121" s="23" t="s">
        <v>29</v>
      </c>
    </row>
    <row r="122" s="44" customFormat="1" spans="1:7">
      <c r="A122" s="57"/>
      <c r="B122" s="57">
        <v>4701</v>
      </c>
      <c r="C122" s="57" t="s">
        <v>837</v>
      </c>
      <c r="D122" s="23">
        <v>133</v>
      </c>
      <c r="E122" s="24">
        <v>0</v>
      </c>
      <c r="F122" s="24">
        <v>0</v>
      </c>
      <c r="G122" s="23">
        <v>7</v>
      </c>
    </row>
    <row r="123" s="44" customFormat="1" spans="1:7">
      <c r="A123" s="57"/>
      <c r="B123" s="57">
        <v>4702</v>
      </c>
      <c r="C123" s="57" t="s">
        <v>838</v>
      </c>
      <c r="D123" s="23">
        <v>112</v>
      </c>
      <c r="E123" s="24">
        <v>58</v>
      </c>
      <c r="F123" s="24">
        <v>0</v>
      </c>
      <c r="G123" s="23">
        <v>6</v>
      </c>
    </row>
    <row r="124" s="44" customFormat="1" spans="1:7">
      <c r="A124" s="57"/>
      <c r="B124" s="57">
        <v>4703</v>
      </c>
      <c r="C124" s="57" t="s">
        <v>839</v>
      </c>
      <c r="D124" s="23">
        <v>112</v>
      </c>
      <c r="E124" s="24">
        <v>60</v>
      </c>
      <c r="F124" s="24">
        <v>0</v>
      </c>
      <c r="G124" s="23">
        <v>6</v>
      </c>
    </row>
    <row r="125" s="44" customFormat="1" spans="1:7">
      <c r="A125" s="57"/>
      <c r="B125" s="57">
        <v>4704</v>
      </c>
      <c r="C125" s="57" t="s">
        <v>840</v>
      </c>
      <c r="D125" s="23">
        <v>201</v>
      </c>
      <c r="E125" s="24">
        <v>503</v>
      </c>
      <c r="F125" s="24">
        <v>0</v>
      </c>
      <c r="G125" s="23" t="s">
        <v>841</v>
      </c>
    </row>
    <row r="126" s="44" customFormat="1" spans="1:7">
      <c r="A126" s="57"/>
      <c r="B126" s="57">
        <v>4705</v>
      </c>
      <c r="C126" s="57" t="s">
        <v>842</v>
      </c>
      <c r="D126" s="23">
        <v>201</v>
      </c>
      <c r="E126" s="24">
        <v>503</v>
      </c>
      <c r="F126" s="24">
        <v>0</v>
      </c>
      <c r="G126" s="23" t="s">
        <v>843</v>
      </c>
    </row>
    <row r="127" s="44" customFormat="1" spans="1:7">
      <c r="A127" s="57"/>
      <c r="B127" s="57">
        <v>4706</v>
      </c>
      <c r="C127" s="57" t="s">
        <v>844</v>
      </c>
      <c r="D127" s="23">
        <v>201</v>
      </c>
      <c r="E127" s="24">
        <v>503</v>
      </c>
      <c r="F127" s="24">
        <v>0</v>
      </c>
      <c r="G127" s="23" t="s">
        <v>845</v>
      </c>
    </row>
    <row r="128" s="44" customFormat="1" spans="1:7">
      <c r="A128" s="57"/>
      <c r="B128" s="57">
        <v>4707</v>
      </c>
      <c r="C128" s="57" t="s">
        <v>846</v>
      </c>
      <c r="D128" s="23">
        <v>201</v>
      </c>
      <c r="E128" s="24">
        <v>501</v>
      </c>
      <c r="F128" s="24">
        <v>0</v>
      </c>
      <c r="G128" s="23" t="s">
        <v>255</v>
      </c>
    </row>
    <row r="129" s="44" customFormat="1" spans="1:7">
      <c r="A129" s="57"/>
      <c r="B129" s="57">
        <v>4708</v>
      </c>
      <c r="C129" s="57" t="s">
        <v>847</v>
      </c>
      <c r="D129" s="23">
        <v>201</v>
      </c>
      <c r="E129" s="24">
        <v>502</v>
      </c>
      <c r="F129" s="24">
        <v>0</v>
      </c>
      <c r="G129" s="23" t="s">
        <v>814</v>
      </c>
    </row>
    <row r="130" s="44" customFormat="1" spans="1:7">
      <c r="A130" s="57"/>
      <c r="B130" s="57">
        <v>4709</v>
      </c>
      <c r="C130" s="57" t="s">
        <v>848</v>
      </c>
      <c r="D130" s="23">
        <v>201</v>
      </c>
      <c r="E130" s="24">
        <v>502</v>
      </c>
      <c r="F130" s="24">
        <v>0</v>
      </c>
      <c r="G130" s="23" t="s">
        <v>849</v>
      </c>
    </row>
    <row r="131" s="44" customFormat="1" spans="1:7">
      <c r="A131" s="57"/>
      <c r="B131" s="57">
        <v>4710</v>
      </c>
      <c r="C131" s="57" t="s">
        <v>850</v>
      </c>
      <c r="D131" s="23">
        <v>114</v>
      </c>
      <c r="E131" s="24">
        <v>7</v>
      </c>
      <c r="F131" s="24">
        <v>0</v>
      </c>
      <c r="G131" s="23" t="s">
        <v>851</v>
      </c>
    </row>
    <row r="132" s="44" customFormat="1" ht="16.5" customHeight="1" spans="1:7">
      <c r="A132" s="57"/>
      <c r="B132" s="57">
        <v>4711</v>
      </c>
      <c r="C132" s="57" t="s">
        <v>852</v>
      </c>
      <c r="D132" s="58">
        <v>135</v>
      </c>
      <c r="E132" s="24" t="s">
        <v>413</v>
      </c>
      <c r="F132" s="24" t="s">
        <v>706</v>
      </c>
      <c r="G132" s="23">
        <v>28</v>
      </c>
    </row>
    <row r="133" s="44" customFormat="1" ht="16.5" customHeight="1" spans="1:7">
      <c r="A133" s="57"/>
      <c r="B133" s="57">
        <v>4712</v>
      </c>
      <c r="C133" s="57" t="s">
        <v>853</v>
      </c>
      <c r="D133" s="58">
        <v>135</v>
      </c>
      <c r="E133" s="24" t="s">
        <v>413</v>
      </c>
      <c r="F133" s="24" t="s">
        <v>706</v>
      </c>
      <c r="G133" s="23">
        <v>42</v>
      </c>
    </row>
    <row r="134" s="44" customFormat="1" spans="1:7">
      <c r="A134" s="57"/>
      <c r="B134" s="57">
        <v>4713</v>
      </c>
      <c r="C134" s="57" t="s">
        <v>854</v>
      </c>
      <c r="D134" s="23">
        <v>108</v>
      </c>
      <c r="E134" s="24">
        <v>0</v>
      </c>
      <c r="F134" s="24">
        <v>0</v>
      </c>
      <c r="G134" s="23" t="s">
        <v>855</v>
      </c>
    </row>
    <row r="135" s="44" customFormat="1" spans="1:7">
      <c r="A135" s="57"/>
      <c r="B135" s="57">
        <v>4714</v>
      </c>
      <c r="C135" s="57" t="s">
        <v>856</v>
      </c>
      <c r="D135" s="23">
        <v>214</v>
      </c>
      <c r="E135" s="24">
        <v>0</v>
      </c>
      <c r="F135" s="24">
        <v>0</v>
      </c>
      <c r="G135" s="23" t="s">
        <v>857</v>
      </c>
    </row>
    <row r="136" s="44" customFormat="1" spans="1:7">
      <c r="A136" s="57"/>
      <c r="B136" s="57">
        <v>4715</v>
      </c>
      <c r="C136" s="57" t="s">
        <v>858</v>
      </c>
      <c r="D136" s="23">
        <v>213</v>
      </c>
      <c r="E136" s="24">
        <v>0</v>
      </c>
      <c r="F136" s="24">
        <v>0</v>
      </c>
      <c r="G136" s="23" t="s">
        <v>859</v>
      </c>
    </row>
    <row r="137" s="44" customFormat="1" spans="1:7">
      <c r="A137" s="57"/>
      <c r="B137" s="57">
        <v>4716</v>
      </c>
      <c r="C137" s="57" t="s">
        <v>860</v>
      </c>
      <c r="D137" s="23">
        <v>122</v>
      </c>
      <c r="E137" s="24" t="s">
        <v>250</v>
      </c>
      <c r="F137" s="24">
        <v>0</v>
      </c>
      <c r="G137" s="23" t="s">
        <v>255</v>
      </c>
    </row>
    <row r="138" s="44" customFormat="1" spans="1:7">
      <c r="A138" s="57"/>
      <c r="B138" s="57">
        <v>4717</v>
      </c>
      <c r="C138" s="57" t="s">
        <v>861</v>
      </c>
      <c r="D138" s="23">
        <v>127</v>
      </c>
      <c r="E138" s="24">
        <v>0</v>
      </c>
      <c r="F138" s="24">
        <v>0</v>
      </c>
      <c r="G138" s="23" t="s">
        <v>862</v>
      </c>
    </row>
    <row r="139" s="44" customFormat="1" spans="1:7">
      <c r="A139" s="57"/>
      <c r="B139" s="57">
        <v>4718</v>
      </c>
      <c r="C139" s="57" t="s">
        <v>863</v>
      </c>
      <c r="D139" s="23">
        <v>210</v>
      </c>
      <c r="E139" s="24">
        <v>0</v>
      </c>
      <c r="F139" s="24">
        <v>0</v>
      </c>
      <c r="G139" s="23" t="s">
        <v>708</v>
      </c>
    </row>
    <row r="140" s="44" customFormat="1" spans="1:7">
      <c r="A140" s="57"/>
      <c r="B140" s="57">
        <v>4719</v>
      </c>
      <c r="C140" s="57" t="s">
        <v>864</v>
      </c>
      <c r="D140" s="23">
        <v>220</v>
      </c>
      <c r="E140" s="24">
        <v>0</v>
      </c>
      <c r="F140" s="24">
        <v>0</v>
      </c>
      <c r="G140" s="23" t="s">
        <v>802</v>
      </c>
    </row>
    <row r="141" s="44" customFormat="1" spans="1:7">
      <c r="A141" s="57"/>
      <c r="B141" s="57">
        <v>4720</v>
      </c>
      <c r="C141" s="57" t="s">
        <v>865</v>
      </c>
      <c r="D141" s="23">
        <v>211</v>
      </c>
      <c r="E141" s="24">
        <v>0</v>
      </c>
      <c r="F141" s="24">
        <v>0</v>
      </c>
      <c r="G141" s="23" t="s">
        <v>802</v>
      </c>
    </row>
    <row r="142" s="44" customFormat="1" spans="1:7">
      <c r="A142" s="57"/>
      <c r="B142" s="57">
        <v>4801</v>
      </c>
      <c r="C142" s="57" t="s">
        <v>866</v>
      </c>
      <c r="D142" s="23">
        <v>133</v>
      </c>
      <c r="E142" s="24">
        <v>0</v>
      </c>
      <c r="F142" s="24">
        <v>0</v>
      </c>
      <c r="G142" s="23">
        <v>8</v>
      </c>
    </row>
    <row r="143" s="44" customFormat="1" spans="1:7">
      <c r="A143" s="57"/>
      <c r="B143" s="57">
        <v>4802</v>
      </c>
      <c r="C143" s="57" t="s">
        <v>867</v>
      </c>
      <c r="D143" s="23">
        <v>111</v>
      </c>
      <c r="E143" s="24">
        <v>4</v>
      </c>
      <c r="F143" s="24">
        <v>0</v>
      </c>
      <c r="G143" s="23" t="s">
        <v>85</v>
      </c>
    </row>
    <row r="144" s="44" customFormat="1" spans="1:7">
      <c r="A144" s="57"/>
      <c r="B144" s="57">
        <v>4803</v>
      </c>
      <c r="C144" s="57" t="s">
        <v>868</v>
      </c>
      <c r="D144" s="23">
        <v>111</v>
      </c>
      <c r="E144" s="24">
        <v>4</v>
      </c>
      <c r="F144" s="24">
        <v>0</v>
      </c>
      <c r="G144" s="23" t="s">
        <v>250</v>
      </c>
    </row>
    <row r="145" s="44" customFormat="1" spans="1:7">
      <c r="A145" s="57"/>
      <c r="B145" s="57">
        <v>4804</v>
      </c>
      <c r="C145" s="57" t="s">
        <v>869</v>
      </c>
      <c r="D145" s="23">
        <v>201</v>
      </c>
      <c r="E145" s="24">
        <v>503</v>
      </c>
      <c r="F145" s="24">
        <v>0</v>
      </c>
      <c r="G145" s="23" t="s">
        <v>870</v>
      </c>
    </row>
    <row r="146" s="44" customFormat="1" spans="1:7">
      <c r="A146" s="57"/>
      <c r="B146" s="57">
        <v>4805</v>
      </c>
      <c r="C146" s="57" t="s">
        <v>871</v>
      </c>
      <c r="D146" s="23">
        <v>201</v>
      </c>
      <c r="E146" s="24">
        <v>503</v>
      </c>
      <c r="F146" s="24">
        <v>0</v>
      </c>
      <c r="G146" s="23" t="s">
        <v>872</v>
      </c>
    </row>
    <row r="147" s="44" customFormat="1" spans="1:7">
      <c r="A147" s="57"/>
      <c r="B147" s="57">
        <v>4806</v>
      </c>
      <c r="C147" s="57" t="s">
        <v>873</v>
      </c>
      <c r="D147" s="23">
        <v>201</v>
      </c>
      <c r="E147" s="24">
        <v>503</v>
      </c>
      <c r="F147" s="24">
        <v>0</v>
      </c>
      <c r="G147" s="23" t="s">
        <v>874</v>
      </c>
    </row>
    <row r="148" s="44" customFormat="1" spans="1:7">
      <c r="A148" s="57"/>
      <c r="B148" s="57">
        <v>4807</v>
      </c>
      <c r="C148" s="57" t="s">
        <v>875</v>
      </c>
      <c r="D148" s="23">
        <v>201</v>
      </c>
      <c r="E148" s="24">
        <v>501</v>
      </c>
      <c r="F148" s="24">
        <v>0</v>
      </c>
      <c r="G148" s="23" t="s">
        <v>822</v>
      </c>
    </row>
    <row r="149" s="44" customFormat="1" spans="1:7">
      <c r="A149" s="57"/>
      <c r="B149" s="57">
        <v>4808</v>
      </c>
      <c r="C149" s="57" t="s">
        <v>876</v>
      </c>
      <c r="D149" s="23">
        <v>201</v>
      </c>
      <c r="E149" s="24">
        <v>502</v>
      </c>
      <c r="F149" s="24">
        <v>0</v>
      </c>
      <c r="G149" s="23" t="s">
        <v>877</v>
      </c>
    </row>
    <row r="150" s="44" customFormat="1" spans="1:7">
      <c r="A150" s="57"/>
      <c r="B150" s="57">
        <v>4809</v>
      </c>
      <c r="C150" s="57" t="s">
        <v>878</v>
      </c>
      <c r="D150" s="23">
        <v>201</v>
      </c>
      <c r="E150" s="24">
        <v>502</v>
      </c>
      <c r="F150" s="24">
        <v>0</v>
      </c>
      <c r="G150" s="23" t="s">
        <v>841</v>
      </c>
    </row>
    <row r="151" s="44" customFormat="1" spans="1:7">
      <c r="A151" s="57"/>
      <c r="B151" s="57">
        <v>4810</v>
      </c>
      <c r="C151" s="57" t="s">
        <v>879</v>
      </c>
      <c r="D151" s="23">
        <v>114</v>
      </c>
      <c r="E151" s="24">
        <v>7</v>
      </c>
      <c r="F151" s="24">
        <v>0</v>
      </c>
      <c r="G151" s="23" t="s">
        <v>708</v>
      </c>
    </row>
    <row r="152" s="44" customFormat="1" spans="1:7">
      <c r="A152" s="57"/>
      <c r="B152" s="57">
        <v>4811</v>
      </c>
      <c r="C152" s="57" t="s">
        <v>880</v>
      </c>
      <c r="D152" s="23">
        <v>135</v>
      </c>
      <c r="E152" s="24" t="s">
        <v>413</v>
      </c>
      <c r="F152" s="24" t="s">
        <v>824</v>
      </c>
      <c r="G152" s="23">
        <v>28</v>
      </c>
    </row>
    <row r="153" s="44" customFormat="1" spans="1:7">
      <c r="A153" s="57"/>
      <c r="B153" s="57">
        <v>4812</v>
      </c>
      <c r="C153" s="57" t="s">
        <v>881</v>
      </c>
      <c r="D153" s="23">
        <v>135</v>
      </c>
      <c r="E153" s="24" t="s">
        <v>413</v>
      </c>
      <c r="F153" s="24" t="s">
        <v>824</v>
      </c>
      <c r="G153" s="23">
        <v>42</v>
      </c>
    </row>
    <row r="154" s="44" customFormat="1" spans="1:7">
      <c r="A154" s="57"/>
      <c r="B154" s="57">
        <v>4813</v>
      </c>
      <c r="C154" s="57" t="s">
        <v>882</v>
      </c>
      <c r="D154" s="23">
        <v>108</v>
      </c>
      <c r="E154" s="24">
        <v>0</v>
      </c>
      <c r="F154" s="24">
        <v>0</v>
      </c>
      <c r="G154" s="23" t="s">
        <v>883</v>
      </c>
    </row>
    <row r="155" s="44" customFormat="1" spans="1:7">
      <c r="A155" s="57"/>
      <c r="B155" s="57">
        <v>4814</v>
      </c>
      <c r="C155" s="57" t="s">
        <v>884</v>
      </c>
      <c r="D155" s="23">
        <v>214</v>
      </c>
      <c r="E155" s="24">
        <v>0</v>
      </c>
      <c r="F155" s="24">
        <v>0</v>
      </c>
      <c r="G155" s="23" t="s">
        <v>737</v>
      </c>
    </row>
    <row r="156" s="44" customFormat="1" spans="1:7">
      <c r="A156" s="57"/>
      <c r="B156" s="57">
        <v>4815</v>
      </c>
      <c r="C156" s="57" t="s">
        <v>885</v>
      </c>
      <c r="D156" s="23">
        <v>213</v>
      </c>
      <c r="E156" s="24">
        <v>0</v>
      </c>
      <c r="F156" s="24">
        <v>0</v>
      </c>
      <c r="G156" s="23" t="s">
        <v>886</v>
      </c>
    </row>
    <row r="157" s="44" customFormat="1" spans="1:7">
      <c r="A157" s="57"/>
      <c r="B157" s="57">
        <v>4816</v>
      </c>
      <c r="C157" s="57" t="s">
        <v>887</v>
      </c>
      <c r="D157" s="23">
        <v>122</v>
      </c>
      <c r="E157" s="24" t="s">
        <v>250</v>
      </c>
      <c r="F157" s="24">
        <v>0</v>
      </c>
      <c r="G157" s="23" t="s">
        <v>24</v>
      </c>
    </row>
    <row r="158" s="44" customFormat="1" spans="1:7">
      <c r="A158" s="57"/>
      <c r="B158" s="57">
        <v>4817</v>
      </c>
      <c r="C158" s="57" t="s">
        <v>888</v>
      </c>
      <c r="D158" s="23">
        <v>127</v>
      </c>
      <c r="E158" s="24">
        <v>0</v>
      </c>
      <c r="F158" s="24">
        <v>0</v>
      </c>
      <c r="G158" s="23" t="s">
        <v>828</v>
      </c>
    </row>
    <row r="159" s="44" customFormat="1" spans="1:7">
      <c r="A159" s="57"/>
      <c r="B159" s="57">
        <v>4818</v>
      </c>
      <c r="C159" s="57" t="s">
        <v>889</v>
      </c>
      <c r="D159" s="23">
        <v>210</v>
      </c>
      <c r="E159" s="24">
        <v>0</v>
      </c>
      <c r="F159" s="24">
        <v>0</v>
      </c>
      <c r="G159" s="23" t="s">
        <v>834</v>
      </c>
    </row>
    <row r="160" s="44" customFormat="1" spans="1:7">
      <c r="A160" s="57"/>
      <c r="B160" s="57">
        <v>4819</v>
      </c>
      <c r="C160" s="57" t="s">
        <v>152</v>
      </c>
      <c r="D160" s="23">
        <v>217</v>
      </c>
      <c r="E160" s="24">
        <v>0</v>
      </c>
      <c r="F160" s="24">
        <v>0</v>
      </c>
      <c r="G160" s="23" t="s">
        <v>32</v>
      </c>
    </row>
    <row r="161" s="44" customFormat="1" spans="1:7">
      <c r="A161" s="57"/>
      <c r="B161" s="57">
        <v>4820</v>
      </c>
      <c r="C161" s="57" t="s">
        <v>890</v>
      </c>
      <c r="D161" s="23">
        <v>211</v>
      </c>
      <c r="E161" s="24">
        <v>0</v>
      </c>
      <c r="F161" s="24">
        <v>0</v>
      </c>
      <c r="G161" s="23" t="s">
        <v>722</v>
      </c>
    </row>
  </sheetData>
  <conditionalFormatting sqref="E1">
    <cfRule type="duplicateValues" dxfId="1" priority="2"/>
  </conditionalFormatting>
  <conditionalFormatting sqref="B2:B161">
    <cfRule type="duplicateValues" dxfId="1" priority="1"/>
  </conditionalFormatting>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T55"/>
  <sheetViews>
    <sheetView workbookViewId="0">
      <selection activeCell="B44" sqref="B44"/>
    </sheetView>
  </sheetViews>
  <sheetFormatPr defaultColWidth="9" defaultRowHeight="14.25"/>
  <cols>
    <col min="16" max="16" width="23.875" customWidth="1"/>
  </cols>
  <sheetData>
    <row r="1" spans="1:20">
      <c r="A1" s="15">
        <v>203</v>
      </c>
      <c r="B1" s="48">
        <f>VLOOKUP(A1,备注!$A:$C,3,FALSE)</f>
        <v>8</v>
      </c>
      <c r="P1" s="26"/>
      <c r="Q1" s="56"/>
      <c r="T1" s="56"/>
    </row>
    <row r="2" spans="1:20">
      <c r="A2" s="15">
        <v>204</v>
      </c>
      <c r="B2" s="48">
        <f>VLOOKUP(A2,备注!$A:$C,3,FALSE)</f>
        <v>0</v>
      </c>
      <c r="P2" s="26"/>
      <c r="Q2" s="56"/>
      <c r="T2" s="56"/>
    </row>
    <row r="3" spans="1:20">
      <c r="A3" s="15">
        <v>204</v>
      </c>
      <c r="B3" s="48">
        <f>VLOOKUP(A3,备注!$A:$C,3,FALSE)</f>
        <v>0</v>
      </c>
      <c r="P3" s="26"/>
      <c r="Q3" s="56"/>
      <c r="T3" s="56"/>
    </row>
    <row r="4" spans="1:20">
      <c r="A4" s="15">
        <v>204</v>
      </c>
      <c r="B4" s="48">
        <f>VLOOKUP(A4,备注!$A:$C,3,FALSE)</f>
        <v>0</v>
      </c>
      <c r="P4" s="26"/>
      <c r="Q4" s="56"/>
      <c r="T4" s="56"/>
    </row>
    <row r="5" spans="1:20">
      <c r="A5" s="15">
        <v>203</v>
      </c>
      <c r="B5" s="48">
        <f>VLOOKUP(A5,备注!$A:$C,3,FALSE)</f>
        <v>8</v>
      </c>
      <c r="P5" s="26"/>
      <c r="Q5" s="56"/>
      <c r="T5" s="56"/>
    </row>
    <row r="6" spans="1:20">
      <c r="A6" s="15">
        <v>201</v>
      </c>
      <c r="B6" s="48">
        <f>VLOOKUP(A6,备注!$A:$C,3,FALSE)</f>
        <v>0</v>
      </c>
      <c r="P6" s="26"/>
      <c r="Q6" s="56"/>
      <c r="T6" s="56"/>
    </row>
    <row r="7" spans="1:20">
      <c r="A7" s="15">
        <v>112</v>
      </c>
      <c r="B7" s="48">
        <f>VLOOKUP(A7,备注!$A:$C,3,FALSE)</f>
        <v>2</v>
      </c>
      <c r="P7" s="26"/>
      <c r="Q7" s="56"/>
      <c r="T7" s="56"/>
    </row>
    <row r="8" spans="1:20">
      <c r="A8" s="15">
        <v>204</v>
      </c>
      <c r="B8" s="48">
        <f>VLOOKUP(A8,备注!$A:$C,3,FALSE)</f>
        <v>0</v>
      </c>
      <c r="P8" s="26"/>
      <c r="Q8" s="56"/>
      <c r="T8" s="56"/>
    </row>
    <row r="9" spans="1:20">
      <c r="A9" s="15">
        <v>204</v>
      </c>
      <c r="B9" s="48">
        <f>VLOOKUP(A9,备注!$A:$C,3,FALSE)</f>
        <v>0</v>
      </c>
      <c r="P9" s="26"/>
      <c r="Q9" s="56"/>
      <c r="T9" s="56"/>
    </row>
    <row r="10" spans="1:20">
      <c r="A10" s="15">
        <v>201</v>
      </c>
      <c r="B10" s="48">
        <f>VLOOKUP(A10,备注!$A:$C,3,FALSE)</f>
        <v>0</v>
      </c>
      <c r="P10" s="26"/>
      <c r="Q10" s="56"/>
      <c r="T10" s="56"/>
    </row>
    <row r="11" spans="1:20">
      <c r="A11" s="15">
        <v>122</v>
      </c>
      <c r="B11" s="48">
        <f>VLOOKUP(A11,备注!$A:$C,3,FALSE)</f>
        <v>24</v>
      </c>
      <c r="P11" s="26"/>
      <c r="Q11" s="56"/>
      <c r="T11" s="56"/>
    </row>
    <row r="12" spans="1:20">
      <c r="A12" s="15">
        <v>201</v>
      </c>
      <c r="B12" s="48">
        <f>VLOOKUP(A12,备注!$A:$C,3,FALSE)</f>
        <v>0</v>
      </c>
      <c r="P12" s="26"/>
      <c r="Q12" s="56"/>
      <c r="T12" s="56"/>
    </row>
    <row r="13" spans="1:20">
      <c r="A13" s="15">
        <v>114</v>
      </c>
      <c r="B13" s="48">
        <f>VLOOKUP(A13,备注!$A:$C,3,FALSE)</f>
        <v>2</v>
      </c>
      <c r="P13" s="26"/>
      <c r="Q13" s="56"/>
      <c r="T13" s="56"/>
    </row>
    <row r="14" spans="1:20">
      <c r="A14" s="15">
        <v>204</v>
      </c>
      <c r="B14" s="48">
        <f>VLOOKUP(A14,备注!$A:$C,3,FALSE)</f>
        <v>0</v>
      </c>
      <c r="P14" s="26"/>
      <c r="Q14" s="56"/>
      <c r="T14" s="56"/>
    </row>
    <row r="15" ht="16.5" customHeight="1" spans="1:20">
      <c r="A15" s="53">
        <v>106</v>
      </c>
      <c r="B15" s="48">
        <f>VLOOKUP(A15,备注!$A:$C,3,FALSE)</f>
        <v>3</v>
      </c>
      <c r="P15" s="26"/>
      <c r="Q15" s="56"/>
      <c r="T15" s="56"/>
    </row>
    <row r="16" ht="16.5" customHeight="1" spans="1:20">
      <c r="A16" s="15">
        <v>215</v>
      </c>
      <c r="B16" s="48">
        <f>VLOOKUP(A16,备注!$A:$C,3,FALSE)</f>
        <v>30</v>
      </c>
      <c r="P16" s="55"/>
      <c r="Q16" s="56"/>
      <c r="T16" s="56"/>
    </row>
    <row r="17" spans="1:20">
      <c r="A17" s="15">
        <v>203</v>
      </c>
      <c r="B17" s="48">
        <f>VLOOKUP(A17,备注!$A:$C,3,FALSE)</f>
        <v>8</v>
      </c>
      <c r="P17" s="26"/>
      <c r="Q17" s="56"/>
      <c r="T17" s="56"/>
    </row>
    <row r="18" spans="1:20">
      <c r="A18" s="48"/>
      <c r="B18" s="48"/>
      <c r="P18" s="26"/>
      <c r="Q18" s="56"/>
      <c r="T18" s="56"/>
    </row>
    <row r="19" ht="16.5" customHeight="1" spans="16:20">
      <c r="P19" s="55"/>
      <c r="Q19" s="56"/>
      <c r="T19" s="56"/>
    </row>
    <row r="21" spans="1:2">
      <c r="A21" s="15">
        <v>125</v>
      </c>
      <c r="B21" s="48">
        <f>VLOOKUP(A21,备注!$A:$C,3,FALSE)</f>
        <v>1</v>
      </c>
    </row>
    <row r="22" ht="16.5" customHeight="1" spans="1:2">
      <c r="A22" s="53">
        <v>106</v>
      </c>
      <c r="B22" s="48">
        <f>VLOOKUP(A22,备注!$A:$C,3,FALSE)</f>
        <v>3</v>
      </c>
    </row>
    <row r="23" ht="16.5" customHeight="1" spans="1:2">
      <c r="A23" s="53">
        <v>106</v>
      </c>
      <c r="B23" s="48">
        <f>VLOOKUP(A23,备注!$A:$C,3,FALSE)</f>
        <v>3</v>
      </c>
    </row>
    <row r="24" spans="1:2">
      <c r="A24" s="15">
        <v>201</v>
      </c>
      <c r="B24" s="48">
        <f>VLOOKUP(A24,备注!$A:$C,3,FALSE)</f>
        <v>0</v>
      </c>
    </row>
    <row r="25" spans="1:2">
      <c r="A25" s="15">
        <v>201</v>
      </c>
      <c r="B25" s="48">
        <f>VLOOKUP(A25,备注!$A:$C,3,FALSE)</f>
        <v>0</v>
      </c>
    </row>
    <row r="26" spans="1:2">
      <c r="A26" s="15">
        <v>201</v>
      </c>
      <c r="B26" s="48">
        <f>VLOOKUP(A26,备注!$A:$C,3,FALSE)</f>
        <v>0</v>
      </c>
    </row>
    <row r="27" ht="16.5" customHeight="1" spans="1:2">
      <c r="A27" s="53">
        <v>105</v>
      </c>
      <c r="B27" s="48">
        <f>VLOOKUP(A27,备注!$A:$C,3,FALSE)</f>
        <v>2</v>
      </c>
    </row>
    <row r="28" ht="16.5" customHeight="1" spans="1:2">
      <c r="A28" s="53">
        <v>107</v>
      </c>
      <c r="B28" s="48">
        <f>VLOOKUP(A28,备注!$A:$C,3,FALSE)</f>
        <v>2</v>
      </c>
    </row>
    <row r="29" spans="1:2">
      <c r="A29" s="15">
        <v>214</v>
      </c>
      <c r="B29" s="48">
        <f>VLOOKUP(A29,备注!$A:$C,3,FALSE)</f>
        <v>10</v>
      </c>
    </row>
    <row r="30" spans="1:2">
      <c r="A30" s="15">
        <v>109</v>
      </c>
      <c r="B30" s="48">
        <f>VLOOKUP(A30,备注!$A:$C,3,FALSE)</f>
        <v>13</v>
      </c>
    </row>
    <row r="31" spans="1:2">
      <c r="A31" s="15">
        <v>213</v>
      </c>
      <c r="B31" s="48">
        <f>VLOOKUP(A31,备注!$A:$C,3,FALSE)</f>
        <v>16</v>
      </c>
    </row>
    <row r="32" spans="1:2">
      <c r="A32" s="15">
        <v>108</v>
      </c>
      <c r="B32" s="48">
        <f>VLOOKUP(A32,备注!$A:$C,3,FALSE)</f>
        <v>13</v>
      </c>
    </row>
    <row r="33" spans="1:2">
      <c r="A33" s="15">
        <v>215</v>
      </c>
      <c r="B33" s="48">
        <f>VLOOKUP(A33,备注!$A:$C,3,FALSE)</f>
        <v>30</v>
      </c>
    </row>
    <row r="34" spans="1:2">
      <c r="A34" s="15">
        <v>118</v>
      </c>
      <c r="B34" s="48">
        <f>VLOOKUP(A34,备注!$A:$C,3,FALSE)</f>
        <v>5</v>
      </c>
    </row>
    <row r="35" ht="16.5" customHeight="1" spans="1:2">
      <c r="A35" s="53">
        <v>106</v>
      </c>
      <c r="B35" s="48">
        <f>VLOOKUP(A35,备注!$A:$C,3,FALSE)</f>
        <v>3</v>
      </c>
    </row>
    <row r="36" spans="1:2">
      <c r="A36" s="15">
        <v>102</v>
      </c>
      <c r="B36" s="48">
        <f>VLOOKUP(A36,备注!$A:$C,3,FALSE)</f>
        <v>0</v>
      </c>
    </row>
    <row r="37" spans="1:2">
      <c r="A37" s="15">
        <v>215</v>
      </c>
      <c r="B37" s="48">
        <f>VLOOKUP(A37,备注!$A:$C,3,FALSE)</f>
        <v>30</v>
      </c>
    </row>
    <row r="38" spans="1:2">
      <c r="A38" s="15">
        <v>201</v>
      </c>
      <c r="B38" s="48">
        <f>VLOOKUP(A38,备注!$A:$C,3,FALSE)</f>
        <v>0</v>
      </c>
    </row>
    <row r="39" spans="1:2">
      <c r="A39" s="15">
        <v>201</v>
      </c>
      <c r="B39" s="48">
        <f>VLOOKUP(A39,备注!$A:$C,3,FALSE)</f>
        <v>0</v>
      </c>
    </row>
    <row r="40" spans="1:2">
      <c r="A40" s="15">
        <v>201</v>
      </c>
      <c r="B40" s="48">
        <f>VLOOKUP(A40,备注!$A:$C,3,FALSE)</f>
        <v>0</v>
      </c>
    </row>
    <row r="41" spans="1:2">
      <c r="A41" s="15">
        <v>213</v>
      </c>
      <c r="B41" s="48">
        <f>VLOOKUP(A41,备注!$A:$C,3,FALSE)</f>
        <v>16</v>
      </c>
    </row>
    <row r="42" spans="1:2">
      <c r="A42" s="15">
        <v>211</v>
      </c>
      <c r="B42" s="48">
        <f>VLOOKUP(A42,备注!$A:$C,3,FALSE)</f>
        <v>19</v>
      </c>
    </row>
    <row r="43" spans="1:2">
      <c r="A43" s="15">
        <v>122</v>
      </c>
      <c r="B43" s="48">
        <f>VLOOKUP(A43,备注!$A:$C,3,FALSE)</f>
        <v>24</v>
      </c>
    </row>
    <row r="44" spans="1:2">
      <c r="A44" s="15">
        <v>122</v>
      </c>
      <c r="B44" s="48">
        <f>VLOOKUP(A44,备注!$A:$C,3,FALSE)</f>
        <v>24</v>
      </c>
    </row>
    <row r="45" spans="1:2">
      <c r="A45" s="15">
        <v>127</v>
      </c>
      <c r="B45" s="48">
        <f>VLOOKUP(A45,备注!$A:$C,3,FALSE)</f>
        <v>5</v>
      </c>
    </row>
    <row r="46" spans="1:2">
      <c r="A46" s="15">
        <v>211</v>
      </c>
      <c r="B46" s="48">
        <f>VLOOKUP(A46,备注!$A:$C,3,FALSE)</f>
        <v>19</v>
      </c>
    </row>
    <row r="47" spans="1:2">
      <c r="A47" s="15">
        <v>122</v>
      </c>
      <c r="B47" s="48">
        <f>VLOOKUP(A47,备注!$A:$C,3,FALSE)</f>
        <v>24</v>
      </c>
    </row>
    <row r="48" spans="1:2">
      <c r="A48" s="15">
        <v>109</v>
      </c>
      <c r="B48" s="48">
        <f>VLOOKUP(A48,备注!$A:$C,3,FALSE)</f>
        <v>13</v>
      </c>
    </row>
    <row r="49" spans="1:2">
      <c r="A49" s="15">
        <v>217</v>
      </c>
      <c r="B49" s="48">
        <f>VLOOKUP(A49,备注!$A:$C,3,FALSE)</f>
        <v>27</v>
      </c>
    </row>
    <row r="50" spans="1:2">
      <c r="A50" s="15">
        <v>213</v>
      </c>
      <c r="B50" s="48">
        <f>VLOOKUP(A50,备注!$A:$C,3,FALSE)</f>
        <v>16</v>
      </c>
    </row>
    <row r="51" spans="1:2">
      <c r="A51" s="15">
        <v>215</v>
      </c>
      <c r="B51" s="48">
        <f>VLOOKUP(A51,备注!$A:$C,3,FALSE)</f>
        <v>30</v>
      </c>
    </row>
    <row r="52" spans="1:2">
      <c r="A52" s="15">
        <v>102</v>
      </c>
      <c r="B52" s="48">
        <f>VLOOKUP(A52,备注!$A:$C,3,FALSE)</f>
        <v>0</v>
      </c>
    </row>
    <row r="53" spans="1:2">
      <c r="A53" s="15">
        <v>118</v>
      </c>
      <c r="B53" s="48">
        <f>VLOOKUP(A53,备注!$A:$C,3,FALSE)</f>
        <v>5</v>
      </c>
    </row>
    <row r="54" spans="1:2">
      <c r="A54" s="15">
        <v>127</v>
      </c>
      <c r="B54" s="48">
        <f>VLOOKUP(A54,备注!$A:$C,3,FALSE)</f>
        <v>5</v>
      </c>
    </row>
    <row r="55" spans="1:2">
      <c r="A55" s="15">
        <v>108</v>
      </c>
      <c r="B55" s="48">
        <f>VLOOKUP(A55,备注!$A:$C,3,FALSE)</f>
        <v>13</v>
      </c>
    </row>
  </sheetData>
  <conditionalFormatting sqref="A18">
    <cfRule type="duplicateValues" dxfId="1" priority="1"/>
  </conditionalFormatting>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2:I196"/>
  <sheetViews>
    <sheetView workbookViewId="0">
      <selection activeCell="H3" sqref="H3"/>
    </sheetView>
  </sheetViews>
  <sheetFormatPr defaultColWidth="9" defaultRowHeight="14.25"/>
  <sheetData>
    <row r="2" spans="1:9">
      <c r="A2">
        <v>2120101</v>
      </c>
      <c r="B2">
        <v>19</v>
      </c>
      <c r="H2">
        <v>1110101</v>
      </c>
      <c r="I2">
        <f t="shared" ref="I2:I33" si="0">VLOOKUP(H2,$A:$B,2,FALSE)</f>
        <v>6</v>
      </c>
    </row>
    <row r="3" spans="1:9">
      <c r="A3">
        <v>2120102</v>
      </c>
      <c r="B3">
        <v>19</v>
      </c>
      <c r="H3">
        <v>1110201</v>
      </c>
      <c r="I3">
        <f t="shared" si="0"/>
        <v>18</v>
      </c>
    </row>
    <row r="4" spans="1:9">
      <c r="A4">
        <v>2120103</v>
      </c>
      <c r="B4">
        <v>19</v>
      </c>
      <c r="H4">
        <v>1110301</v>
      </c>
      <c r="I4">
        <f t="shared" si="0"/>
        <v>17</v>
      </c>
    </row>
    <row r="5" spans="1:9">
      <c r="A5">
        <v>2120104</v>
      </c>
      <c r="B5">
        <v>19</v>
      </c>
      <c r="H5">
        <v>1110401</v>
      </c>
      <c r="I5">
        <f t="shared" si="0"/>
        <v>10</v>
      </c>
    </row>
    <row r="6" spans="1:9">
      <c r="A6">
        <v>2120105</v>
      </c>
      <c r="B6">
        <v>19</v>
      </c>
      <c r="H6">
        <v>1110501</v>
      </c>
      <c r="I6">
        <f t="shared" si="0"/>
        <v>6</v>
      </c>
    </row>
    <row r="7" spans="1:9">
      <c r="A7">
        <v>1120401</v>
      </c>
      <c r="B7">
        <v>16</v>
      </c>
      <c r="H7">
        <v>1120101</v>
      </c>
      <c r="I7">
        <f t="shared" si="0"/>
        <v>13</v>
      </c>
    </row>
    <row r="8" spans="1:9">
      <c r="A8">
        <v>1120402</v>
      </c>
      <c r="B8">
        <v>16</v>
      </c>
      <c r="H8">
        <v>1120201</v>
      </c>
      <c r="I8">
        <f t="shared" si="0"/>
        <v>13</v>
      </c>
    </row>
    <row r="9" spans="1:9">
      <c r="A9">
        <v>1120403</v>
      </c>
      <c r="B9">
        <v>16</v>
      </c>
      <c r="H9">
        <v>1120301</v>
      </c>
      <c r="I9">
        <f t="shared" si="0"/>
        <v>30</v>
      </c>
    </row>
    <row r="10" spans="1:9">
      <c r="A10">
        <v>1120404</v>
      </c>
      <c r="B10">
        <v>16</v>
      </c>
      <c r="H10">
        <v>1120401</v>
      </c>
      <c r="I10">
        <f t="shared" si="0"/>
        <v>16</v>
      </c>
    </row>
    <row r="11" spans="1:9">
      <c r="A11">
        <v>1120405</v>
      </c>
      <c r="B11">
        <v>16</v>
      </c>
      <c r="H11">
        <v>1120501</v>
      </c>
      <c r="I11">
        <f t="shared" si="0"/>
        <v>5</v>
      </c>
    </row>
    <row r="12" spans="1:9">
      <c r="A12">
        <v>1220101</v>
      </c>
      <c r="B12">
        <v>16</v>
      </c>
      <c r="H12">
        <v>1130101</v>
      </c>
      <c r="I12">
        <f t="shared" si="0"/>
        <v>2</v>
      </c>
    </row>
    <row r="13" spans="1:9">
      <c r="A13">
        <v>1220102</v>
      </c>
      <c r="B13">
        <v>16</v>
      </c>
      <c r="H13">
        <v>1130201</v>
      </c>
      <c r="I13">
        <f t="shared" si="0"/>
        <v>2</v>
      </c>
    </row>
    <row r="14" spans="1:9">
      <c r="A14">
        <v>1220103</v>
      </c>
      <c r="B14">
        <v>16</v>
      </c>
      <c r="H14">
        <v>1130301</v>
      </c>
      <c r="I14">
        <f t="shared" si="0"/>
        <v>3</v>
      </c>
    </row>
    <row r="15" spans="1:9">
      <c r="A15">
        <v>1220104</v>
      </c>
      <c r="B15">
        <v>16</v>
      </c>
      <c r="H15">
        <v>1130401</v>
      </c>
      <c r="I15">
        <f t="shared" si="0"/>
        <v>3</v>
      </c>
    </row>
    <row r="16" spans="1:9">
      <c r="A16">
        <v>1220105</v>
      </c>
      <c r="B16">
        <v>16</v>
      </c>
      <c r="H16">
        <v>1130501</v>
      </c>
      <c r="I16">
        <f t="shared" si="0"/>
        <v>3</v>
      </c>
    </row>
    <row r="17" spans="1:9">
      <c r="A17">
        <v>2220201</v>
      </c>
      <c r="B17">
        <v>16</v>
      </c>
      <c r="H17">
        <v>1210101</v>
      </c>
      <c r="I17">
        <f t="shared" si="0"/>
        <v>6</v>
      </c>
    </row>
    <row r="18" spans="1:9">
      <c r="A18">
        <v>2220202</v>
      </c>
      <c r="B18">
        <v>16</v>
      </c>
      <c r="H18">
        <v>1210201</v>
      </c>
      <c r="I18">
        <f t="shared" si="0"/>
        <v>18</v>
      </c>
    </row>
    <row r="19" spans="1:9">
      <c r="A19">
        <v>2220203</v>
      </c>
      <c r="B19">
        <v>16</v>
      </c>
      <c r="H19">
        <v>1210301</v>
      </c>
      <c r="I19">
        <f t="shared" si="0"/>
        <v>17</v>
      </c>
    </row>
    <row r="20" spans="1:9">
      <c r="A20">
        <v>2220204</v>
      </c>
      <c r="B20">
        <v>16</v>
      </c>
      <c r="H20">
        <v>1220101</v>
      </c>
      <c r="I20">
        <f t="shared" si="0"/>
        <v>16</v>
      </c>
    </row>
    <row r="21" spans="1:9">
      <c r="A21">
        <v>2220205</v>
      </c>
      <c r="B21">
        <v>16</v>
      </c>
      <c r="H21">
        <v>1220201</v>
      </c>
      <c r="I21">
        <f t="shared" si="0"/>
        <v>15</v>
      </c>
    </row>
    <row r="22" spans="1:9">
      <c r="A22">
        <v>1230201</v>
      </c>
      <c r="B22">
        <v>24</v>
      </c>
      <c r="H22">
        <v>1220301</v>
      </c>
      <c r="I22">
        <f t="shared" si="0"/>
        <v>30</v>
      </c>
    </row>
    <row r="23" spans="1:9">
      <c r="A23">
        <v>1230202</v>
      </c>
      <c r="B23">
        <v>24</v>
      </c>
      <c r="H23">
        <v>1230101</v>
      </c>
      <c r="I23">
        <f t="shared" si="0"/>
        <v>9</v>
      </c>
    </row>
    <row r="24" spans="1:9">
      <c r="A24">
        <v>1230203</v>
      </c>
      <c r="B24">
        <v>24</v>
      </c>
      <c r="H24">
        <v>1230201</v>
      </c>
      <c r="I24">
        <f t="shared" si="0"/>
        <v>24</v>
      </c>
    </row>
    <row r="25" spans="1:9">
      <c r="A25">
        <v>1230204</v>
      </c>
      <c r="B25">
        <v>24</v>
      </c>
      <c r="H25">
        <v>1230301</v>
      </c>
      <c r="I25">
        <f t="shared" si="0"/>
        <v>24</v>
      </c>
    </row>
    <row r="26" spans="1:9">
      <c r="A26">
        <v>1230205</v>
      </c>
      <c r="B26">
        <v>24</v>
      </c>
      <c r="H26">
        <v>1310101</v>
      </c>
      <c r="I26">
        <f t="shared" si="0"/>
        <v>20</v>
      </c>
    </row>
    <row r="27" spans="1:9">
      <c r="A27">
        <v>1230301</v>
      </c>
      <c r="B27">
        <v>24</v>
      </c>
      <c r="H27">
        <v>1320101</v>
      </c>
      <c r="I27">
        <f t="shared" si="0"/>
        <v>13</v>
      </c>
    </row>
    <row r="28" spans="1:9">
      <c r="A28">
        <v>1230302</v>
      </c>
      <c r="B28">
        <v>24</v>
      </c>
      <c r="H28">
        <v>1330101</v>
      </c>
      <c r="I28">
        <f t="shared" si="0"/>
        <v>3</v>
      </c>
    </row>
    <row r="29" spans="1:9">
      <c r="A29">
        <v>1230303</v>
      </c>
      <c r="B29">
        <v>24</v>
      </c>
      <c r="H29">
        <v>2110101</v>
      </c>
      <c r="I29">
        <f t="shared" si="0"/>
        <v>6</v>
      </c>
    </row>
    <row r="30" spans="1:9">
      <c r="A30">
        <v>1230304</v>
      </c>
      <c r="B30">
        <v>24</v>
      </c>
      <c r="H30">
        <v>2120101</v>
      </c>
      <c r="I30">
        <f t="shared" si="0"/>
        <v>19</v>
      </c>
    </row>
    <row r="31" spans="1:9">
      <c r="A31">
        <v>1230305</v>
      </c>
      <c r="B31">
        <v>24</v>
      </c>
      <c r="H31">
        <v>2130101</v>
      </c>
      <c r="I31">
        <f t="shared" si="0"/>
        <v>9</v>
      </c>
    </row>
    <row r="32" spans="1:9">
      <c r="A32">
        <v>1130501</v>
      </c>
      <c r="B32">
        <v>3</v>
      </c>
      <c r="H32">
        <v>2210101</v>
      </c>
      <c r="I32">
        <f t="shared" si="0"/>
        <v>10</v>
      </c>
    </row>
    <row r="33" spans="1:9">
      <c r="A33">
        <v>1130502</v>
      </c>
      <c r="B33">
        <v>3</v>
      </c>
      <c r="H33">
        <v>2210201</v>
      </c>
      <c r="I33">
        <f t="shared" si="0"/>
        <v>27</v>
      </c>
    </row>
    <row r="34" spans="1:9">
      <c r="A34">
        <v>1130503</v>
      </c>
      <c r="B34">
        <v>3</v>
      </c>
      <c r="H34">
        <v>2220101</v>
      </c>
      <c r="I34">
        <f t="shared" ref="I34:I65" si="1">VLOOKUP(H34,$A:$B,2,FALSE)</f>
        <v>13</v>
      </c>
    </row>
    <row r="35" spans="1:9">
      <c r="A35">
        <v>1130504</v>
      </c>
      <c r="B35">
        <v>3</v>
      </c>
      <c r="H35">
        <v>2220201</v>
      </c>
      <c r="I35">
        <f t="shared" si="1"/>
        <v>16</v>
      </c>
    </row>
    <row r="36" spans="1:9">
      <c r="A36">
        <v>1130505</v>
      </c>
      <c r="B36">
        <v>3</v>
      </c>
      <c r="H36">
        <v>2230101</v>
      </c>
      <c r="I36">
        <f t="shared" si="1"/>
        <v>2</v>
      </c>
    </row>
    <row r="37" spans="1:9">
      <c r="A37">
        <v>1130401</v>
      </c>
      <c r="B37">
        <v>3</v>
      </c>
      <c r="H37">
        <v>2230201</v>
      </c>
      <c r="I37">
        <f t="shared" si="1"/>
        <v>2</v>
      </c>
    </row>
    <row r="38" spans="1:9">
      <c r="A38">
        <v>1130402</v>
      </c>
      <c r="B38">
        <v>3</v>
      </c>
      <c r="H38">
        <v>2310101</v>
      </c>
      <c r="I38">
        <f t="shared" si="1"/>
        <v>20</v>
      </c>
    </row>
    <row r="39" spans="1:9">
      <c r="A39">
        <v>1130403</v>
      </c>
      <c r="B39">
        <v>3</v>
      </c>
      <c r="H39">
        <v>2320101</v>
      </c>
      <c r="I39">
        <f t="shared" si="1"/>
        <v>13</v>
      </c>
    </row>
    <row r="40" spans="1:9">
      <c r="A40">
        <v>1130404</v>
      </c>
      <c r="B40">
        <v>3</v>
      </c>
      <c r="H40">
        <v>2330101</v>
      </c>
      <c r="I40">
        <f t="shared" si="1"/>
        <v>3</v>
      </c>
    </row>
    <row r="41" spans="1:9">
      <c r="A41">
        <v>1130405</v>
      </c>
      <c r="B41">
        <v>3</v>
      </c>
      <c r="H41">
        <v>1110102</v>
      </c>
      <c r="I41">
        <f t="shared" si="1"/>
        <v>6</v>
      </c>
    </row>
    <row r="42" spans="1:9">
      <c r="A42">
        <v>2110101</v>
      </c>
      <c r="B42">
        <v>6</v>
      </c>
      <c r="H42">
        <v>1110202</v>
      </c>
      <c r="I42">
        <f t="shared" si="1"/>
        <v>18</v>
      </c>
    </row>
    <row r="43" spans="1:9">
      <c r="A43">
        <v>2110102</v>
      </c>
      <c r="B43">
        <v>6</v>
      </c>
      <c r="H43">
        <v>1110302</v>
      </c>
      <c r="I43">
        <f t="shared" si="1"/>
        <v>17</v>
      </c>
    </row>
    <row r="44" spans="1:9">
      <c r="A44">
        <v>2110103</v>
      </c>
      <c r="B44">
        <v>6</v>
      </c>
      <c r="H44">
        <v>1110402</v>
      </c>
      <c r="I44">
        <f t="shared" si="1"/>
        <v>10</v>
      </c>
    </row>
    <row r="45" spans="1:9">
      <c r="A45">
        <v>2110104</v>
      </c>
      <c r="B45">
        <v>6</v>
      </c>
      <c r="H45">
        <v>1110502</v>
      </c>
      <c r="I45">
        <f t="shared" si="1"/>
        <v>6</v>
      </c>
    </row>
    <row r="46" spans="1:9">
      <c r="A46">
        <v>2110105</v>
      </c>
      <c r="B46">
        <v>6</v>
      </c>
      <c r="H46">
        <v>1120102</v>
      </c>
      <c r="I46">
        <f t="shared" si="1"/>
        <v>13</v>
      </c>
    </row>
    <row r="47" spans="1:9">
      <c r="A47">
        <v>1110501</v>
      </c>
      <c r="B47">
        <v>6</v>
      </c>
      <c r="H47">
        <v>1120202</v>
      </c>
      <c r="I47">
        <f t="shared" si="1"/>
        <v>13</v>
      </c>
    </row>
    <row r="48" spans="1:9">
      <c r="A48">
        <v>1110502</v>
      </c>
      <c r="B48">
        <v>6</v>
      </c>
      <c r="H48">
        <v>1120302</v>
      </c>
      <c r="I48">
        <f t="shared" si="1"/>
        <v>30</v>
      </c>
    </row>
    <row r="49" spans="1:9">
      <c r="A49">
        <v>1110503</v>
      </c>
      <c r="B49">
        <v>6</v>
      </c>
      <c r="H49">
        <v>1120402</v>
      </c>
      <c r="I49">
        <f t="shared" si="1"/>
        <v>16</v>
      </c>
    </row>
    <row r="50" spans="1:9">
      <c r="A50">
        <v>1110504</v>
      </c>
      <c r="B50">
        <v>6</v>
      </c>
      <c r="H50">
        <v>1120502</v>
      </c>
      <c r="I50">
        <f t="shared" si="1"/>
        <v>5</v>
      </c>
    </row>
    <row r="51" spans="1:9">
      <c r="A51">
        <v>1110505</v>
      </c>
      <c r="B51">
        <v>6</v>
      </c>
      <c r="H51">
        <v>1130102</v>
      </c>
      <c r="I51">
        <f t="shared" si="1"/>
        <v>2</v>
      </c>
    </row>
    <row r="52" spans="1:9">
      <c r="A52">
        <v>1210101</v>
      </c>
      <c r="B52">
        <v>6</v>
      </c>
      <c r="H52">
        <v>1130202</v>
      </c>
      <c r="I52">
        <f t="shared" si="1"/>
        <v>2</v>
      </c>
    </row>
    <row r="53" spans="1:9">
      <c r="A53">
        <v>1210102</v>
      </c>
      <c r="B53">
        <v>6</v>
      </c>
      <c r="H53">
        <v>1130302</v>
      </c>
      <c r="I53">
        <f t="shared" si="1"/>
        <v>3</v>
      </c>
    </row>
    <row r="54" spans="1:9">
      <c r="A54">
        <v>1210103</v>
      </c>
      <c r="B54">
        <v>6</v>
      </c>
      <c r="H54">
        <v>1130402</v>
      </c>
      <c r="I54">
        <f t="shared" si="1"/>
        <v>3</v>
      </c>
    </row>
    <row r="55" spans="1:9">
      <c r="A55">
        <v>1210104</v>
      </c>
      <c r="B55">
        <v>6</v>
      </c>
      <c r="H55">
        <v>1130502</v>
      </c>
      <c r="I55">
        <f t="shared" si="1"/>
        <v>3</v>
      </c>
    </row>
    <row r="56" spans="1:9">
      <c r="A56">
        <v>1210105</v>
      </c>
      <c r="B56">
        <v>6</v>
      </c>
      <c r="H56">
        <v>1210102</v>
      </c>
      <c r="I56">
        <f t="shared" si="1"/>
        <v>6</v>
      </c>
    </row>
    <row r="57" spans="1:9">
      <c r="A57">
        <v>1110101</v>
      </c>
      <c r="B57">
        <v>6</v>
      </c>
      <c r="H57">
        <v>1210202</v>
      </c>
      <c r="I57">
        <f t="shared" si="1"/>
        <v>18</v>
      </c>
    </row>
    <row r="58" spans="1:9">
      <c r="A58">
        <v>1110102</v>
      </c>
      <c r="B58">
        <v>6</v>
      </c>
      <c r="H58">
        <v>1210302</v>
      </c>
      <c r="I58">
        <f t="shared" si="1"/>
        <v>17</v>
      </c>
    </row>
    <row r="59" spans="1:9">
      <c r="A59">
        <v>1110103</v>
      </c>
      <c r="B59">
        <v>6</v>
      </c>
      <c r="H59">
        <v>1220102</v>
      </c>
      <c r="I59">
        <f t="shared" si="1"/>
        <v>16</v>
      </c>
    </row>
    <row r="60" spans="1:9">
      <c r="A60">
        <v>1110104</v>
      </c>
      <c r="B60">
        <v>6</v>
      </c>
      <c r="H60">
        <v>1220202</v>
      </c>
      <c r="I60">
        <f t="shared" si="1"/>
        <v>15</v>
      </c>
    </row>
    <row r="61" spans="1:9">
      <c r="A61">
        <v>1110105</v>
      </c>
      <c r="B61">
        <v>6</v>
      </c>
      <c r="H61">
        <v>1220302</v>
      </c>
      <c r="I61">
        <f t="shared" si="1"/>
        <v>30</v>
      </c>
    </row>
    <row r="62" spans="1:9">
      <c r="A62">
        <v>1120301</v>
      </c>
      <c r="B62">
        <v>30</v>
      </c>
      <c r="H62">
        <v>1230102</v>
      </c>
      <c r="I62">
        <f t="shared" si="1"/>
        <v>9</v>
      </c>
    </row>
    <row r="63" spans="1:9">
      <c r="A63">
        <v>1120302</v>
      </c>
      <c r="B63">
        <v>30</v>
      </c>
      <c r="H63">
        <v>1230202</v>
      </c>
      <c r="I63">
        <f t="shared" si="1"/>
        <v>24</v>
      </c>
    </row>
    <row r="64" spans="1:9">
      <c r="A64">
        <v>1120303</v>
      </c>
      <c r="B64">
        <v>30</v>
      </c>
      <c r="H64">
        <v>1230302</v>
      </c>
      <c r="I64">
        <f t="shared" si="1"/>
        <v>24</v>
      </c>
    </row>
    <row r="65" spans="1:9">
      <c r="A65">
        <v>1120304</v>
      </c>
      <c r="B65">
        <v>30</v>
      </c>
      <c r="H65">
        <v>1310102</v>
      </c>
      <c r="I65">
        <f t="shared" si="1"/>
        <v>20</v>
      </c>
    </row>
    <row r="66" spans="1:9">
      <c r="A66">
        <v>1120305</v>
      </c>
      <c r="B66">
        <v>30</v>
      </c>
      <c r="H66">
        <v>1320102</v>
      </c>
      <c r="I66">
        <f t="shared" ref="I66:I97" si="2">VLOOKUP(H66,$A:$B,2,FALSE)</f>
        <v>13</v>
      </c>
    </row>
    <row r="67" spans="1:9">
      <c r="A67">
        <v>1220301</v>
      </c>
      <c r="B67">
        <v>30</v>
      </c>
      <c r="H67">
        <v>1330102</v>
      </c>
      <c r="I67">
        <f t="shared" si="2"/>
        <v>3</v>
      </c>
    </row>
    <row r="68" spans="1:9">
      <c r="A68">
        <v>1220302</v>
      </c>
      <c r="B68">
        <v>30</v>
      </c>
      <c r="H68">
        <v>2110102</v>
      </c>
      <c r="I68">
        <f t="shared" si="2"/>
        <v>6</v>
      </c>
    </row>
    <row r="69" spans="1:9">
      <c r="A69">
        <v>1220303</v>
      </c>
      <c r="B69">
        <v>30</v>
      </c>
      <c r="H69">
        <v>2120102</v>
      </c>
      <c r="I69">
        <f t="shared" si="2"/>
        <v>19</v>
      </c>
    </row>
    <row r="70" spans="1:9">
      <c r="A70">
        <v>1220304</v>
      </c>
      <c r="B70">
        <v>30</v>
      </c>
      <c r="H70">
        <v>2130102</v>
      </c>
      <c r="I70">
        <f t="shared" si="2"/>
        <v>9</v>
      </c>
    </row>
    <row r="71" spans="1:9">
      <c r="A71">
        <v>1220305</v>
      </c>
      <c r="B71">
        <v>30</v>
      </c>
      <c r="H71">
        <v>2210102</v>
      </c>
      <c r="I71">
        <f t="shared" si="2"/>
        <v>10</v>
      </c>
    </row>
    <row r="72" spans="1:9">
      <c r="A72">
        <v>1120201</v>
      </c>
      <c r="B72">
        <v>13</v>
      </c>
      <c r="H72">
        <v>2210202</v>
      </c>
      <c r="I72">
        <f t="shared" si="2"/>
        <v>27</v>
      </c>
    </row>
    <row r="73" spans="1:9">
      <c r="A73">
        <v>1120202</v>
      </c>
      <c r="B73">
        <v>13</v>
      </c>
      <c r="H73">
        <v>2220102</v>
      </c>
      <c r="I73">
        <f t="shared" si="2"/>
        <v>13</v>
      </c>
    </row>
    <row r="74" spans="1:9">
      <c r="A74">
        <v>1120203</v>
      </c>
      <c r="B74">
        <v>13</v>
      </c>
      <c r="H74">
        <v>2220202</v>
      </c>
      <c r="I74">
        <f t="shared" si="2"/>
        <v>16</v>
      </c>
    </row>
    <row r="75" spans="1:9">
      <c r="A75">
        <v>1120204</v>
      </c>
      <c r="B75">
        <v>13</v>
      </c>
      <c r="H75">
        <v>2230102</v>
      </c>
      <c r="I75">
        <f t="shared" si="2"/>
        <v>2</v>
      </c>
    </row>
    <row r="76" spans="1:9">
      <c r="A76">
        <v>1120205</v>
      </c>
      <c r="B76">
        <v>13</v>
      </c>
      <c r="H76">
        <v>2230202</v>
      </c>
      <c r="I76">
        <f t="shared" si="2"/>
        <v>2</v>
      </c>
    </row>
    <row r="77" spans="1:9">
      <c r="A77">
        <v>2220101</v>
      </c>
      <c r="B77">
        <v>13</v>
      </c>
      <c r="H77">
        <v>2310102</v>
      </c>
      <c r="I77">
        <f t="shared" si="2"/>
        <v>20</v>
      </c>
    </row>
    <row r="78" spans="1:9">
      <c r="A78">
        <v>2220102</v>
      </c>
      <c r="B78">
        <v>13</v>
      </c>
      <c r="H78">
        <v>2320102</v>
      </c>
      <c r="I78">
        <f t="shared" si="2"/>
        <v>13</v>
      </c>
    </row>
    <row r="79" spans="1:9">
      <c r="A79">
        <v>2220103</v>
      </c>
      <c r="B79">
        <v>13</v>
      </c>
      <c r="H79">
        <v>2330102</v>
      </c>
      <c r="I79">
        <f t="shared" si="2"/>
        <v>3</v>
      </c>
    </row>
    <row r="80" spans="1:9">
      <c r="A80">
        <v>2220104</v>
      </c>
      <c r="B80">
        <v>13</v>
      </c>
      <c r="H80">
        <v>1110103</v>
      </c>
      <c r="I80">
        <f t="shared" si="2"/>
        <v>6</v>
      </c>
    </row>
    <row r="81" spans="1:9">
      <c r="A81">
        <v>2220105</v>
      </c>
      <c r="B81">
        <v>13</v>
      </c>
      <c r="H81">
        <v>1110203</v>
      </c>
      <c r="I81">
        <f t="shared" si="2"/>
        <v>18</v>
      </c>
    </row>
    <row r="82" spans="1:9">
      <c r="A82">
        <v>1310101</v>
      </c>
      <c r="B82">
        <v>20</v>
      </c>
      <c r="H82">
        <v>1110303</v>
      </c>
      <c r="I82">
        <f t="shared" si="2"/>
        <v>17</v>
      </c>
    </row>
    <row r="83" spans="1:9">
      <c r="A83">
        <v>1310102</v>
      </c>
      <c r="B83">
        <v>20</v>
      </c>
      <c r="H83">
        <v>1110403</v>
      </c>
      <c r="I83">
        <f t="shared" si="2"/>
        <v>10</v>
      </c>
    </row>
    <row r="84" spans="1:9">
      <c r="A84">
        <v>1310103</v>
      </c>
      <c r="B84">
        <v>20</v>
      </c>
      <c r="H84">
        <v>1110503</v>
      </c>
      <c r="I84">
        <f t="shared" si="2"/>
        <v>6</v>
      </c>
    </row>
    <row r="85" spans="1:9">
      <c r="A85">
        <v>1310104</v>
      </c>
      <c r="B85">
        <v>20</v>
      </c>
      <c r="H85">
        <v>1120103</v>
      </c>
      <c r="I85">
        <f t="shared" si="2"/>
        <v>13</v>
      </c>
    </row>
    <row r="86" spans="1:9">
      <c r="A86">
        <v>1310105</v>
      </c>
      <c r="B86">
        <v>20</v>
      </c>
      <c r="H86">
        <v>1120203</v>
      </c>
      <c r="I86">
        <f t="shared" si="2"/>
        <v>13</v>
      </c>
    </row>
    <row r="87" spans="1:9">
      <c r="A87">
        <v>2310101</v>
      </c>
      <c r="B87">
        <v>20</v>
      </c>
      <c r="H87">
        <v>1120303</v>
      </c>
      <c r="I87">
        <f t="shared" si="2"/>
        <v>30</v>
      </c>
    </row>
    <row r="88" spans="1:9">
      <c r="A88">
        <v>2310102</v>
      </c>
      <c r="B88">
        <v>20</v>
      </c>
      <c r="H88">
        <v>1120403</v>
      </c>
      <c r="I88">
        <f t="shared" si="2"/>
        <v>16</v>
      </c>
    </row>
    <row r="89" spans="1:9">
      <c r="A89">
        <v>2310103</v>
      </c>
      <c r="B89">
        <v>20</v>
      </c>
      <c r="H89">
        <v>1120503</v>
      </c>
      <c r="I89">
        <f t="shared" si="2"/>
        <v>5</v>
      </c>
    </row>
    <row r="90" spans="1:9">
      <c r="A90">
        <v>2310104</v>
      </c>
      <c r="B90">
        <v>20</v>
      </c>
      <c r="H90">
        <v>1130103</v>
      </c>
      <c r="I90">
        <f t="shared" si="2"/>
        <v>2</v>
      </c>
    </row>
    <row r="91" spans="1:9">
      <c r="A91">
        <v>2310105</v>
      </c>
      <c r="B91">
        <v>20</v>
      </c>
      <c r="H91">
        <v>1130203</v>
      </c>
      <c r="I91">
        <f t="shared" si="2"/>
        <v>2</v>
      </c>
    </row>
    <row r="92" spans="1:9">
      <c r="A92">
        <v>1130301</v>
      </c>
      <c r="B92">
        <v>3</v>
      </c>
      <c r="H92">
        <v>1130303</v>
      </c>
      <c r="I92">
        <f t="shared" si="2"/>
        <v>3</v>
      </c>
    </row>
    <row r="93" spans="1:9">
      <c r="A93">
        <v>1130302</v>
      </c>
      <c r="B93">
        <v>3</v>
      </c>
      <c r="H93">
        <v>1130403</v>
      </c>
      <c r="I93">
        <f t="shared" si="2"/>
        <v>3</v>
      </c>
    </row>
    <row r="94" spans="1:9">
      <c r="A94">
        <v>1130303</v>
      </c>
      <c r="B94">
        <v>3</v>
      </c>
      <c r="H94">
        <v>1130503</v>
      </c>
      <c r="I94">
        <f t="shared" si="2"/>
        <v>3</v>
      </c>
    </row>
    <row r="95" spans="1:9">
      <c r="A95">
        <v>1130304</v>
      </c>
      <c r="B95">
        <v>3</v>
      </c>
      <c r="H95">
        <v>1210103</v>
      </c>
      <c r="I95">
        <f t="shared" si="2"/>
        <v>6</v>
      </c>
    </row>
    <row r="96" spans="1:9">
      <c r="A96">
        <v>1130305</v>
      </c>
      <c r="B96">
        <v>3</v>
      </c>
      <c r="H96">
        <v>1210203</v>
      </c>
      <c r="I96">
        <f t="shared" si="2"/>
        <v>18</v>
      </c>
    </row>
    <row r="97" spans="1:9">
      <c r="A97">
        <v>1210301</v>
      </c>
      <c r="B97">
        <v>17</v>
      </c>
      <c r="H97">
        <v>1210303</v>
      </c>
      <c r="I97">
        <f t="shared" si="2"/>
        <v>17</v>
      </c>
    </row>
    <row r="98" spans="1:9">
      <c r="A98">
        <v>1210302</v>
      </c>
      <c r="B98">
        <v>17</v>
      </c>
      <c r="H98">
        <v>1220103</v>
      </c>
      <c r="I98">
        <f t="shared" ref="I98:I129" si="3">VLOOKUP(H98,$A:$B,2,FALSE)</f>
        <v>16</v>
      </c>
    </row>
    <row r="99" spans="1:9">
      <c r="A99">
        <v>1210303</v>
      </c>
      <c r="B99">
        <v>17</v>
      </c>
      <c r="H99">
        <v>1220203</v>
      </c>
      <c r="I99">
        <f t="shared" si="3"/>
        <v>15</v>
      </c>
    </row>
    <row r="100" spans="1:9">
      <c r="A100">
        <v>1210304</v>
      </c>
      <c r="B100">
        <v>17</v>
      </c>
      <c r="H100">
        <v>1220303</v>
      </c>
      <c r="I100">
        <f t="shared" si="3"/>
        <v>30</v>
      </c>
    </row>
    <row r="101" spans="1:9">
      <c r="A101">
        <v>1210305</v>
      </c>
      <c r="B101">
        <v>17</v>
      </c>
      <c r="H101">
        <v>1230103</v>
      </c>
      <c r="I101">
        <f t="shared" si="3"/>
        <v>9</v>
      </c>
    </row>
    <row r="102" spans="1:9">
      <c r="A102">
        <v>1110301</v>
      </c>
      <c r="B102">
        <v>17</v>
      </c>
      <c r="H102">
        <v>1230203</v>
      </c>
      <c r="I102">
        <f t="shared" si="3"/>
        <v>24</v>
      </c>
    </row>
    <row r="103" spans="1:9">
      <c r="A103">
        <v>1110302</v>
      </c>
      <c r="B103">
        <v>17</v>
      </c>
      <c r="H103">
        <v>1230303</v>
      </c>
      <c r="I103">
        <f t="shared" si="3"/>
        <v>24</v>
      </c>
    </row>
    <row r="104" spans="1:9">
      <c r="A104">
        <v>1110303</v>
      </c>
      <c r="B104">
        <v>17</v>
      </c>
      <c r="H104">
        <v>1310103</v>
      </c>
      <c r="I104">
        <f t="shared" si="3"/>
        <v>20</v>
      </c>
    </row>
    <row r="105" spans="1:9">
      <c r="A105">
        <v>1110304</v>
      </c>
      <c r="B105">
        <v>17</v>
      </c>
      <c r="H105">
        <v>1320103</v>
      </c>
      <c r="I105">
        <f t="shared" si="3"/>
        <v>13</v>
      </c>
    </row>
    <row r="106" spans="1:9">
      <c r="A106">
        <v>1110305</v>
      </c>
      <c r="B106">
        <v>17</v>
      </c>
      <c r="H106">
        <v>1330103</v>
      </c>
      <c r="I106">
        <f t="shared" si="3"/>
        <v>3</v>
      </c>
    </row>
    <row r="107" spans="1:9">
      <c r="A107">
        <v>1120501</v>
      </c>
      <c r="B107">
        <v>5</v>
      </c>
      <c r="H107">
        <v>2110103</v>
      </c>
      <c r="I107">
        <f t="shared" si="3"/>
        <v>6</v>
      </c>
    </row>
    <row r="108" spans="1:9">
      <c r="A108">
        <v>1120502</v>
      </c>
      <c r="B108">
        <v>5</v>
      </c>
      <c r="H108">
        <v>2120103</v>
      </c>
      <c r="I108">
        <f t="shared" si="3"/>
        <v>19</v>
      </c>
    </row>
    <row r="109" spans="1:9">
      <c r="A109">
        <v>1120503</v>
      </c>
      <c r="B109">
        <v>5</v>
      </c>
      <c r="H109">
        <v>2130103</v>
      </c>
      <c r="I109">
        <f t="shared" si="3"/>
        <v>9</v>
      </c>
    </row>
    <row r="110" spans="1:9">
      <c r="A110">
        <v>1120504</v>
      </c>
      <c r="B110">
        <v>5</v>
      </c>
      <c r="H110">
        <v>2210103</v>
      </c>
      <c r="I110">
        <f t="shared" si="3"/>
        <v>10</v>
      </c>
    </row>
    <row r="111" spans="1:9">
      <c r="A111">
        <v>1120505</v>
      </c>
      <c r="B111">
        <v>5</v>
      </c>
      <c r="H111">
        <v>2210203</v>
      </c>
      <c r="I111">
        <f t="shared" si="3"/>
        <v>27</v>
      </c>
    </row>
    <row r="112" spans="1:9">
      <c r="A112">
        <v>2210201</v>
      </c>
      <c r="B112">
        <v>27</v>
      </c>
      <c r="H112">
        <v>2220103</v>
      </c>
      <c r="I112">
        <f t="shared" si="3"/>
        <v>13</v>
      </c>
    </row>
    <row r="113" spans="1:9">
      <c r="A113">
        <v>2210202</v>
      </c>
      <c r="B113">
        <v>27</v>
      </c>
      <c r="H113">
        <v>2220203</v>
      </c>
      <c r="I113">
        <f t="shared" si="3"/>
        <v>16</v>
      </c>
    </row>
    <row r="114" spans="1:9">
      <c r="A114">
        <v>2210203</v>
      </c>
      <c r="B114">
        <v>27</v>
      </c>
      <c r="H114">
        <v>2230103</v>
      </c>
      <c r="I114">
        <f t="shared" si="3"/>
        <v>2</v>
      </c>
    </row>
    <row r="115" spans="1:9">
      <c r="A115">
        <v>2210204</v>
      </c>
      <c r="B115">
        <v>27</v>
      </c>
      <c r="H115">
        <v>2230203</v>
      </c>
      <c r="I115">
        <f t="shared" si="3"/>
        <v>2</v>
      </c>
    </row>
    <row r="116" spans="1:9">
      <c r="A116">
        <v>2210205</v>
      </c>
      <c r="B116">
        <v>27</v>
      </c>
      <c r="H116">
        <v>2310103</v>
      </c>
      <c r="I116">
        <f t="shared" si="3"/>
        <v>20</v>
      </c>
    </row>
    <row r="117" spans="1:9">
      <c r="A117">
        <v>2130101</v>
      </c>
      <c r="B117">
        <v>9</v>
      </c>
      <c r="H117">
        <v>2320103</v>
      </c>
      <c r="I117">
        <f t="shared" si="3"/>
        <v>13</v>
      </c>
    </row>
    <row r="118" spans="1:9">
      <c r="A118">
        <v>2130102</v>
      </c>
      <c r="B118">
        <v>9</v>
      </c>
      <c r="H118">
        <v>2330103</v>
      </c>
      <c r="I118">
        <f t="shared" si="3"/>
        <v>3</v>
      </c>
    </row>
    <row r="119" spans="1:9">
      <c r="A119">
        <v>2130103</v>
      </c>
      <c r="B119">
        <v>9</v>
      </c>
      <c r="H119">
        <v>1110104</v>
      </c>
      <c r="I119">
        <f t="shared" si="3"/>
        <v>6</v>
      </c>
    </row>
    <row r="120" spans="1:9">
      <c r="A120">
        <v>2130104</v>
      </c>
      <c r="B120">
        <v>9</v>
      </c>
      <c r="H120">
        <v>1110204</v>
      </c>
      <c r="I120">
        <f t="shared" si="3"/>
        <v>18</v>
      </c>
    </row>
    <row r="121" spans="1:9">
      <c r="A121">
        <v>2130105</v>
      </c>
      <c r="B121">
        <v>9</v>
      </c>
      <c r="H121">
        <v>1110304</v>
      </c>
      <c r="I121">
        <f t="shared" si="3"/>
        <v>17</v>
      </c>
    </row>
    <row r="122" spans="1:9">
      <c r="A122">
        <v>1330101</v>
      </c>
      <c r="B122">
        <v>3</v>
      </c>
      <c r="H122">
        <v>1110404</v>
      </c>
      <c r="I122">
        <f t="shared" si="3"/>
        <v>10</v>
      </c>
    </row>
    <row r="123" spans="1:9">
      <c r="A123">
        <v>1330102</v>
      </c>
      <c r="B123">
        <v>3</v>
      </c>
      <c r="H123">
        <v>1110504</v>
      </c>
      <c r="I123">
        <f t="shared" si="3"/>
        <v>6</v>
      </c>
    </row>
    <row r="124" spans="1:9">
      <c r="A124">
        <v>1330103</v>
      </c>
      <c r="B124">
        <v>3</v>
      </c>
      <c r="H124">
        <v>1120104</v>
      </c>
      <c r="I124">
        <f t="shared" si="3"/>
        <v>13</v>
      </c>
    </row>
    <row r="125" spans="1:9">
      <c r="A125">
        <v>1330104</v>
      </c>
      <c r="B125">
        <v>3</v>
      </c>
      <c r="H125">
        <v>1120204</v>
      </c>
      <c r="I125">
        <f t="shared" si="3"/>
        <v>13</v>
      </c>
    </row>
    <row r="126" spans="1:9">
      <c r="A126">
        <v>1330105</v>
      </c>
      <c r="B126">
        <v>3</v>
      </c>
      <c r="H126">
        <v>1120304</v>
      </c>
      <c r="I126">
        <f t="shared" si="3"/>
        <v>30</v>
      </c>
    </row>
    <row r="127" spans="1:9">
      <c r="A127">
        <v>2330101</v>
      </c>
      <c r="B127">
        <v>3</v>
      </c>
      <c r="H127">
        <v>1120404</v>
      </c>
      <c r="I127">
        <f t="shared" si="3"/>
        <v>16</v>
      </c>
    </row>
    <row r="128" spans="1:9">
      <c r="A128">
        <v>2330102</v>
      </c>
      <c r="B128">
        <v>3</v>
      </c>
      <c r="H128">
        <v>1120504</v>
      </c>
      <c r="I128">
        <f t="shared" si="3"/>
        <v>5</v>
      </c>
    </row>
    <row r="129" spans="1:9">
      <c r="A129">
        <v>2330103</v>
      </c>
      <c r="B129">
        <v>3</v>
      </c>
      <c r="H129">
        <v>1130104</v>
      </c>
      <c r="I129">
        <f t="shared" si="3"/>
        <v>2</v>
      </c>
    </row>
    <row r="130" spans="1:9">
      <c r="A130">
        <v>2330104</v>
      </c>
      <c r="B130">
        <v>3</v>
      </c>
      <c r="H130">
        <v>1130204</v>
      </c>
      <c r="I130">
        <f t="shared" ref="I130:I161" si="4">VLOOKUP(H130,$A:$B,2,FALSE)</f>
        <v>2</v>
      </c>
    </row>
    <row r="131" spans="1:9">
      <c r="A131">
        <v>2330105</v>
      </c>
      <c r="B131">
        <v>3</v>
      </c>
      <c r="H131">
        <v>1130304</v>
      </c>
      <c r="I131">
        <f t="shared" si="4"/>
        <v>3</v>
      </c>
    </row>
    <row r="132" spans="1:9">
      <c r="A132">
        <v>1230101</v>
      </c>
      <c r="B132">
        <v>9</v>
      </c>
      <c r="H132">
        <v>1130404</v>
      </c>
      <c r="I132">
        <f t="shared" si="4"/>
        <v>3</v>
      </c>
    </row>
    <row r="133" spans="1:9">
      <c r="A133">
        <v>1230102</v>
      </c>
      <c r="B133">
        <v>9</v>
      </c>
      <c r="H133">
        <v>1130504</v>
      </c>
      <c r="I133">
        <f t="shared" si="4"/>
        <v>3</v>
      </c>
    </row>
    <row r="134" spans="1:9">
      <c r="A134">
        <v>1230103</v>
      </c>
      <c r="B134">
        <v>9</v>
      </c>
      <c r="H134">
        <v>1210104</v>
      </c>
      <c r="I134">
        <f t="shared" si="4"/>
        <v>6</v>
      </c>
    </row>
    <row r="135" spans="1:9">
      <c r="A135">
        <v>1230104</v>
      </c>
      <c r="B135">
        <v>9</v>
      </c>
      <c r="H135">
        <v>1210204</v>
      </c>
      <c r="I135">
        <f t="shared" si="4"/>
        <v>18</v>
      </c>
    </row>
    <row r="136" spans="1:9">
      <c r="A136">
        <v>1230105</v>
      </c>
      <c r="B136">
        <v>9</v>
      </c>
      <c r="H136">
        <v>1210304</v>
      </c>
      <c r="I136">
        <f t="shared" si="4"/>
        <v>17</v>
      </c>
    </row>
    <row r="137" spans="1:9">
      <c r="A137">
        <v>1120101</v>
      </c>
      <c r="B137">
        <v>13</v>
      </c>
      <c r="H137">
        <v>1220104</v>
      </c>
      <c r="I137">
        <f t="shared" si="4"/>
        <v>16</v>
      </c>
    </row>
    <row r="138" spans="1:9">
      <c r="A138">
        <v>1120102</v>
      </c>
      <c r="B138">
        <v>13</v>
      </c>
      <c r="H138">
        <v>1220204</v>
      </c>
      <c r="I138">
        <f t="shared" si="4"/>
        <v>15</v>
      </c>
    </row>
    <row r="139" spans="1:9">
      <c r="A139">
        <v>1120103</v>
      </c>
      <c r="B139">
        <v>13</v>
      </c>
      <c r="H139">
        <v>1220304</v>
      </c>
      <c r="I139">
        <f t="shared" si="4"/>
        <v>30</v>
      </c>
    </row>
    <row r="140" spans="1:9">
      <c r="A140">
        <v>1120104</v>
      </c>
      <c r="B140">
        <v>13</v>
      </c>
      <c r="H140">
        <v>1230104</v>
      </c>
      <c r="I140">
        <f t="shared" si="4"/>
        <v>9</v>
      </c>
    </row>
    <row r="141" spans="1:9">
      <c r="A141">
        <v>1120105</v>
      </c>
      <c r="B141">
        <v>13</v>
      </c>
      <c r="H141">
        <v>1230204</v>
      </c>
      <c r="I141">
        <f t="shared" si="4"/>
        <v>24</v>
      </c>
    </row>
    <row r="142" spans="1:9">
      <c r="A142">
        <v>2320101</v>
      </c>
      <c r="B142">
        <v>13</v>
      </c>
      <c r="H142">
        <v>1230304</v>
      </c>
      <c r="I142">
        <f t="shared" si="4"/>
        <v>24</v>
      </c>
    </row>
    <row r="143" spans="1:9">
      <c r="A143">
        <v>2320102</v>
      </c>
      <c r="B143">
        <v>13</v>
      </c>
      <c r="H143">
        <v>1310104</v>
      </c>
      <c r="I143">
        <f t="shared" si="4"/>
        <v>20</v>
      </c>
    </row>
    <row r="144" spans="1:9">
      <c r="A144">
        <v>2320103</v>
      </c>
      <c r="B144">
        <v>13</v>
      </c>
      <c r="H144">
        <v>1320104</v>
      </c>
      <c r="I144">
        <f t="shared" si="4"/>
        <v>13</v>
      </c>
    </row>
    <row r="145" spans="1:9">
      <c r="A145">
        <v>2320104</v>
      </c>
      <c r="B145">
        <v>13</v>
      </c>
      <c r="H145">
        <v>1330104</v>
      </c>
      <c r="I145">
        <f t="shared" si="4"/>
        <v>3</v>
      </c>
    </row>
    <row r="146" spans="1:9">
      <c r="A146">
        <v>2320105</v>
      </c>
      <c r="B146">
        <v>13</v>
      </c>
      <c r="H146">
        <v>2110104</v>
      </c>
      <c r="I146">
        <f t="shared" si="4"/>
        <v>6</v>
      </c>
    </row>
    <row r="147" spans="1:9">
      <c r="A147">
        <v>1320101</v>
      </c>
      <c r="B147">
        <v>13</v>
      </c>
      <c r="H147">
        <v>2120104</v>
      </c>
      <c r="I147">
        <f t="shared" si="4"/>
        <v>19</v>
      </c>
    </row>
    <row r="148" spans="1:9">
      <c r="A148">
        <v>1320102</v>
      </c>
      <c r="B148">
        <v>13</v>
      </c>
      <c r="H148">
        <v>2130104</v>
      </c>
      <c r="I148">
        <f t="shared" si="4"/>
        <v>9</v>
      </c>
    </row>
    <row r="149" spans="1:9">
      <c r="A149">
        <v>1320103</v>
      </c>
      <c r="B149">
        <v>13</v>
      </c>
      <c r="H149">
        <v>2210104</v>
      </c>
      <c r="I149">
        <f t="shared" si="4"/>
        <v>10</v>
      </c>
    </row>
    <row r="150" spans="1:9">
      <c r="A150">
        <v>1320104</v>
      </c>
      <c r="B150">
        <v>13</v>
      </c>
      <c r="H150">
        <v>2210204</v>
      </c>
      <c r="I150">
        <f t="shared" si="4"/>
        <v>27</v>
      </c>
    </row>
    <row r="151" spans="1:9">
      <c r="A151">
        <v>1320105</v>
      </c>
      <c r="B151">
        <v>13</v>
      </c>
      <c r="H151">
        <v>2220104</v>
      </c>
      <c r="I151">
        <f t="shared" si="4"/>
        <v>13</v>
      </c>
    </row>
    <row r="152" spans="1:9">
      <c r="A152">
        <v>2230201</v>
      </c>
      <c r="B152">
        <v>2</v>
      </c>
      <c r="H152">
        <v>2220204</v>
      </c>
      <c r="I152">
        <f t="shared" si="4"/>
        <v>16</v>
      </c>
    </row>
    <row r="153" spans="1:9">
      <c r="A153">
        <v>2230202</v>
      </c>
      <c r="B153">
        <v>2</v>
      </c>
      <c r="H153">
        <v>2230104</v>
      </c>
      <c r="I153">
        <f t="shared" si="4"/>
        <v>2</v>
      </c>
    </row>
    <row r="154" spans="1:9">
      <c r="A154">
        <v>2230203</v>
      </c>
      <c r="B154">
        <v>2</v>
      </c>
      <c r="H154">
        <v>2230204</v>
      </c>
      <c r="I154">
        <f t="shared" si="4"/>
        <v>2</v>
      </c>
    </row>
    <row r="155" spans="1:9">
      <c r="A155">
        <v>2230204</v>
      </c>
      <c r="B155">
        <v>2</v>
      </c>
      <c r="H155">
        <v>2310104</v>
      </c>
      <c r="I155">
        <f t="shared" si="4"/>
        <v>20</v>
      </c>
    </row>
    <row r="156" spans="1:9">
      <c r="A156">
        <v>2230205</v>
      </c>
      <c r="B156">
        <v>2</v>
      </c>
      <c r="H156">
        <v>2320104</v>
      </c>
      <c r="I156">
        <f t="shared" si="4"/>
        <v>13</v>
      </c>
    </row>
    <row r="157" spans="1:9">
      <c r="A157">
        <v>1130201</v>
      </c>
      <c r="B157">
        <v>2</v>
      </c>
      <c r="H157">
        <v>2330104</v>
      </c>
      <c r="I157">
        <f t="shared" si="4"/>
        <v>3</v>
      </c>
    </row>
    <row r="158" spans="1:9">
      <c r="A158">
        <v>1130202</v>
      </c>
      <c r="B158">
        <v>2</v>
      </c>
      <c r="H158">
        <v>1110105</v>
      </c>
      <c r="I158">
        <f t="shared" si="4"/>
        <v>6</v>
      </c>
    </row>
    <row r="159" spans="1:9">
      <c r="A159">
        <v>1130203</v>
      </c>
      <c r="B159">
        <v>2</v>
      </c>
      <c r="H159">
        <v>1110205</v>
      </c>
      <c r="I159">
        <f t="shared" si="4"/>
        <v>18</v>
      </c>
    </row>
    <row r="160" spans="1:9">
      <c r="A160">
        <v>1130204</v>
      </c>
      <c r="B160">
        <v>2</v>
      </c>
      <c r="H160">
        <v>1110305</v>
      </c>
      <c r="I160">
        <f t="shared" si="4"/>
        <v>17</v>
      </c>
    </row>
    <row r="161" spans="1:9">
      <c r="A161">
        <v>1130205</v>
      </c>
      <c r="B161">
        <v>2</v>
      </c>
      <c r="H161">
        <v>1110405</v>
      </c>
      <c r="I161">
        <f t="shared" si="4"/>
        <v>10</v>
      </c>
    </row>
    <row r="162" spans="1:9">
      <c r="A162">
        <v>1210201</v>
      </c>
      <c r="B162">
        <v>18</v>
      </c>
      <c r="H162">
        <v>1110505</v>
      </c>
      <c r="I162">
        <f t="shared" ref="I162:I193" si="5">VLOOKUP(H162,$A:$B,2,FALSE)</f>
        <v>6</v>
      </c>
    </row>
    <row r="163" spans="1:9">
      <c r="A163">
        <v>1210202</v>
      </c>
      <c r="B163">
        <v>18</v>
      </c>
      <c r="H163">
        <v>1120105</v>
      </c>
      <c r="I163">
        <f t="shared" si="5"/>
        <v>13</v>
      </c>
    </row>
    <row r="164" spans="1:9">
      <c r="A164">
        <v>1210203</v>
      </c>
      <c r="B164">
        <v>18</v>
      </c>
      <c r="H164">
        <v>1120205</v>
      </c>
      <c r="I164">
        <f t="shared" si="5"/>
        <v>13</v>
      </c>
    </row>
    <row r="165" spans="1:9">
      <c r="A165">
        <v>1210204</v>
      </c>
      <c r="B165">
        <v>18</v>
      </c>
      <c r="H165">
        <v>1120305</v>
      </c>
      <c r="I165">
        <f t="shared" si="5"/>
        <v>30</v>
      </c>
    </row>
    <row r="166" spans="1:9">
      <c r="A166">
        <v>1210205</v>
      </c>
      <c r="B166">
        <v>18</v>
      </c>
      <c r="H166">
        <v>1120405</v>
      </c>
      <c r="I166">
        <f t="shared" si="5"/>
        <v>16</v>
      </c>
    </row>
    <row r="167" spans="1:9">
      <c r="A167">
        <v>1110201</v>
      </c>
      <c r="B167">
        <v>18</v>
      </c>
      <c r="H167">
        <v>1120505</v>
      </c>
      <c r="I167">
        <f t="shared" si="5"/>
        <v>5</v>
      </c>
    </row>
    <row r="168" spans="1:9">
      <c r="A168">
        <v>1110202</v>
      </c>
      <c r="B168">
        <v>18</v>
      </c>
      <c r="H168">
        <v>1130105</v>
      </c>
      <c r="I168">
        <f t="shared" si="5"/>
        <v>2</v>
      </c>
    </row>
    <row r="169" spans="1:9">
      <c r="A169">
        <v>1110203</v>
      </c>
      <c r="B169">
        <v>18</v>
      </c>
      <c r="H169">
        <v>1130205</v>
      </c>
      <c r="I169">
        <f t="shared" si="5"/>
        <v>2</v>
      </c>
    </row>
    <row r="170" spans="1:9">
      <c r="A170">
        <v>1110204</v>
      </c>
      <c r="B170">
        <v>18</v>
      </c>
      <c r="H170">
        <v>1130305</v>
      </c>
      <c r="I170">
        <f t="shared" si="5"/>
        <v>3</v>
      </c>
    </row>
    <row r="171" spans="1:9">
      <c r="A171">
        <v>1110205</v>
      </c>
      <c r="B171">
        <v>18</v>
      </c>
      <c r="H171">
        <v>1130405</v>
      </c>
      <c r="I171">
        <f t="shared" si="5"/>
        <v>3</v>
      </c>
    </row>
    <row r="172" spans="1:9">
      <c r="A172">
        <v>2230101</v>
      </c>
      <c r="B172">
        <v>2</v>
      </c>
      <c r="H172">
        <v>1130505</v>
      </c>
      <c r="I172">
        <f t="shared" si="5"/>
        <v>3</v>
      </c>
    </row>
    <row r="173" spans="1:9">
      <c r="A173">
        <v>2230102</v>
      </c>
      <c r="B173">
        <v>2</v>
      </c>
      <c r="H173">
        <v>1210105</v>
      </c>
      <c r="I173">
        <f t="shared" si="5"/>
        <v>6</v>
      </c>
    </row>
    <row r="174" spans="1:9">
      <c r="A174">
        <v>2230103</v>
      </c>
      <c r="B174">
        <v>2</v>
      </c>
      <c r="H174">
        <v>1210205</v>
      </c>
      <c r="I174">
        <f t="shared" si="5"/>
        <v>18</v>
      </c>
    </row>
    <row r="175" spans="1:9">
      <c r="A175">
        <v>2230104</v>
      </c>
      <c r="B175">
        <v>2</v>
      </c>
      <c r="H175">
        <v>1210305</v>
      </c>
      <c r="I175">
        <f t="shared" si="5"/>
        <v>17</v>
      </c>
    </row>
    <row r="176" spans="1:9">
      <c r="A176">
        <v>2230105</v>
      </c>
      <c r="B176">
        <v>2</v>
      </c>
      <c r="H176">
        <v>1220105</v>
      </c>
      <c r="I176">
        <f t="shared" si="5"/>
        <v>16</v>
      </c>
    </row>
    <row r="177" spans="1:9">
      <c r="A177">
        <v>1130101</v>
      </c>
      <c r="B177">
        <v>2</v>
      </c>
      <c r="H177">
        <v>1220205</v>
      </c>
      <c r="I177">
        <f t="shared" si="5"/>
        <v>15</v>
      </c>
    </row>
    <row r="178" spans="1:9">
      <c r="A178">
        <v>1130102</v>
      </c>
      <c r="B178">
        <v>2</v>
      </c>
      <c r="H178">
        <v>1220305</v>
      </c>
      <c r="I178">
        <f t="shared" si="5"/>
        <v>30</v>
      </c>
    </row>
    <row r="179" spans="1:9">
      <c r="A179">
        <v>1130103</v>
      </c>
      <c r="B179">
        <v>2</v>
      </c>
      <c r="H179">
        <v>1230105</v>
      </c>
      <c r="I179">
        <f t="shared" si="5"/>
        <v>9</v>
      </c>
    </row>
    <row r="180" spans="1:9">
      <c r="A180">
        <v>1130104</v>
      </c>
      <c r="B180">
        <v>2</v>
      </c>
      <c r="H180">
        <v>1230205</v>
      </c>
      <c r="I180">
        <f t="shared" si="5"/>
        <v>24</v>
      </c>
    </row>
    <row r="181" spans="1:9">
      <c r="A181">
        <v>1130105</v>
      </c>
      <c r="B181">
        <v>2</v>
      </c>
      <c r="H181">
        <v>1230305</v>
      </c>
      <c r="I181">
        <f t="shared" si="5"/>
        <v>24</v>
      </c>
    </row>
    <row r="182" spans="1:9">
      <c r="A182">
        <v>1110401</v>
      </c>
      <c r="B182">
        <v>10</v>
      </c>
      <c r="H182">
        <v>1310105</v>
      </c>
      <c r="I182">
        <f t="shared" si="5"/>
        <v>20</v>
      </c>
    </row>
    <row r="183" spans="1:9">
      <c r="A183">
        <v>1110402</v>
      </c>
      <c r="B183">
        <v>10</v>
      </c>
      <c r="H183">
        <v>1320105</v>
      </c>
      <c r="I183">
        <f t="shared" si="5"/>
        <v>13</v>
      </c>
    </row>
    <row r="184" spans="1:9">
      <c r="A184">
        <v>1110403</v>
      </c>
      <c r="B184">
        <v>10</v>
      </c>
      <c r="H184">
        <v>1330105</v>
      </c>
      <c r="I184">
        <f t="shared" si="5"/>
        <v>3</v>
      </c>
    </row>
    <row r="185" spans="1:9">
      <c r="A185">
        <v>1110404</v>
      </c>
      <c r="B185">
        <v>10</v>
      </c>
      <c r="H185">
        <v>2110105</v>
      </c>
      <c r="I185">
        <f t="shared" si="5"/>
        <v>6</v>
      </c>
    </row>
    <row r="186" spans="1:9">
      <c r="A186">
        <v>1110405</v>
      </c>
      <c r="B186">
        <v>10</v>
      </c>
      <c r="H186">
        <v>2120105</v>
      </c>
      <c r="I186">
        <f t="shared" si="5"/>
        <v>19</v>
      </c>
    </row>
    <row r="187" spans="1:9">
      <c r="A187">
        <v>2210101</v>
      </c>
      <c r="B187">
        <v>10</v>
      </c>
      <c r="H187">
        <v>2130105</v>
      </c>
      <c r="I187">
        <f t="shared" si="5"/>
        <v>9</v>
      </c>
    </row>
    <row r="188" spans="1:9">
      <c r="A188">
        <v>2210102</v>
      </c>
      <c r="B188">
        <v>10</v>
      </c>
      <c r="H188">
        <v>2210105</v>
      </c>
      <c r="I188">
        <f t="shared" si="5"/>
        <v>10</v>
      </c>
    </row>
    <row r="189" spans="1:9">
      <c r="A189">
        <v>2210103</v>
      </c>
      <c r="B189">
        <v>10</v>
      </c>
      <c r="H189">
        <v>2210205</v>
      </c>
      <c r="I189">
        <f t="shared" si="5"/>
        <v>27</v>
      </c>
    </row>
    <row r="190" spans="1:9">
      <c r="A190">
        <v>2210104</v>
      </c>
      <c r="B190">
        <v>10</v>
      </c>
      <c r="H190">
        <v>2220105</v>
      </c>
      <c r="I190">
        <f t="shared" si="5"/>
        <v>13</v>
      </c>
    </row>
    <row r="191" spans="1:9">
      <c r="A191">
        <v>2210105</v>
      </c>
      <c r="B191">
        <v>10</v>
      </c>
      <c r="H191">
        <v>2220205</v>
      </c>
      <c r="I191">
        <f t="shared" si="5"/>
        <v>16</v>
      </c>
    </row>
    <row r="192" spans="1:9">
      <c r="A192">
        <v>1220201</v>
      </c>
      <c r="B192">
        <v>15</v>
      </c>
      <c r="H192">
        <v>2230105</v>
      </c>
      <c r="I192">
        <f t="shared" si="5"/>
        <v>2</v>
      </c>
    </row>
    <row r="193" spans="1:9">
      <c r="A193">
        <v>1220202</v>
      </c>
      <c r="B193">
        <v>15</v>
      </c>
      <c r="H193">
        <v>2230205</v>
      </c>
      <c r="I193">
        <f t="shared" si="5"/>
        <v>2</v>
      </c>
    </row>
    <row r="194" spans="1:9">
      <c r="A194">
        <v>1220203</v>
      </c>
      <c r="B194">
        <v>15</v>
      </c>
      <c r="H194">
        <v>2310105</v>
      </c>
      <c r="I194">
        <f t="shared" ref="I194:I196" si="6">VLOOKUP(H194,$A:$B,2,FALSE)</f>
        <v>20</v>
      </c>
    </row>
    <row r="195" spans="1:9">
      <c r="A195">
        <v>1220204</v>
      </c>
      <c r="B195">
        <v>15</v>
      </c>
      <c r="H195">
        <v>2320105</v>
      </c>
      <c r="I195">
        <f t="shared" si="6"/>
        <v>13</v>
      </c>
    </row>
    <row r="196" spans="1:9">
      <c r="A196">
        <v>1220205</v>
      </c>
      <c r="B196">
        <v>15</v>
      </c>
      <c r="H196">
        <v>2330105</v>
      </c>
      <c r="I196">
        <f t="shared" si="6"/>
        <v>3</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O571"/>
  <sheetViews>
    <sheetView workbookViewId="0">
      <pane ySplit="1" topLeftCell="A158" activePane="bottomLeft" state="frozen"/>
      <selection/>
      <selection pane="bottomLeft" activeCell="I46" sqref="I46:J52"/>
    </sheetView>
  </sheetViews>
  <sheetFormatPr defaultColWidth="9" defaultRowHeight="14.25"/>
  <cols>
    <col min="2" max="2" width="24.125" customWidth="1"/>
    <col min="11" max="11" width="9" style="48" customWidth="1"/>
  </cols>
  <sheetData>
    <row r="1" spans="3:14">
      <c r="C1" s="13" t="s">
        <v>18</v>
      </c>
      <c r="D1" s="14" t="s">
        <v>19</v>
      </c>
      <c r="E1" s="49" t="s">
        <v>20</v>
      </c>
      <c r="F1" s="13" t="s">
        <v>21</v>
      </c>
      <c r="I1" t="s">
        <v>891</v>
      </c>
      <c r="J1" t="s">
        <v>892</v>
      </c>
      <c r="N1" t="s">
        <v>893</v>
      </c>
    </row>
    <row r="2" spans="1:11">
      <c r="A2" s="50">
        <v>1420</v>
      </c>
      <c r="B2" s="50" t="s">
        <v>785</v>
      </c>
      <c r="C2">
        <v>211</v>
      </c>
      <c r="D2">
        <v>0</v>
      </c>
      <c r="F2" t="s">
        <v>706</v>
      </c>
      <c r="H2" s="50"/>
      <c r="I2">
        <v>6</v>
      </c>
      <c r="J2">
        <v>1</v>
      </c>
      <c r="K2" s="48" t="str">
        <f>MID(B2,I2+1,LEN(B2)-(I2+J2))</f>
        <v>10</v>
      </c>
    </row>
    <row r="3" spans="1:11">
      <c r="A3" s="50">
        <v>1520</v>
      </c>
      <c r="B3" s="50" t="s">
        <v>809</v>
      </c>
      <c r="C3">
        <v>211</v>
      </c>
      <c r="D3">
        <v>0</v>
      </c>
      <c r="F3" t="s">
        <v>708</v>
      </c>
      <c r="I3">
        <v>6</v>
      </c>
      <c r="J3">
        <v>1</v>
      </c>
      <c r="K3" s="48" t="str">
        <f t="shared" ref="K3:K16" si="0">MID(B3,I3+1,LEN(B3)-(I3+J3))</f>
        <v>15</v>
      </c>
    </row>
    <row r="4" spans="1:11">
      <c r="A4" s="50">
        <v>1214</v>
      </c>
      <c r="B4" s="50" t="s">
        <v>730</v>
      </c>
      <c r="C4">
        <v>211</v>
      </c>
      <c r="D4">
        <v>0</v>
      </c>
      <c r="F4" t="s">
        <v>85</v>
      </c>
      <c r="I4">
        <v>6</v>
      </c>
      <c r="J4">
        <v>1</v>
      </c>
      <c r="K4" s="48" t="str">
        <f t="shared" si="0"/>
        <v>1</v>
      </c>
    </row>
    <row r="5" spans="1:11">
      <c r="A5" s="50">
        <v>1620</v>
      </c>
      <c r="B5" s="50" t="s">
        <v>836</v>
      </c>
      <c r="C5">
        <v>211</v>
      </c>
      <c r="D5">
        <v>0</v>
      </c>
      <c r="F5" t="s">
        <v>29</v>
      </c>
      <c r="I5">
        <v>6</v>
      </c>
      <c r="J5">
        <v>1</v>
      </c>
      <c r="K5" s="48" t="str">
        <f t="shared" si="0"/>
        <v>20</v>
      </c>
    </row>
    <row r="6" spans="1:11">
      <c r="A6" s="50">
        <v>1720</v>
      </c>
      <c r="B6" s="50" t="s">
        <v>865</v>
      </c>
      <c r="C6">
        <v>211</v>
      </c>
      <c r="D6">
        <v>0</v>
      </c>
      <c r="F6" t="s">
        <v>802</v>
      </c>
      <c r="I6">
        <v>6</v>
      </c>
      <c r="J6">
        <v>1</v>
      </c>
      <c r="K6" s="48" t="str">
        <f t="shared" si="0"/>
        <v>25</v>
      </c>
    </row>
    <row r="7" spans="1:11">
      <c r="A7" s="50">
        <v>1820</v>
      </c>
      <c r="B7" s="50" t="s">
        <v>890</v>
      </c>
      <c r="C7">
        <v>211</v>
      </c>
      <c r="D7">
        <v>0</v>
      </c>
      <c r="F7" t="s">
        <v>722</v>
      </c>
      <c r="I7">
        <v>6</v>
      </c>
      <c r="J7">
        <v>1</v>
      </c>
      <c r="K7" s="48" t="str">
        <f t="shared" si="0"/>
        <v>30</v>
      </c>
    </row>
    <row r="8" spans="1:11">
      <c r="A8" s="50">
        <v>1320</v>
      </c>
      <c r="B8" s="50" t="s">
        <v>763</v>
      </c>
      <c r="C8">
        <v>211</v>
      </c>
      <c r="D8">
        <v>0</v>
      </c>
      <c r="F8" t="s">
        <v>704</v>
      </c>
      <c r="I8">
        <v>6</v>
      </c>
      <c r="J8">
        <v>1</v>
      </c>
      <c r="K8" s="48" t="str">
        <f t="shared" si="0"/>
        <v>5</v>
      </c>
    </row>
    <row r="9" spans="1:11">
      <c r="A9" s="50">
        <v>1218</v>
      </c>
      <c r="B9" s="50" t="s">
        <v>734</v>
      </c>
      <c r="C9">
        <v>213</v>
      </c>
      <c r="D9">
        <v>0</v>
      </c>
      <c r="F9" t="s">
        <v>735</v>
      </c>
      <c r="I9">
        <v>6</v>
      </c>
      <c r="J9">
        <v>1</v>
      </c>
      <c r="K9" s="48" t="str">
        <f t="shared" si="0"/>
        <v>27</v>
      </c>
    </row>
    <row r="10" spans="1:11">
      <c r="A10" s="50">
        <v>1315</v>
      </c>
      <c r="B10" s="50" t="s">
        <v>756</v>
      </c>
      <c r="C10">
        <v>213</v>
      </c>
      <c r="D10">
        <v>0</v>
      </c>
      <c r="F10" t="s">
        <v>757</v>
      </c>
      <c r="I10">
        <v>6</v>
      </c>
      <c r="J10">
        <v>1</v>
      </c>
      <c r="K10" s="48" t="str">
        <f t="shared" si="0"/>
        <v>45</v>
      </c>
    </row>
    <row r="11" spans="1:11">
      <c r="A11" s="50">
        <v>1415</v>
      </c>
      <c r="B11" s="50" t="s">
        <v>780</v>
      </c>
      <c r="C11">
        <v>213</v>
      </c>
      <c r="D11">
        <v>0</v>
      </c>
      <c r="F11" t="s">
        <v>781</v>
      </c>
      <c r="I11">
        <v>6</v>
      </c>
      <c r="J11">
        <v>1</v>
      </c>
      <c r="K11" s="48" t="str">
        <f t="shared" si="0"/>
        <v>63</v>
      </c>
    </row>
    <row r="12" spans="1:11">
      <c r="A12" s="50">
        <v>1515</v>
      </c>
      <c r="B12" s="50" t="s">
        <v>803</v>
      </c>
      <c r="C12">
        <v>213</v>
      </c>
      <c r="D12">
        <v>0</v>
      </c>
      <c r="F12" t="s">
        <v>804</v>
      </c>
      <c r="I12">
        <v>6</v>
      </c>
      <c r="J12">
        <v>1</v>
      </c>
      <c r="K12" s="48" t="str">
        <f t="shared" si="0"/>
        <v>81</v>
      </c>
    </row>
    <row r="13" spans="1:11">
      <c r="A13" s="50">
        <v>1615</v>
      </c>
      <c r="B13" s="50" t="s">
        <v>830</v>
      </c>
      <c r="C13">
        <v>213</v>
      </c>
      <c r="D13">
        <v>0</v>
      </c>
      <c r="F13" t="s">
        <v>831</v>
      </c>
      <c r="I13">
        <v>6</v>
      </c>
      <c r="J13">
        <v>1</v>
      </c>
      <c r="K13" s="48" t="str">
        <f t="shared" si="0"/>
        <v>99</v>
      </c>
    </row>
    <row r="14" spans="1:11">
      <c r="A14" s="50">
        <v>1715</v>
      </c>
      <c r="B14" s="50" t="s">
        <v>858</v>
      </c>
      <c r="C14">
        <v>213</v>
      </c>
      <c r="D14">
        <v>0</v>
      </c>
      <c r="F14">
        <v>128</v>
      </c>
      <c r="I14">
        <v>6</v>
      </c>
      <c r="J14">
        <v>1</v>
      </c>
      <c r="K14" s="48" t="str">
        <f t="shared" si="0"/>
        <v>128</v>
      </c>
    </row>
    <row r="15" spans="1:11">
      <c r="A15" s="50">
        <v>1815</v>
      </c>
      <c r="B15" s="50" t="s">
        <v>885</v>
      </c>
      <c r="C15">
        <v>213</v>
      </c>
      <c r="D15">
        <v>0</v>
      </c>
      <c r="F15" t="s">
        <v>886</v>
      </c>
      <c r="I15">
        <v>6</v>
      </c>
      <c r="J15">
        <v>1</v>
      </c>
      <c r="K15" s="48" t="str">
        <f t="shared" si="0"/>
        <v>142</v>
      </c>
    </row>
    <row r="16" spans="1:11">
      <c r="A16" s="50">
        <v>1110</v>
      </c>
      <c r="B16" s="50" t="s">
        <v>701</v>
      </c>
      <c r="C16">
        <v>213</v>
      </c>
      <c r="D16">
        <v>0</v>
      </c>
      <c r="F16" t="s">
        <v>702</v>
      </c>
      <c r="I16">
        <v>6</v>
      </c>
      <c r="J16">
        <v>1</v>
      </c>
      <c r="K16" s="48" t="str">
        <f t="shared" si="0"/>
        <v>9</v>
      </c>
    </row>
    <row r="17" spans="1:6">
      <c r="A17" s="50">
        <v>1801</v>
      </c>
      <c r="B17" s="50" t="s">
        <v>866</v>
      </c>
      <c r="C17">
        <v>124</v>
      </c>
      <c r="D17">
        <v>0</v>
      </c>
      <c r="F17">
        <v>8</v>
      </c>
    </row>
    <row r="18" spans="1:6">
      <c r="A18" s="50">
        <v>1201</v>
      </c>
      <c r="B18" s="50" t="s">
        <v>716</v>
      </c>
      <c r="C18">
        <v>124</v>
      </c>
      <c r="D18">
        <v>0</v>
      </c>
      <c r="F18">
        <v>2</v>
      </c>
    </row>
    <row r="19" spans="1:6">
      <c r="A19" s="50">
        <v>1601</v>
      </c>
      <c r="B19" s="50" t="s">
        <v>810</v>
      </c>
      <c r="C19">
        <v>124</v>
      </c>
      <c r="D19">
        <v>0</v>
      </c>
      <c r="F19">
        <v>6</v>
      </c>
    </row>
    <row r="20" spans="1:6">
      <c r="A20" s="50">
        <v>1701</v>
      </c>
      <c r="B20" s="50" t="s">
        <v>837</v>
      </c>
      <c r="C20">
        <v>124</v>
      </c>
      <c r="D20">
        <v>0</v>
      </c>
      <c r="F20">
        <v>7</v>
      </c>
    </row>
    <row r="21" spans="1:6">
      <c r="A21" s="50">
        <v>1301</v>
      </c>
      <c r="B21" s="50" t="s">
        <v>740</v>
      </c>
      <c r="C21">
        <v>124</v>
      </c>
      <c r="D21">
        <v>0</v>
      </c>
      <c r="F21">
        <v>3</v>
      </c>
    </row>
    <row r="22" spans="1:6">
      <c r="A22" s="50">
        <v>1401</v>
      </c>
      <c r="B22" s="50" t="s">
        <v>764</v>
      </c>
      <c r="C22">
        <v>124</v>
      </c>
      <c r="D22">
        <v>0</v>
      </c>
      <c r="F22">
        <v>4</v>
      </c>
    </row>
    <row r="23" spans="1:6">
      <c r="A23" s="50">
        <v>1501</v>
      </c>
      <c r="B23" s="50" t="s">
        <v>786</v>
      </c>
      <c r="C23">
        <v>124</v>
      </c>
      <c r="D23">
        <v>0</v>
      </c>
      <c r="F23">
        <v>5</v>
      </c>
    </row>
    <row r="24" spans="1:6">
      <c r="A24" s="50">
        <v>1101</v>
      </c>
      <c r="B24" s="50" t="s">
        <v>516</v>
      </c>
      <c r="C24">
        <v>124</v>
      </c>
      <c r="D24">
        <v>0</v>
      </c>
      <c r="F24">
        <v>1</v>
      </c>
    </row>
    <row r="25" spans="1:11">
      <c r="A25" s="50">
        <v>1716</v>
      </c>
      <c r="B25" s="50" t="s">
        <v>860</v>
      </c>
      <c r="C25">
        <v>122</v>
      </c>
      <c r="D25">
        <v>0</v>
      </c>
      <c r="F25" t="s">
        <v>255</v>
      </c>
      <c r="G25" s="50"/>
      <c r="I25">
        <v>4</v>
      </c>
      <c r="J25">
        <v>1</v>
      </c>
      <c r="K25" s="48" t="str">
        <f t="shared" ref="K25:K32" si="1">MID(B25,I25+1,LEN(B25)-(I25+J25))</f>
        <v>100</v>
      </c>
    </row>
    <row r="26" spans="1:11">
      <c r="A26" s="50">
        <v>1816</v>
      </c>
      <c r="B26" s="50" t="s">
        <v>887</v>
      </c>
      <c r="C26">
        <v>122</v>
      </c>
      <c r="D26">
        <v>0</v>
      </c>
      <c r="F26" t="s">
        <v>24</v>
      </c>
      <c r="G26" s="50"/>
      <c r="I26">
        <v>4</v>
      </c>
      <c r="J26">
        <v>1</v>
      </c>
      <c r="K26" s="48" t="str">
        <f t="shared" si="1"/>
        <v>110</v>
      </c>
    </row>
    <row r="27" spans="1:11">
      <c r="A27" s="50">
        <v>1120</v>
      </c>
      <c r="B27" s="50" t="s">
        <v>715</v>
      </c>
      <c r="C27">
        <v>122</v>
      </c>
      <c r="D27">
        <v>0</v>
      </c>
      <c r="F27" t="s">
        <v>29</v>
      </c>
      <c r="G27" s="50"/>
      <c r="I27">
        <v>4</v>
      </c>
      <c r="J27">
        <v>1</v>
      </c>
      <c r="K27" s="48" t="str">
        <f t="shared" si="1"/>
        <v>20</v>
      </c>
    </row>
    <row r="28" spans="1:11">
      <c r="A28" s="50">
        <v>1219</v>
      </c>
      <c r="B28" s="50" t="s">
        <v>736</v>
      </c>
      <c r="C28">
        <v>122</v>
      </c>
      <c r="D28">
        <v>0</v>
      </c>
      <c r="F28" t="s">
        <v>737</v>
      </c>
      <c r="G28" s="50"/>
      <c r="I28">
        <v>4</v>
      </c>
      <c r="J28">
        <v>1</v>
      </c>
      <c r="K28" s="48" t="str">
        <f t="shared" si="1"/>
        <v>40</v>
      </c>
    </row>
    <row r="29" spans="1:11">
      <c r="A29" s="50">
        <v>1316</v>
      </c>
      <c r="B29" s="50" t="s">
        <v>758</v>
      </c>
      <c r="C29">
        <v>122</v>
      </c>
      <c r="D29">
        <v>0</v>
      </c>
      <c r="F29" t="s">
        <v>759</v>
      </c>
      <c r="G29" s="50"/>
      <c r="I29">
        <v>4</v>
      </c>
      <c r="J29">
        <v>1</v>
      </c>
      <c r="K29" s="48" t="str">
        <f t="shared" si="1"/>
        <v>60</v>
      </c>
    </row>
    <row r="30" spans="1:11">
      <c r="A30" s="50">
        <v>1416</v>
      </c>
      <c r="B30" s="50" t="s">
        <v>782</v>
      </c>
      <c r="C30">
        <v>122</v>
      </c>
      <c r="D30">
        <v>0</v>
      </c>
      <c r="F30" t="s">
        <v>749</v>
      </c>
      <c r="G30" s="50"/>
      <c r="I30">
        <v>4</v>
      </c>
      <c r="J30">
        <v>1</v>
      </c>
      <c r="K30" s="48" t="str">
        <f t="shared" si="1"/>
        <v>70</v>
      </c>
    </row>
    <row r="31" spans="1:11">
      <c r="A31" s="50">
        <v>1516</v>
      </c>
      <c r="B31" s="50" t="s">
        <v>805</v>
      </c>
      <c r="C31">
        <v>122</v>
      </c>
      <c r="D31">
        <v>0</v>
      </c>
      <c r="F31" t="s">
        <v>769</v>
      </c>
      <c r="G31" s="50"/>
      <c r="I31">
        <v>4</v>
      </c>
      <c r="J31">
        <v>1</v>
      </c>
      <c r="K31" s="48" t="str">
        <f t="shared" si="1"/>
        <v>80</v>
      </c>
    </row>
    <row r="32" spans="1:11">
      <c r="A32" s="50">
        <v>1616</v>
      </c>
      <c r="B32" s="50" t="s">
        <v>832</v>
      </c>
      <c r="C32">
        <v>122</v>
      </c>
      <c r="D32">
        <v>0</v>
      </c>
      <c r="F32" t="s">
        <v>796</v>
      </c>
      <c r="G32" s="50"/>
      <c r="I32">
        <v>4</v>
      </c>
      <c r="J32">
        <v>1</v>
      </c>
      <c r="K32" s="48" t="str">
        <f t="shared" si="1"/>
        <v>90</v>
      </c>
    </row>
    <row r="33" spans="1:6">
      <c r="A33" s="50">
        <v>1811</v>
      </c>
      <c r="B33" s="51" t="s">
        <v>894</v>
      </c>
      <c r="C33">
        <v>122</v>
      </c>
      <c r="D33">
        <v>0</v>
      </c>
      <c r="F33" t="s">
        <v>796</v>
      </c>
    </row>
    <row r="34" spans="1:6">
      <c r="A34" s="50">
        <v>1512</v>
      </c>
      <c r="B34" s="51" t="s">
        <v>895</v>
      </c>
      <c r="C34">
        <v>122</v>
      </c>
      <c r="D34">
        <v>0</v>
      </c>
      <c r="F34" t="s">
        <v>796</v>
      </c>
    </row>
    <row r="35" spans="1:6">
      <c r="A35" s="50">
        <v>1212</v>
      </c>
      <c r="B35" s="51" t="s">
        <v>896</v>
      </c>
      <c r="C35">
        <v>122</v>
      </c>
      <c r="D35">
        <v>0</v>
      </c>
      <c r="F35" t="s">
        <v>796</v>
      </c>
    </row>
    <row r="36" spans="1:6">
      <c r="A36" s="50">
        <v>1711</v>
      </c>
      <c r="B36" s="51" t="s">
        <v>897</v>
      </c>
      <c r="C36">
        <v>122</v>
      </c>
      <c r="D36">
        <v>0</v>
      </c>
      <c r="F36" t="s">
        <v>796</v>
      </c>
    </row>
    <row r="37" spans="1:6">
      <c r="A37" s="50">
        <v>1611</v>
      </c>
      <c r="B37" s="51" t="s">
        <v>898</v>
      </c>
      <c r="C37">
        <v>122</v>
      </c>
      <c r="D37">
        <v>0</v>
      </c>
      <c r="F37" t="s">
        <v>796</v>
      </c>
    </row>
    <row r="38" spans="1:6">
      <c r="A38" s="50">
        <v>1812</v>
      </c>
      <c r="B38" s="51" t="s">
        <v>899</v>
      </c>
      <c r="C38">
        <v>122</v>
      </c>
      <c r="D38">
        <v>0</v>
      </c>
      <c r="F38" t="s">
        <v>796</v>
      </c>
    </row>
    <row r="39" spans="1:6">
      <c r="A39" s="50">
        <v>1213</v>
      </c>
      <c r="B39" s="51" t="s">
        <v>900</v>
      </c>
      <c r="C39">
        <v>122</v>
      </c>
      <c r="D39">
        <v>0</v>
      </c>
      <c r="F39" t="s">
        <v>796</v>
      </c>
    </row>
    <row r="40" spans="1:6">
      <c r="A40" s="50">
        <v>1712</v>
      </c>
      <c r="B40" s="51" t="s">
        <v>901</v>
      </c>
      <c r="C40">
        <v>122</v>
      </c>
      <c r="D40">
        <v>0</v>
      </c>
      <c r="F40" t="s">
        <v>796</v>
      </c>
    </row>
    <row r="41" spans="1:6">
      <c r="A41" s="50">
        <v>1612</v>
      </c>
      <c r="B41" s="51" t="s">
        <v>902</v>
      </c>
      <c r="C41">
        <v>122</v>
      </c>
      <c r="D41">
        <v>0</v>
      </c>
      <c r="F41" t="s">
        <v>796</v>
      </c>
    </row>
    <row r="42" spans="1:6">
      <c r="A42" s="50">
        <v>1412</v>
      </c>
      <c r="B42" s="51" t="s">
        <v>903</v>
      </c>
      <c r="C42">
        <v>122</v>
      </c>
      <c r="D42">
        <v>0</v>
      </c>
      <c r="F42" t="s">
        <v>796</v>
      </c>
    </row>
    <row r="43" spans="1:6">
      <c r="A43" s="50">
        <v>1312</v>
      </c>
      <c r="B43" s="51" t="s">
        <v>904</v>
      </c>
      <c r="C43">
        <v>122</v>
      </c>
      <c r="D43">
        <v>0</v>
      </c>
      <c r="F43" t="s">
        <v>796</v>
      </c>
    </row>
    <row r="44" spans="1:6">
      <c r="A44" s="50">
        <v>1511</v>
      </c>
      <c r="B44" s="51" t="s">
        <v>905</v>
      </c>
      <c r="C44">
        <v>122</v>
      </c>
      <c r="D44">
        <v>0</v>
      </c>
      <c r="F44" t="s">
        <v>796</v>
      </c>
    </row>
    <row r="45" spans="1:11">
      <c r="A45" s="50">
        <v>1313</v>
      </c>
      <c r="B45" s="50" t="s">
        <v>753</v>
      </c>
      <c r="C45" s="15">
        <v>108</v>
      </c>
      <c r="D45">
        <v>0</v>
      </c>
      <c r="F45" s="48" t="s">
        <v>754</v>
      </c>
      <c r="I45">
        <v>2</v>
      </c>
      <c r="J45">
        <v>1</v>
      </c>
      <c r="K45" s="48" t="str">
        <f t="shared" ref="K45:K76" si="2">MID(B45,I45+1,LEN(B45)-(I45+J45))</f>
        <v>12</v>
      </c>
    </row>
    <row r="46" spans="1:11">
      <c r="A46" s="50">
        <v>1413</v>
      </c>
      <c r="B46" s="50" t="s">
        <v>777</v>
      </c>
      <c r="C46" s="15">
        <v>108</v>
      </c>
      <c r="D46">
        <v>0</v>
      </c>
      <c r="F46" s="48" t="s">
        <v>778</v>
      </c>
      <c r="I46">
        <v>2</v>
      </c>
      <c r="J46">
        <v>1</v>
      </c>
      <c r="K46" s="48" t="str">
        <f t="shared" si="2"/>
        <v>16</v>
      </c>
    </row>
    <row r="47" spans="1:11">
      <c r="A47" s="50">
        <v>1513</v>
      </c>
      <c r="B47" s="50" t="s">
        <v>800</v>
      </c>
      <c r="C47" s="15">
        <v>108</v>
      </c>
      <c r="D47">
        <v>0</v>
      </c>
      <c r="F47" s="48" t="s">
        <v>29</v>
      </c>
      <c r="I47">
        <v>2</v>
      </c>
      <c r="J47">
        <v>1</v>
      </c>
      <c r="K47" s="48" t="str">
        <f t="shared" si="2"/>
        <v>20</v>
      </c>
    </row>
    <row r="48" spans="1:11">
      <c r="A48" s="50">
        <v>1613</v>
      </c>
      <c r="B48" s="50" t="s">
        <v>827</v>
      </c>
      <c r="C48" s="15">
        <v>108</v>
      </c>
      <c r="D48">
        <v>0</v>
      </c>
      <c r="F48" s="48" t="s">
        <v>828</v>
      </c>
      <c r="I48">
        <v>2</v>
      </c>
      <c r="J48">
        <v>1</v>
      </c>
      <c r="K48" s="48" t="str">
        <f t="shared" si="2"/>
        <v>24</v>
      </c>
    </row>
    <row r="49" spans="1:11">
      <c r="A49" s="50">
        <v>1713</v>
      </c>
      <c r="B49" s="50" t="s">
        <v>854</v>
      </c>
      <c r="C49" s="15">
        <v>108</v>
      </c>
      <c r="D49">
        <v>0</v>
      </c>
      <c r="F49" s="48" t="s">
        <v>855</v>
      </c>
      <c r="I49">
        <v>2</v>
      </c>
      <c r="J49">
        <v>1</v>
      </c>
      <c r="K49" s="48" t="str">
        <f t="shared" si="2"/>
        <v>28</v>
      </c>
    </row>
    <row r="50" spans="1:11">
      <c r="A50" s="50">
        <v>1813</v>
      </c>
      <c r="B50" s="50" t="s">
        <v>882</v>
      </c>
      <c r="C50" s="15">
        <v>108</v>
      </c>
      <c r="D50">
        <v>0</v>
      </c>
      <c r="F50" s="48" t="s">
        <v>883</v>
      </c>
      <c r="I50">
        <v>2</v>
      </c>
      <c r="J50">
        <v>1</v>
      </c>
      <c r="K50" s="48" t="str">
        <f t="shared" si="2"/>
        <v>32</v>
      </c>
    </row>
    <row r="51" spans="1:11">
      <c r="A51" s="50">
        <v>1216</v>
      </c>
      <c r="B51" s="50" t="s">
        <v>732</v>
      </c>
      <c r="C51" s="15">
        <v>108</v>
      </c>
      <c r="D51">
        <v>0</v>
      </c>
      <c r="F51" s="48" t="s">
        <v>733</v>
      </c>
      <c r="I51">
        <v>2</v>
      </c>
      <c r="J51">
        <v>1</v>
      </c>
      <c r="K51" s="48" t="str">
        <f t="shared" si="2"/>
        <v>8</v>
      </c>
    </row>
    <row r="52" spans="1:11">
      <c r="A52" s="50">
        <v>1109</v>
      </c>
      <c r="B52" s="50" t="s">
        <v>700</v>
      </c>
      <c r="C52" s="15">
        <v>108</v>
      </c>
      <c r="D52">
        <v>0</v>
      </c>
      <c r="F52" s="48" t="s">
        <v>32</v>
      </c>
      <c r="I52">
        <v>2</v>
      </c>
      <c r="J52">
        <v>1</v>
      </c>
      <c r="K52" s="48" t="str">
        <f t="shared" si="2"/>
        <v>4</v>
      </c>
    </row>
    <row r="53" spans="1:11">
      <c r="A53" s="50">
        <v>1417</v>
      </c>
      <c r="B53" s="50" t="s">
        <v>783</v>
      </c>
      <c r="C53" s="15">
        <v>127</v>
      </c>
      <c r="D53">
        <v>0</v>
      </c>
      <c r="F53" s="48" t="str">
        <f t="shared" ref="F53:F84" si="3">K53</f>
        <v>12</v>
      </c>
      <c r="I53">
        <v>6</v>
      </c>
      <c r="J53">
        <v>1</v>
      </c>
      <c r="K53" s="48" t="str">
        <f t="shared" si="2"/>
        <v>12</v>
      </c>
    </row>
    <row r="54" spans="1:11">
      <c r="A54" s="50">
        <v>1517</v>
      </c>
      <c r="B54" s="50" t="s">
        <v>806</v>
      </c>
      <c r="C54" s="15">
        <v>127</v>
      </c>
      <c r="D54">
        <v>0</v>
      </c>
      <c r="F54" s="48" t="str">
        <f t="shared" si="3"/>
        <v>15</v>
      </c>
      <c r="I54">
        <v>6</v>
      </c>
      <c r="J54">
        <v>1</v>
      </c>
      <c r="K54" s="48" t="str">
        <f t="shared" si="2"/>
        <v>15</v>
      </c>
    </row>
    <row r="55" spans="1:11">
      <c r="A55" s="50">
        <v>1617</v>
      </c>
      <c r="B55" s="50" t="s">
        <v>833</v>
      </c>
      <c r="C55" s="15">
        <v>127</v>
      </c>
      <c r="D55">
        <v>0</v>
      </c>
      <c r="F55" s="48" t="str">
        <f t="shared" si="3"/>
        <v>18</v>
      </c>
      <c r="I55">
        <v>6</v>
      </c>
      <c r="J55">
        <v>1</v>
      </c>
      <c r="K55" s="48" t="str">
        <f t="shared" si="2"/>
        <v>18</v>
      </c>
    </row>
    <row r="56" spans="1:11">
      <c r="A56" s="50">
        <v>1717</v>
      </c>
      <c r="B56" s="50" t="s">
        <v>861</v>
      </c>
      <c r="C56" s="15">
        <v>127</v>
      </c>
      <c r="D56">
        <v>0</v>
      </c>
      <c r="F56" s="48" t="str">
        <f t="shared" si="3"/>
        <v>21</v>
      </c>
      <c r="I56">
        <v>6</v>
      </c>
      <c r="J56">
        <v>1</v>
      </c>
      <c r="K56" s="48" t="str">
        <f t="shared" si="2"/>
        <v>21</v>
      </c>
    </row>
    <row r="57" spans="1:11">
      <c r="A57" s="50">
        <v>1817</v>
      </c>
      <c r="B57" s="50" t="s">
        <v>888</v>
      </c>
      <c r="C57" s="15">
        <v>127</v>
      </c>
      <c r="D57">
        <v>0</v>
      </c>
      <c r="F57" s="48" t="str">
        <f t="shared" si="3"/>
        <v>24</v>
      </c>
      <c r="I57">
        <v>6</v>
      </c>
      <c r="J57">
        <v>1</v>
      </c>
      <c r="K57" s="48" t="str">
        <f t="shared" si="2"/>
        <v>24</v>
      </c>
    </row>
    <row r="58" spans="1:11">
      <c r="A58" s="50">
        <v>1108</v>
      </c>
      <c r="B58" s="50" t="s">
        <v>699</v>
      </c>
      <c r="C58" s="15">
        <v>127</v>
      </c>
      <c r="D58">
        <v>0</v>
      </c>
      <c r="F58" s="48" t="str">
        <f t="shared" si="3"/>
        <v>3</v>
      </c>
      <c r="I58">
        <v>6</v>
      </c>
      <c r="J58">
        <v>1</v>
      </c>
      <c r="K58" s="48" t="str">
        <f t="shared" si="2"/>
        <v>3</v>
      </c>
    </row>
    <row r="59" spans="1:11">
      <c r="A59" s="50">
        <v>1220</v>
      </c>
      <c r="B59" s="50" t="s">
        <v>738</v>
      </c>
      <c r="C59" s="15">
        <v>127</v>
      </c>
      <c r="D59">
        <v>0</v>
      </c>
      <c r="F59" s="48" t="str">
        <f t="shared" si="3"/>
        <v>6</v>
      </c>
      <c r="I59">
        <v>6</v>
      </c>
      <c r="J59">
        <v>1</v>
      </c>
      <c r="K59" s="48" t="str">
        <f t="shared" si="2"/>
        <v>6</v>
      </c>
    </row>
    <row r="60" spans="1:11">
      <c r="A60" s="50">
        <v>1317</v>
      </c>
      <c r="B60" s="50" t="s">
        <v>760</v>
      </c>
      <c r="C60" s="15">
        <v>127</v>
      </c>
      <c r="D60">
        <v>0</v>
      </c>
      <c r="F60" s="48" t="str">
        <f t="shared" si="3"/>
        <v>9</v>
      </c>
      <c r="I60">
        <v>6</v>
      </c>
      <c r="J60">
        <v>1</v>
      </c>
      <c r="K60" s="48" t="str">
        <f t="shared" si="2"/>
        <v>9</v>
      </c>
    </row>
    <row r="61" spans="1:11">
      <c r="A61" s="50">
        <v>1519</v>
      </c>
      <c r="B61" s="51" t="s">
        <v>906</v>
      </c>
      <c r="C61" s="15">
        <v>127</v>
      </c>
      <c r="D61">
        <v>0</v>
      </c>
      <c r="F61" s="48" t="str">
        <f t="shared" si="3"/>
        <v>社团首领15</v>
      </c>
      <c r="I61">
        <v>4</v>
      </c>
      <c r="J61">
        <v>1</v>
      </c>
      <c r="K61" s="48" t="str">
        <f t="shared" si="2"/>
        <v>社团首领15</v>
      </c>
    </row>
    <row r="62" spans="1:11">
      <c r="A62" s="50">
        <v>1719</v>
      </c>
      <c r="B62" s="51" t="s">
        <v>907</v>
      </c>
      <c r="C62" s="15">
        <v>127</v>
      </c>
      <c r="D62">
        <v>0</v>
      </c>
      <c r="F62" s="48" t="str">
        <f t="shared" si="3"/>
        <v>社团首领25</v>
      </c>
      <c r="I62">
        <v>4</v>
      </c>
      <c r="J62">
        <v>1</v>
      </c>
      <c r="K62" s="48" t="str">
        <f t="shared" si="2"/>
        <v>社团首领25</v>
      </c>
    </row>
    <row r="63" spans="1:11">
      <c r="A63" s="50">
        <v>1319</v>
      </c>
      <c r="B63" s="51" t="s">
        <v>908</v>
      </c>
      <c r="C63" s="15">
        <v>127</v>
      </c>
      <c r="D63">
        <v>0</v>
      </c>
      <c r="F63" s="48" t="str">
        <f t="shared" si="3"/>
        <v>社团首领5</v>
      </c>
      <c r="I63">
        <v>4</v>
      </c>
      <c r="J63">
        <v>1</v>
      </c>
      <c r="K63" s="48" t="str">
        <f t="shared" si="2"/>
        <v>社团首领5</v>
      </c>
    </row>
    <row r="64" spans="1:11">
      <c r="A64" s="50">
        <v>1707</v>
      </c>
      <c r="B64" s="50" t="s">
        <v>846</v>
      </c>
      <c r="C64" s="15">
        <v>201</v>
      </c>
      <c r="D64">
        <v>501</v>
      </c>
      <c r="F64" s="48" t="str">
        <f t="shared" si="3"/>
        <v>100</v>
      </c>
      <c r="H64" s="50"/>
      <c r="I64">
        <v>6</v>
      </c>
      <c r="J64">
        <v>1</v>
      </c>
      <c r="K64" s="48" t="str">
        <f t="shared" si="2"/>
        <v>100</v>
      </c>
    </row>
    <row r="65" spans="1:11">
      <c r="A65" s="50">
        <v>1115</v>
      </c>
      <c r="B65" s="50" t="s">
        <v>710</v>
      </c>
      <c r="C65" s="15">
        <v>201</v>
      </c>
      <c r="D65">
        <v>501</v>
      </c>
      <c r="F65" s="48" t="str">
        <f t="shared" si="3"/>
        <v>10</v>
      </c>
      <c r="H65" s="50"/>
      <c r="I65">
        <v>6</v>
      </c>
      <c r="J65">
        <v>1</v>
      </c>
      <c r="K65" s="48" t="str">
        <f t="shared" si="2"/>
        <v>10</v>
      </c>
    </row>
    <row r="66" spans="1:11">
      <c r="A66" s="50">
        <v>1807</v>
      </c>
      <c r="B66" s="50" t="s">
        <v>875</v>
      </c>
      <c r="C66" s="15">
        <v>201</v>
      </c>
      <c r="D66">
        <v>501</v>
      </c>
      <c r="F66" s="48" t="str">
        <f t="shared" si="3"/>
        <v>120</v>
      </c>
      <c r="H66" s="50"/>
      <c r="I66">
        <v>6</v>
      </c>
      <c r="J66">
        <v>1</v>
      </c>
      <c r="K66" s="48" t="str">
        <f t="shared" si="2"/>
        <v>120</v>
      </c>
    </row>
    <row r="67" spans="1:11">
      <c r="A67" s="50">
        <v>1116</v>
      </c>
      <c r="B67" s="50" t="s">
        <v>711</v>
      </c>
      <c r="C67" s="15">
        <v>201</v>
      </c>
      <c r="D67">
        <v>501</v>
      </c>
      <c r="F67" s="48" t="str">
        <f t="shared" si="3"/>
        <v>15</v>
      </c>
      <c r="H67" s="50"/>
      <c r="I67">
        <v>6</v>
      </c>
      <c r="J67">
        <v>1</v>
      </c>
      <c r="K67" s="48" t="str">
        <f t="shared" si="2"/>
        <v>15</v>
      </c>
    </row>
    <row r="68" spans="1:11">
      <c r="A68" s="50">
        <v>1205</v>
      </c>
      <c r="B68" s="50" t="s">
        <v>720</v>
      </c>
      <c r="C68" s="15">
        <v>201</v>
      </c>
      <c r="D68">
        <v>501</v>
      </c>
      <c r="F68" s="48" t="str">
        <f t="shared" si="3"/>
        <v>20</v>
      </c>
      <c r="H68" s="50"/>
      <c r="I68">
        <v>6</v>
      </c>
      <c r="J68">
        <v>1</v>
      </c>
      <c r="K68" s="48" t="str">
        <f t="shared" si="2"/>
        <v>20</v>
      </c>
    </row>
    <row r="69" spans="1:11">
      <c r="A69" s="50">
        <v>1206</v>
      </c>
      <c r="B69" s="50" t="s">
        <v>721</v>
      </c>
      <c r="C69" s="15">
        <v>201</v>
      </c>
      <c r="D69">
        <v>501</v>
      </c>
      <c r="F69" s="48" t="str">
        <f t="shared" si="3"/>
        <v>30</v>
      </c>
      <c r="H69" s="50"/>
      <c r="I69">
        <v>6</v>
      </c>
      <c r="J69">
        <v>1</v>
      </c>
      <c r="K69" s="48" t="str">
        <f t="shared" si="2"/>
        <v>30</v>
      </c>
    </row>
    <row r="70" spans="1:11">
      <c r="A70" s="50">
        <v>1309</v>
      </c>
      <c r="B70" s="50" t="s">
        <v>721</v>
      </c>
      <c r="C70" s="15">
        <v>201</v>
      </c>
      <c r="D70">
        <v>501</v>
      </c>
      <c r="F70" s="48" t="str">
        <f t="shared" si="3"/>
        <v>30</v>
      </c>
      <c r="H70" s="50"/>
      <c r="I70">
        <v>6</v>
      </c>
      <c r="J70">
        <v>1</v>
      </c>
      <c r="K70" s="48" t="str">
        <f t="shared" si="2"/>
        <v>30</v>
      </c>
    </row>
    <row r="71" spans="1:11">
      <c r="A71" s="50">
        <v>1407</v>
      </c>
      <c r="B71" s="50" t="s">
        <v>771</v>
      </c>
      <c r="C71" s="15">
        <v>201</v>
      </c>
      <c r="D71">
        <v>501</v>
      </c>
      <c r="F71" s="48" t="str">
        <f t="shared" si="3"/>
        <v>40</v>
      </c>
      <c r="H71" s="50"/>
      <c r="I71">
        <v>6</v>
      </c>
      <c r="J71">
        <v>1</v>
      </c>
      <c r="K71" s="48" t="str">
        <f t="shared" si="2"/>
        <v>40</v>
      </c>
    </row>
    <row r="72" spans="1:11">
      <c r="A72" s="50">
        <v>1114</v>
      </c>
      <c r="B72" s="50" t="s">
        <v>709</v>
      </c>
      <c r="C72" s="15">
        <v>201</v>
      </c>
      <c r="D72">
        <v>501</v>
      </c>
      <c r="F72" s="48" t="str">
        <f t="shared" si="3"/>
        <v>5</v>
      </c>
      <c r="H72" s="50"/>
      <c r="I72">
        <v>6</v>
      </c>
      <c r="J72">
        <v>1</v>
      </c>
      <c r="K72" s="48" t="str">
        <f t="shared" si="2"/>
        <v>5</v>
      </c>
    </row>
    <row r="73" spans="1:11">
      <c r="A73" s="50">
        <v>1408</v>
      </c>
      <c r="B73" s="50" t="s">
        <v>772</v>
      </c>
      <c r="C73" s="15">
        <v>201</v>
      </c>
      <c r="D73">
        <v>501</v>
      </c>
      <c r="F73" s="48" t="str">
        <f t="shared" si="3"/>
        <v>60</v>
      </c>
      <c r="H73" s="50"/>
      <c r="I73">
        <v>6</v>
      </c>
      <c r="J73">
        <v>1</v>
      </c>
      <c r="K73" s="48" t="str">
        <f t="shared" si="2"/>
        <v>60</v>
      </c>
    </row>
    <row r="74" spans="1:11">
      <c r="A74" s="50">
        <v>1506</v>
      </c>
      <c r="B74" s="50" t="s">
        <v>792</v>
      </c>
      <c r="C74" s="15">
        <v>201</v>
      </c>
      <c r="D74">
        <v>501</v>
      </c>
      <c r="F74" s="48" t="str">
        <f t="shared" si="3"/>
        <v>70</v>
      </c>
      <c r="H74" s="50"/>
      <c r="I74">
        <v>6</v>
      </c>
      <c r="J74">
        <v>1</v>
      </c>
      <c r="K74" s="48" t="str">
        <f t="shared" si="2"/>
        <v>70</v>
      </c>
    </row>
    <row r="75" spans="1:11">
      <c r="A75" s="50">
        <v>1507</v>
      </c>
      <c r="B75" s="50" t="s">
        <v>793</v>
      </c>
      <c r="C75" s="15">
        <v>201</v>
      </c>
      <c r="D75">
        <v>501</v>
      </c>
      <c r="F75" s="48" t="str">
        <f t="shared" si="3"/>
        <v>80</v>
      </c>
      <c r="H75" s="50"/>
      <c r="I75">
        <v>6</v>
      </c>
      <c r="J75">
        <v>1</v>
      </c>
      <c r="K75" s="48" t="str">
        <f t="shared" si="2"/>
        <v>80</v>
      </c>
    </row>
    <row r="76" spans="1:11">
      <c r="A76" s="50">
        <v>1607</v>
      </c>
      <c r="B76" s="50" t="s">
        <v>819</v>
      </c>
      <c r="C76" s="15">
        <v>201</v>
      </c>
      <c r="D76">
        <v>501</v>
      </c>
      <c r="F76" s="48" t="str">
        <f t="shared" si="3"/>
        <v>90</v>
      </c>
      <c r="H76" s="50"/>
      <c r="I76">
        <v>6</v>
      </c>
      <c r="J76">
        <v>1</v>
      </c>
      <c r="K76" s="48" t="str">
        <f t="shared" si="2"/>
        <v>90</v>
      </c>
    </row>
    <row r="77" spans="1:11">
      <c r="A77" s="50">
        <v>1406</v>
      </c>
      <c r="B77" s="50" t="s">
        <v>770</v>
      </c>
      <c r="C77" s="15">
        <v>201</v>
      </c>
      <c r="D77">
        <v>503</v>
      </c>
      <c r="F77" s="48" t="str">
        <f t="shared" si="3"/>
        <v>100</v>
      </c>
      <c r="H77" s="50"/>
      <c r="I77">
        <v>6</v>
      </c>
      <c r="J77">
        <v>1</v>
      </c>
      <c r="K77" s="48" t="str">
        <f t="shared" ref="K77:K108" si="4">MID(B77,I77+1,LEN(B77)-(I77+J77))</f>
        <v>100</v>
      </c>
    </row>
    <row r="78" spans="1:11">
      <c r="A78" s="50">
        <v>1112</v>
      </c>
      <c r="B78" s="50" t="s">
        <v>705</v>
      </c>
      <c r="C78" s="15">
        <v>201</v>
      </c>
      <c r="D78">
        <v>503</v>
      </c>
      <c r="F78" s="48" t="str">
        <f t="shared" si="3"/>
        <v>10</v>
      </c>
      <c r="H78" s="50"/>
      <c r="I78">
        <v>6</v>
      </c>
      <c r="J78">
        <v>1</v>
      </c>
      <c r="K78" s="48" t="str">
        <f t="shared" si="4"/>
        <v>10</v>
      </c>
    </row>
    <row r="79" spans="1:11">
      <c r="A79" s="50">
        <v>1504</v>
      </c>
      <c r="B79" s="50" t="s">
        <v>789</v>
      </c>
      <c r="C79" s="15">
        <v>201</v>
      </c>
      <c r="D79">
        <v>503</v>
      </c>
      <c r="F79" s="48" t="str">
        <f t="shared" si="3"/>
        <v>110</v>
      </c>
      <c r="H79" s="50"/>
      <c r="I79">
        <v>6</v>
      </c>
      <c r="J79">
        <v>1</v>
      </c>
      <c r="K79" s="48" t="str">
        <f t="shared" si="4"/>
        <v>110</v>
      </c>
    </row>
    <row r="80" spans="1:11">
      <c r="A80" s="50">
        <v>1505</v>
      </c>
      <c r="B80" s="50" t="s">
        <v>790</v>
      </c>
      <c r="C80" s="15">
        <v>201</v>
      </c>
      <c r="D80">
        <v>503</v>
      </c>
      <c r="F80" s="48" t="str">
        <f t="shared" si="3"/>
        <v>130</v>
      </c>
      <c r="H80" s="50"/>
      <c r="I80">
        <v>6</v>
      </c>
      <c r="J80">
        <v>1</v>
      </c>
      <c r="K80" s="48" t="str">
        <f t="shared" si="4"/>
        <v>130</v>
      </c>
    </row>
    <row r="81" spans="1:11">
      <c r="A81" s="50">
        <v>1604</v>
      </c>
      <c r="B81" s="50" t="s">
        <v>813</v>
      </c>
      <c r="C81" s="15">
        <v>201</v>
      </c>
      <c r="D81">
        <v>503</v>
      </c>
      <c r="F81" s="48" t="str">
        <f t="shared" si="3"/>
        <v>140</v>
      </c>
      <c r="H81" s="50"/>
      <c r="I81">
        <v>6</v>
      </c>
      <c r="J81">
        <v>1</v>
      </c>
      <c r="K81" s="48" t="str">
        <f t="shared" si="4"/>
        <v>140</v>
      </c>
    </row>
    <row r="82" spans="1:11">
      <c r="A82" s="50">
        <v>1605</v>
      </c>
      <c r="B82" s="50" t="s">
        <v>815</v>
      </c>
      <c r="C82" s="15">
        <v>201</v>
      </c>
      <c r="D82">
        <v>503</v>
      </c>
      <c r="F82" s="48" t="str">
        <f t="shared" si="3"/>
        <v>150</v>
      </c>
      <c r="H82" s="50"/>
      <c r="I82">
        <v>6</v>
      </c>
      <c r="J82">
        <v>1</v>
      </c>
      <c r="K82" s="48" t="str">
        <f t="shared" si="4"/>
        <v>150</v>
      </c>
    </row>
    <row r="83" spans="1:11">
      <c r="A83" s="50">
        <v>1113</v>
      </c>
      <c r="B83" s="50" t="s">
        <v>707</v>
      </c>
      <c r="C83" s="15">
        <v>201</v>
      </c>
      <c r="D83">
        <v>503</v>
      </c>
      <c r="F83" s="48" t="str">
        <f t="shared" si="3"/>
        <v>15</v>
      </c>
      <c r="H83" s="50"/>
      <c r="I83">
        <v>6</v>
      </c>
      <c r="J83">
        <v>1</v>
      </c>
      <c r="K83" s="48" t="str">
        <f t="shared" si="4"/>
        <v>15</v>
      </c>
    </row>
    <row r="84" spans="1:11">
      <c r="A84" s="50">
        <v>1606</v>
      </c>
      <c r="B84" s="50" t="s">
        <v>817</v>
      </c>
      <c r="C84" s="15">
        <v>201</v>
      </c>
      <c r="D84">
        <v>503</v>
      </c>
      <c r="F84" s="48" t="str">
        <f t="shared" si="3"/>
        <v>180</v>
      </c>
      <c r="H84" s="50"/>
      <c r="I84">
        <v>6</v>
      </c>
      <c r="J84">
        <v>1</v>
      </c>
      <c r="K84" s="48" t="str">
        <f t="shared" si="4"/>
        <v>180</v>
      </c>
    </row>
    <row r="85" spans="1:11">
      <c r="A85" s="50">
        <v>1704</v>
      </c>
      <c r="B85" s="50" t="s">
        <v>840</v>
      </c>
      <c r="C85" s="15">
        <v>201</v>
      </c>
      <c r="D85">
        <v>503</v>
      </c>
      <c r="F85" s="48" t="str">
        <f t="shared" ref="F85:F119" si="5">K85</f>
        <v>190</v>
      </c>
      <c r="H85" s="50"/>
      <c r="I85">
        <v>6</v>
      </c>
      <c r="J85">
        <v>1</v>
      </c>
      <c r="K85" s="48" t="str">
        <f t="shared" si="4"/>
        <v>190</v>
      </c>
    </row>
    <row r="86" spans="1:11">
      <c r="A86" s="50">
        <v>1705</v>
      </c>
      <c r="B86" s="50" t="s">
        <v>842</v>
      </c>
      <c r="C86" s="15">
        <v>201</v>
      </c>
      <c r="D86">
        <v>503</v>
      </c>
      <c r="F86" s="48" t="str">
        <f t="shared" si="5"/>
        <v>200</v>
      </c>
      <c r="H86" s="50"/>
      <c r="I86">
        <v>6</v>
      </c>
      <c r="J86">
        <v>1</v>
      </c>
      <c r="K86" s="48" t="str">
        <f t="shared" si="4"/>
        <v>200</v>
      </c>
    </row>
    <row r="87" spans="1:11">
      <c r="A87" s="50">
        <v>1204</v>
      </c>
      <c r="B87" s="50" t="s">
        <v>719</v>
      </c>
      <c r="C87" s="15">
        <v>201</v>
      </c>
      <c r="D87">
        <v>503</v>
      </c>
      <c r="F87" s="48" t="str">
        <f t="shared" si="5"/>
        <v>20</v>
      </c>
      <c r="H87" s="50"/>
      <c r="I87">
        <v>6</v>
      </c>
      <c r="J87">
        <v>1</v>
      </c>
      <c r="K87" s="48" t="str">
        <f t="shared" si="4"/>
        <v>20</v>
      </c>
    </row>
    <row r="88" spans="1:11">
      <c r="A88" s="50">
        <v>1706</v>
      </c>
      <c r="B88" s="50" t="s">
        <v>844</v>
      </c>
      <c r="C88" s="15">
        <v>201</v>
      </c>
      <c r="D88">
        <v>503</v>
      </c>
      <c r="F88" s="48" t="str">
        <f t="shared" si="5"/>
        <v>220</v>
      </c>
      <c r="H88" s="50"/>
      <c r="I88">
        <v>6</v>
      </c>
      <c r="J88">
        <v>1</v>
      </c>
      <c r="K88" s="48" t="str">
        <f t="shared" si="4"/>
        <v>220</v>
      </c>
    </row>
    <row r="89" spans="1:11">
      <c r="A89" s="50">
        <v>1804</v>
      </c>
      <c r="B89" s="50" t="s">
        <v>869</v>
      </c>
      <c r="C89" s="15">
        <v>201</v>
      </c>
      <c r="D89">
        <v>503</v>
      </c>
      <c r="F89" s="48" t="str">
        <f t="shared" si="5"/>
        <v>230</v>
      </c>
      <c r="H89" s="50"/>
      <c r="I89">
        <v>6</v>
      </c>
      <c r="J89">
        <v>1</v>
      </c>
      <c r="K89" s="48" t="str">
        <f t="shared" si="4"/>
        <v>230</v>
      </c>
    </row>
    <row r="90" spans="1:11">
      <c r="A90" s="50">
        <v>1805</v>
      </c>
      <c r="B90" s="50" t="s">
        <v>871</v>
      </c>
      <c r="C90" s="15">
        <v>201</v>
      </c>
      <c r="D90">
        <v>503</v>
      </c>
      <c r="F90" s="48" t="str">
        <f t="shared" si="5"/>
        <v>240</v>
      </c>
      <c r="H90" s="50"/>
      <c r="I90">
        <v>6</v>
      </c>
      <c r="J90">
        <v>1</v>
      </c>
      <c r="K90" s="48" t="str">
        <f t="shared" si="4"/>
        <v>240</v>
      </c>
    </row>
    <row r="91" spans="1:11">
      <c r="A91" s="50">
        <v>1806</v>
      </c>
      <c r="B91" s="50" t="s">
        <v>873</v>
      </c>
      <c r="C91" s="15">
        <v>201</v>
      </c>
      <c r="D91">
        <v>503</v>
      </c>
      <c r="F91" s="48" t="str">
        <f t="shared" si="5"/>
        <v>250</v>
      </c>
      <c r="H91" s="50"/>
      <c r="I91">
        <v>6</v>
      </c>
      <c r="J91">
        <v>1</v>
      </c>
      <c r="K91" s="48" t="str">
        <f t="shared" si="4"/>
        <v>250</v>
      </c>
    </row>
    <row r="92" spans="1:11">
      <c r="A92" s="50">
        <v>1306</v>
      </c>
      <c r="B92" s="50" t="s">
        <v>745</v>
      </c>
      <c r="C92" s="15">
        <v>201</v>
      </c>
      <c r="D92">
        <v>503</v>
      </c>
      <c r="F92" s="48" t="str">
        <f t="shared" si="5"/>
        <v>30</v>
      </c>
      <c r="H92" s="50"/>
      <c r="I92">
        <v>6</v>
      </c>
      <c r="J92">
        <v>1</v>
      </c>
      <c r="K92" s="48" t="str">
        <f t="shared" si="4"/>
        <v>30</v>
      </c>
    </row>
    <row r="93" spans="1:11">
      <c r="A93" s="50">
        <v>1307</v>
      </c>
      <c r="B93" s="50" t="s">
        <v>746</v>
      </c>
      <c r="C93" s="15">
        <v>201</v>
      </c>
      <c r="D93">
        <v>503</v>
      </c>
      <c r="F93" s="48" t="str">
        <f t="shared" si="5"/>
        <v>50</v>
      </c>
      <c r="H93" s="50"/>
      <c r="I93">
        <v>6</v>
      </c>
      <c r="J93">
        <v>1</v>
      </c>
      <c r="K93" s="48" t="str">
        <f t="shared" si="4"/>
        <v>50</v>
      </c>
    </row>
    <row r="94" spans="1:11">
      <c r="A94" s="50">
        <v>1111</v>
      </c>
      <c r="B94" s="50" t="s">
        <v>703</v>
      </c>
      <c r="C94" s="15">
        <v>201</v>
      </c>
      <c r="D94">
        <v>503</v>
      </c>
      <c r="F94" s="48" t="str">
        <f t="shared" si="5"/>
        <v>5</v>
      </c>
      <c r="H94" s="50"/>
      <c r="I94">
        <v>6</v>
      </c>
      <c r="J94">
        <v>1</v>
      </c>
      <c r="K94" s="48" t="str">
        <f t="shared" si="4"/>
        <v>5</v>
      </c>
    </row>
    <row r="95" spans="1:11">
      <c r="A95" s="50">
        <v>1308</v>
      </c>
      <c r="B95" s="50" t="s">
        <v>748</v>
      </c>
      <c r="C95" s="15">
        <v>201</v>
      </c>
      <c r="D95">
        <v>503</v>
      </c>
      <c r="F95" s="48" t="str">
        <f t="shared" si="5"/>
        <v>70</v>
      </c>
      <c r="H95" s="50"/>
      <c r="I95">
        <v>6</v>
      </c>
      <c r="J95">
        <v>1</v>
      </c>
      <c r="K95" s="48" t="str">
        <f t="shared" si="4"/>
        <v>70</v>
      </c>
    </row>
    <row r="96" spans="1:11">
      <c r="A96" s="50">
        <v>1405</v>
      </c>
      <c r="B96" s="50" t="s">
        <v>768</v>
      </c>
      <c r="C96" s="15">
        <v>201</v>
      </c>
      <c r="D96">
        <v>503</v>
      </c>
      <c r="F96" s="48" t="str">
        <f t="shared" si="5"/>
        <v>80</v>
      </c>
      <c r="H96" s="50"/>
      <c r="I96">
        <v>6</v>
      </c>
      <c r="J96">
        <v>1</v>
      </c>
      <c r="K96" s="48" t="str">
        <f t="shared" si="4"/>
        <v>80</v>
      </c>
    </row>
    <row r="97" spans="1:11">
      <c r="A97" s="50">
        <v>1207</v>
      </c>
      <c r="B97" s="50" t="s">
        <v>723</v>
      </c>
      <c r="C97" s="15">
        <v>201</v>
      </c>
      <c r="D97">
        <v>502</v>
      </c>
      <c r="F97" s="48" t="str">
        <f t="shared" si="5"/>
        <v>10</v>
      </c>
      <c r="H97" s="50"/>
      <c r="I97">
        <v>6</v>
      </c>
      <c r="J97">
        <v>1</v>
      </c>
      <c r="K97" s="48" t="str">
        <f t="shared" si="4"/>
        <v>10</v>
      </c>
    </row>
    <row r="98" spans="1:11">
      <c r="A98" s="50">
        <v>1608</v>
      </c>
      <c r="B98" s="50" t="s">
        <v>820</v>
      </c>
      <c r="C98" s="15">
        <v>201</v>
      </c>
      <c r="D98">
        <v>502</v>
      </c>
      <c r="F98" s="48" t="str">
        <f t="shared" si="5"/>
        <v>110</v>
      </c>
      <c r="H98" s="50"/>
      <c r="I98">
        <v>6</v>
      </c>
      <c r="J98">
        <v>1</v>
      </c>
      <c r="K98" s="48" t="str">
        <f t="shared" si="4"/>
        <v>110</v>
      </c>
    </row>
    <row r="99" spans="1:11">
      <c r="A99" s="50">
        <v>1609</v>
      </c>
      <c r="B99" s="50" t="s">
        <v>821</v>
      </c>
      <c r="C99" s="15">
        <v>201</v>
      </c>
      <c r="D99">
        <v>502</v>
      </c>
      <c r="F99" s="48" t="str">
        <f t="shared" si="5"/>
        <v>120</v>
      </c>
      <c r="H99" s="50"/>
      <c r="I99">
        <v>6</v>
      </c>
      <c r="J99">
        <v>1</v>
      </c>
      <c r="K99" s="48" t="str">
        <f t="shared" si="4"/>
        <v>120</v>
      </c>
    </row>
    <row r="100" spans="1:11">
      <c r="A100" s="50">
        <v>1708</v>
      </c>
      <c r="B100" s="50" t="s">
        <v>847</v>
      </c>
      <c r="C100" s="15">
        <v>201</v>
      </c>
      <c r="D100">
        <v>502</v>
      </c>
      <c r="F100" s="48" t="str">
        <f t="shared" si="5"/>
        <v>140</v>
      </c>
      <c r="H100" s="50"/>
      <c r="I100">
        <v>6</v>
      </c>
      <c r="J100">
        <v>1</v>
      </c>
      <c r="K100" s="48" t="str">
        <f t="shared" si="4"/>
        <v>140</v>
      </c>
    </row>
    <row r="101" spans="1:11">
      <c r="A101" s="50">
        <v>1709</v>
      </c>
      <c r="B101" s="50" t="s">
        <v>848</v>
      </c>
      <c r="C101" s="15">
        <v>201</v>
      </c>
      <c r="D101">
        <v>502</v>
      </c>
      <c r="F101" s="48" t="str">
        <f t="shared" si="5"/>
        <v>160</v>
      </c>
      <c r="H101" s="50"/>
      <c r="I101">
        <v>6</v>
      </c>
      <c r="J101">
        <v>1</v>
      </c>
      <c r="K101" s="48" t="str">
        <f t="shared" si="4"/>
        <v>160</v>
      </c>
    </row>
    <row r="102" spans="1:11">
      <c r="A102" s="50">
        <v>1808</v>
      </c>
      <c r="B102" s="50" t="s">
        <v>876</v>
      </c>
      <c r="C102" s="15">
        <v>201</v>
      </c>
      <c r="D102">
        <v>502</v>
      </c>
      <c r="F102" s="48" t="str">
        <f t="shared" si="5"/>
        <v>170</v>
      </c>
      <c r="H102" s="50"/>
      <c r="I102">
        <v>6</v>
      </c>
      <c r="J102">
        <v>1</v>
      </c>
      <c r="K102" s="48" t="str">
        <f t="shared" si="4"/>
        <v>170</v>
      </c>
    </row>
    <row r="103" spans="1:11">
      <c r="A103" s="50">
        <v>1809</v>
      </c>
      <c r="B103" s="50" t="s">
        <v>878</v>
      </c>
      <c r="C103" s="15">
        <v>201</v>
      </c>
      <c r="D103">
        <v>502</v>
      </c>
      <c r="F103" s="48" t="str">
        <f t="shared" si="5"/>
        <v>190</v>
      </c>
      <c r="H103" s="50"/>
      <c r="I103">
        <v>6</v>
      </c>
      <c r="J103">
        <v>1</v>
      </c>
      <c r="K103" s="48" t="str">
        <f t="shared" si="4"/>
        <v>190</v>
      </c>
    </row>
    <row r="104" spans="1:11">
      <c r="A104" s="50">
        <v>1208</v>
      </c>
      <c r="B104" s="50" t="s">
        <v>724</v>
      </c>
      <c r="C104" s="15">
        <v>201</v>
      </c>
      <c r="D104">
        <v>502</v>
      </c>
      <c r="F104" s="48" t="str">
        <f t="shared" si="5"/>
        <v>20</v>
      </c>
      <c r="H104" s="50"/>
      <c r="I104">
        <v>6</v>
      </c>
      <c r="J104">
        <v>1</v>
      </c>
      <c r="K104" s="48" t="str">
        <f t="shared" si="4"/>
        <v>20</v>
      </c>
    </row>
    <row r="105" spans="1:11">
      <c r="A105" s="50">
        <v>1209</v>
      </c>
      <c r="B105" s="50" t="s">
        <v>725</v>
      </c>
      <c r="C105" s="15">
        <v>201</v>
      </c>
      <c r="D105">
        <v>502</v>
      </c>
      <c r="F105" s="48" t="str">
        <f t="shared" si="5"/>
        <v>30</v>
      </c>
      <c r="H105" s="50"/>
      <c r="I105">
        <v>6</v>
      </c>
      <c r="J105">
        <v>1</v>
      </c>
      <c r="K105" s="48" t="str">
        <f t="shared" si="4"/>
        <v>30</v>
      </c>
    </row>
    <row r="106" spans="1:11">
      <c r="A106" s="50">
        <v>1310</v>
      </c>
      <c r="B106" s="50" t="s">
        <v>750</v>
      </c>
      <c r="C106" s="15">
        <v>201</v>
      </c>
      <c r="D106">
        <v>502</v>
      </c>
      <c r="F106" s="48" t="str">
        <f t="shared" si="5"/>
        <v>40</v>
      </c>
      <c r="H106" s="50"/>
      <c r="I106">
        <v>6</v>
      </c>
      <c r="J106">
        <v>1</v>
      </c>
      <c r="K106" s="48" t="str">
        <f t="shared" si="4"/>
        <v>40</v>
      </c>
    </row>
    <row r="107" spans="1:11">
      <c r="A107" s="50">
        <v>1409</v>
      </c>
      <c r="B107" s="50" t="s">
        <v>773</v>
      </c>
      <c r="C107" s="15">
        <v>201</v>
      </c>
      <c r="D107">
        <v>502</v>
      </c>
      <c r="F107" s="48" t="str">
        <f t="shared" si="5"/>
        <v>50</v>
      </c>
      <c r="H107" s="50"/>
      <c r="I107">
        <v>6</v>
      </c>
      <c r="J107">
        <v>1</v>
      </c>
      <c r="K107" s="48" t="str">
        <f t="shared" si="4"/>
        <v>50</v>
      </c>
    </row>
    <row r="108" spans="1:11">
      <c r="A108" s="50">
        <v>1410</v>
      </c>
      <c r="B108" s="50" t="s">
        <v>774</v>
      </c>
      <c r="C108" s="15">
        <v>201</v>
      </c>
      <c r="D108">
        <v>502</v>
      </c>
      <c r="F108" s="48" t="str">
        <f t="shared" si="5"/>
        <v>60</v>
      </c>
      <c r="H108" s="50"/>
      <c r="I108">
        <v>6</v>
      </c>
      <c r="J108">
        <v>1</v>
      </c>
      <c r="K108" s="48" t="str">
        <f t="shared" si="4"/>
        <v>60</v>
      </c>
    </row>
    <row r="109" spans="1:11">
      <c r="A109" s="50">
        <v>1508</v>
      </c>
      <c r="B109" s="50" t="s">
        <v>794</v>
      </c>
      <c r="C109" s="15">
        <v>201</v>
      </c>
      <c r="D109">
        <v>502</v>
      </c>
      <c r="F109" s="48" t="str">
        <f t="shared" si="5"/>
        <v>70</v>
      </c>
      <c r="H109" s="50"/>
      <c r="I109">
        <v>6</v>
      </c>
      <c r="J109">
        <v>1</v>
      </c>
      <c r="K109" s="48" t="str">
        <f t="shared" ref="K109:K140" si="6">MID(B109,I109+1,LEN(B109)-(I109+J109))</f>
        <v>70</v>
      </c>
    </row>
    <row r="110" spans="1:11">
      <c r="A110" s="50">
        <v>1509</v>
      </c>
      <c r="B110" s="50" t="s">
        <v>795</v>
      </c>
      <c r="C110" s="15">
        <v>201</v>
      </c>
      <c r="D110">
        <v>502</v>
      </c>
      <c r="F110" s="48" t="str">
        <f t="shared" si="5"/>
        <v>90</v>
      </c>
      <c r="H110" s="50"/>
      <c r="I110">
        <v>6</v>
      </c>
      <c r="J110">
        <v>1</v>
      </c>
      <c r="K110" s="48" t="str">
        <f t="shared" si="6"/>
        <v>90</v>
      </c>
    </row>
    <row r="111" spans="1:11">
      <c r="A111" s="50">
        <v>1107</v>
      </c>
      <c r="B111" s="50" t="s">
        <v>698</v>
      </c>
      <c r="C111" s="15">
        <v>215</v>
      </c>
      <c r="D111">
        <v>0</v>
      </c>
      <c r="F111" s="48" t="str">
        <f t="shared" si="5"/>
        <v>3</v>
      </c>
      <c r="I111">
        <v>2</v>
      </c>
      <c r="J111">
        <v>3</v>
      </c>
      <c r="K111" s="48" t="str">
        <f t="shared" si="6"/>
        <v>3</v>
      </c>
    </row>
    <row r="112" spans="1:11">
      <c r="A112" s="50">
        <v>1217</v>
      </c>
      <c r="B112" s="50" t="s">
        <v>84</v>
      </c>
      <c r="C112" s="15">
        <v>217</v>
      </c>
      <c r="D112">
        <v>0</v>
      </c>
      <c r="F112" s="48" t="str">
        <f t="shared" si="5"/>
        <v>1</v>
      </c>
      <c r="I112">
        <v>7</v>
      </c>
      <c r="J112">
        <v>1</v>
      </c>
      <c r="K112" s="48" t="str">
        <f t="shared" si="6"/>
        <v>1</v>
      </c>
    </row>
    <row r="113" spans="1:11">
      <c r="A113" s="50">
        <v>1419</v>
      </c>
      <c r="B113" s="50" t="s">
        <v>110</v>
      </c>
      <c r="C113" s="15">
        <v>217</v>
      </c>
      <c r="D113">
        <v>0</v>
      </c>
      <c r="F113" s="48" t="str">
        <f t="shared" si="5"/>
        <v>2</v>
      </c>
      <c r="I113">
        <v>7</v>
      </c>
      <c r="J113">
        <v>1</v>
      </c>
      <c r="K113" s="48" t="str">
        <f t="shared" si="6"/>
        <v>2</v>
      </c>
    </row>
    <row r="114" spans="1:11">
      <c r="A114" s="50">
        <v>1619</v>
      </c>
      <c r="B114" s="50" t="s">
        <v>132</v>
      </c>
      <c r="C114" s="15">
        <v>217</v>
      </c>
      <c r="D114">
        <v>0</v>
      </c>
      <c r="F114" s="48" t="str">
        <f t="shared" si="5"/>
        <v>3</v>
      </c>
      <c r="I114">
        <v>7</v>
      </c>
      <c r="J114">
        <v>1</v>
      </c>
      <c r="K114" s="48" t="str">
        <f t="shared" si="6"/>
        <v>3</v>
      </c>
    </row>
    <row r="115" spans="1:11">
      <c r="A115" s="50">
        <v>1819</v>
      </c>
      <c r="B115" s="50" t="s">
        <v>152</v>
      </c>
      <c r="C115" s="15">
        <v>217</v>
      </c>
      <c r="D115">
        <v>0</v>
      </c>
      <c r="F115" s="48" t="str">
        <f t="shared" si="5"/>
        <v>4</v>
      </c>
      <c r="I115">
        <v>7</v>
      </c>
      <c r="J115">
        <v>1</v>
      </c>
      <c r="K115" s="48" t="str">
        <f t="shared" si="6"/>
        <v>4</v>
      </c>
    </row>
    <row r="116" spans="1:11">
      <c r="A116" s="50">
        <v>1610</v>
      </c>
      <c r="B116" s="50" t="s">
        <v>823</v>
      </c>
      <c r="C116" s="15">
        <v>114</v>
      </c>
      <c r="D116">
        <v>7</v>
      </c>
      <c r="F116" s="48" t="str">
        <f t="shared" si="5"/>
        <v>11</v>
      </c>
      <c r="I116">
        <v>2</v>
      </c>
      <c r="J116">
        <v>7</v>
      </c>
      <c r="K116" s="48" t="str">
        <f t="shared" si="6"/>
        <v>11</v>
      </c>
    </row>
    <row r="117" spans="1:11">
      <c r="A117" s="50">
        <v>1710</v>
      </c>
      <c r="B117" s="50" t="s">
        <v>850</v>
      </c>
      <c r="C117" s="15">
        <v>114</v>
      </c>
      <c r="D117">
        <v>7</v>
      </c>
      <c r="F117" s="48" t="str">
        <f t="shared" si="5"/>
        <v>13</v>
      </c>
      <c r="I117">
        <v>2</v>
      </c>
      <c r="J117">
        <v>7</v>
      </c>
      <c r="K117" s="48" t="str">
        <f t="shared" si="6"/>
        <v>13</v>
      </c>
    </row>
    <row r="118" spans="1:11">
      <c r="A118" s="50">
        <v>1810</v>
      </c>
      <c r="B118" s="50" t="s">
        <v>879</v>
      </c>
      <c r="C118" s="15">
        <v>114</v>
      </c>
      <c r="D118">
        <v>7</v>
      </c>
      <c r="F118" s="48" t="str">
        <f t="shared" si="5"/>
        <v>15</v>
      </c>
      <c r="I118">
        <v>2</v>
      </c>
      <c r="J118">
        <v>7</v>
      </c>
      <c r="K118" s="48" t="str">
        <f t="shared" si="6"/>
        <v>15</v>
      </c>
    </row>
    <row r="119" spans="1:11">
      <c r="A119" s="50">
        <v>1117</v>
      </c>
      <c r="B119" s="50" t="s">
        <v>712</v>
      </c>
      <c r="C119" s="15">
        <v>114</v>
      </c>
      <c r="D119">
        <v>4</v>
      </c>
      <c r="F119" s="48" t="str">
        <f t="shared" si="5"/>
        <v>2</v>
      </c>
      <c r="I119">
        <v>2</v>
      </c>
      <c r="J119">
        <v>7</v>
      </c>
      <c r="K119" s="48" t="str">
        <f t="shared" si="6"/>
        <v>2</v>
      </c>
    </row>
    <row r="120" spans="1:11">
      <c r="A120" s="50">
        <v>1105</v>
      </c>
      <c r="B120" s="50" t="s">
        <v>696</v>
      </c>
      <c r="C120" s="15">
        <v>111</v>
      </c>
      <c r="D120">
        <v>2</v>
      </c>
      <c r="F120" s="48">
        <v>1</v>
      </c>
      <c r="I120">
        <v>6</v>
      </c>
      <c r="J120">
        <v>1</v>
      </c>
      <c r="K120" s="48" t="str">
        <f t="shared" si="6"/>
        <v>1</v>
      </c>
    </row>
    <row r="121" spans="1:11">
      <c r="A121" s="50">
        <v>1106</v>
      </c>
      <c r="B121" s="50" t="s">
        <v>697</v>
      </c>
      <c r="C121" s="15">
        <v>111</v>
      </c>
      <c r="D121">
        <v>2</v>
      </c>
      <c r="F121" s="48">
        <v>3</v>
      </c>
      <c r="I121">
        <v>6</v>
      </c>
      <c r="J121">
        <v>1</v>
      </c>
      <c r="K121" s="48" t="str">
        <f t="shared" si="6"/>
        <v>3</v>
      </c>
    </row>
    <row r="122" spans="1:11">
      <c r="A122" s="50">
        <v>1118</v>
      </c>
      <c r="B122" s="50" t="s">
        <v>713</v>
      </c>
      <c r="C122" s="15">
        <v>114</v>
      </c>
      <c r="D122">
        <v>4</v>
      </c>
      <c r="F122" s="48" t="str">
        <f t="shared" ref="F122:F140" si="7">K122</f>
        <v>3</v>
      </c>
      <c r="I122">
        <v>2</v>
      </c>
      <c r="J122">
        <v>7</v>
      </c>
      <c r="K122" s="48" t="str">
        <f t="shared" si="6"/>
        <v>3</v>
      </c>
    </row>
    <row r="123" spans="1:11">
      <c r="A123" s="50">
        <v>1119</v>
      </c>
      <c r="B123" s="50" t="s">
        <v>714</v>
      </c>
      <c r="C123" s="15">
        <v>114</v>
      </c>
      <c r="D123">
        <v>5</v>
      </c>
      <c r="F123" s="48" t="str">
        <f t="shared" si="7"/>
        <v>3</v>
      </c>
      <c r="I123">
        <v>2</v>
      </c>
      <c r="J123">
        <v>7</v>
      </c>
      <c r="K123" s="48" t="str">
        <f t="shared" si="6"/>
        <v>3</v>
      </c>
    </row>
    <row r="124" spans="1:11">
      <c r="A124" s="50">
        <v>1210</v>
      </c>
      <c r="B124" s="50" t="s">
        <v>726</v>
      </c>
      <c r="C124" s="15">
        <v>114</v>
      </c>
      <c r="D124">
        <v>7</v>
      </c>
      <c r="F124" s="48" t="str">
        <f t="shared" si="7"/>
        <v>3</v>
      </c>
      <c r="I124">
        <v>2</v>
      </c>
      <c r="J124">
        <v>7</v>
      </c>
      <c r="K124" s="48" t="str">
        <f t="shared" si="6"/>
        <v>3</v>
      </c>
    </row>
    <row r="125" spans="1:11">
      <c r="A125" s="50">
        <v>1304</v>
      </c>
      <c r="B125" s="50" t="s">
        <v>743</v>
      </c>
      <c r="C125" s="15">
        <v>111</v>
      </c>
      <c r="D125">
        <v>3</v>
      </c>
      <c r="F125" s="48" t="str">
        <f t="shared" si="7"/>
        <v>1</v>
      </c>
      <c r="I125">
        <v>6</v>
      </c>
      <c r="J125">
        <v>1</v>
      </c>
      <c r="K125" s="48" t="str">
        <f t="shared" si="6"/>
        <v>1</v>
      </c>
    </row>
    <row r="126" spans="1:11">
      <c r="A126" s="50">
        <v>1305</v>
      </c>
      <c r="B126" s="50" t="s">
        <v>744</v>
      </c>
      <c r="C126" s="15">
        <v>111</v>
      </c>
      <c r="D126">
        <v>3</v>
      </c>
      <c r="F126" s="48" t="str">
        <f t="shared" si="7"/>
        <v>2</v>
      </c>
      <c r="I126">
        <v>6</v>
      </c>
      <c r="J126">
        <v>1</v>
      </c>
      <c r="K126" s="48" t="str">
        <f t="shared" si="6"/>
        <v>2</v>
      </c>
    </row>
    <row r="127" spans="1:11">
      <c r="A127" s="50">
        <v>1403</v>
      </c>
      <c r="B127" s="50" t="s">
        <v>766</v>
      </c>
      <c r="C127" s="15">
        <v>111</v>
      </c>
      <c r="D127">
        <v>3</v>
      </c>
      <c r="F127" s="48" t="str">
        <f t="shared" si="7"/>
        <v>4</v>
      </c>
      <c r="I127">
        <v>6</v>
      </c>
      <c r="J127">
        <v>1</v>
      </c>
      <c r="K127" s="48" t="str">
        <f t="shared" si="6"/>
        <v>4</v>
      </c>
    </row>
    <row r="128" spans="1:11">
      <c r="A128" s="50">
        <v>1404</v>
      </c>
      <c r="B128" s="50" t="s">
        <v>767</v>
      </c>
      <c r="C128" s="15">
        <v>111</v>
      </c>
      <c r="D128">
        <v>3</v>
      </c>
      <c r="F128" s="48" t="str">
        <f t="shared" si="7"/>
        <v>6</v>
      </c>
      <c r="I128">
        <v>6</v>
      </c>
      <c r="J128">
        <v>1</v>
      </c>
      <c r="K128" s="48" t="str">
        <f t="shared" si="6"/>
        <v>6</v>
      </c>
    </row>
    <row r="129" spans="1:11">
      <c r="A129" s="50">
        <v>1802</v>
      </c>
      <c r="B129" s="50" t="s">
        <v>867</v>
      </c>
      <c r="C129" s="15">
        <v>111</v>
      </c>
      <c r="D129">
        <v>4</v>
      </c>
      <c r="F129" s="48" t="str">
        <f t="shared" si="7"/>
        <v>1</v>
      </c>
      <c r="I129">
        <v>6</v>
      </c>
      <c r="J129">
        <v>1</v>
      </c>
      <c r="K129" s="48" t="str">
        <f t="shared" si="6"/>
        <v>1</v>
      </c>
    </row>
    <row r="130" spans="1:11">
      <c r="A130" s="50">
        <v>1803</v>
      </c>
      <c r="B130" s="50" t="s">
        <v>868</v>
      </c>
      <c r="C130" s="15">
        <v>111</v>
      </c>
      <c r="D130">
        <v>4</v>
      </c>
      <c r="F130" s="48" t="str">
        <f t="shared" si="7"/>
        <v>2</v>
      </c>
      <c r="I130">
        <v>6</v>
      </c>
      <c r="J130">
        <v>1</v>
      </c>
      <c r="K130" s="48" t="str">
        <f t="shared" si="6"/>
        <v>2</v>
      </c>
    </row>
    <row r="131" spans="1:11">
      <c r="A131" s="50">
        <v>1311</v>
      </c>
      <c r="B131" s="50" t="s">
        <v>751</v>
      </c>
      <c r="C131" s="15">
        <v>114</v>
      </c>
      <c r="D131">
        <v>7</v>
      </c>
      <c r="F131" s="48" t="str">
        <f t="shared" si="7"/>
        <v>5</v>
      </c>
      <c r="I131">
        <v>2</v>
      </c>
      <c r="J131">
        <v>7</v>
      </c>
      <c r="K131" s="48" t="str">
        <f t="shared" si="6"/>
        <v>5</v>
      </c>
    </row>
    <row r="132" spans="1:11">
      <c r="A132" s="50">
        <v>1411</v>
      </c>
      <c r="B132" s="50" t="s">
        <v>775</v>
      </c>
      <c r="C132" s="15">
        <v>114</v>
      </c>
      <c r="D132">
        <v>7</v>
      </c>
      <c r="F132" s="48" t="str">
        <f t="shared" si="7"/>
        <v>7</v>
      </c>
      <c r="I132">
        <v>2</v>
      </c>
      <c r="J132">
        <v>7</v>
      </c>
      <c r="K132" s="48" t="str">
        <f t="shared" si="6"/>
        <v>7</v>
      </c>
    </row>
    <row r="133" spans="1:11">
      <c r="A133" s="50">
        <v>1510</v>
      </c>
      <c r="B133" s="50" t="s">
        <v>797</v>
      </c>
      <c r="C133" s="15">
        <v>114</v>
      </c>
      <c r="D133">
        <v>7</v>
      </c>
      <c r="F133" s="48" t="str">
        <f t="shared" si="7"/>
        <v>9</v>
      </c>
      <c r="I133">
        <v>2</v>
      </c>
      <c r="J133">
        <v>7</v>
      </c>
      <c r="K133" s="48" t="str">
        <f t="shared" si="6"/>
        <v>9</v>
      </c>
    </row>
    <row r="134" spans="1:11">
      <c r="A134" s="50">
        <v>1215</v>
      </c>
      <c r="B134" s="50" t="s">
        <v>731</v>
      </c>
      <c r="C134" s="15">
        <v>214</v>
      </c>
      <c r="D134">
        <v>0</v>
      </c>
      <c r="F134" s="48" t="str">
        <f t="shared" si="7"/>
        <v>10</v>
      </c>
      <c r="I134">
        <v>4</v>
      </c>
      <c r="J134">
        <v>1</v>
      </c>
      <c r="K134" s="48" t="str">
        <f t="shared" si="6"/>
        <v>10</v>
      </c>
    </row>
    <row r="135" spans="1:11">
      <c r="A135" s="50">
        <v>1314</v>
      </c>
      <c r="B135" s="50" t="s">
        <v>755</v>
      </c>
      <c r="C135" s="15">
        <v>214</v>
      </c>
      <c r="D135">
        <v>0</v>
      </c>
      <c r="F135" s="48" t="str">
        <f t="shared" si="7"/>
        <v>15</v>
      </c>
      <c r="I135">
        <v>4</v>
      </c>
      <c r="J135">
        <v>1</v>
      </c>
      <c r="K135" s="48" t="str">
        <f t="shared" si="6"/>
        <v>15</v>
      </c>
    </row>
    <row r="136" spans="1:11">
      <c r="A136" s="50">
        <v>1414</v>
      </c>
      <c r="B136" s="50" t="s">
        <v>779</v>
      </c>
      <c r="C136" s="15">
        <v>214</v>
      </c>
      <c r="D136">
        <v>0</v>
      </c>
      <c r="F136" s="48" t="str">
        <f t="shared" si="7"/>
        <v>20</v>
      </c>
      <c r="I136">
        <v>4</v>
      </c>
      <c r="J136">
        <v>1</v>
      </c>
      <c r="K136" s="48" t="str">
        <f t="shared" si="6"/>
        <v>20</v>
      </c>
    </row>
    <row r="137" spans="1:11">
      <c r="A137" s="50">
        <v>1514</v>
      </c>
      <c r="B137" s="50" t="s">
        <v>801</v>
      </c>
      <c r="C137" s="15">
        <v>214</v>
      </c>
      <c r="D137">
        <v>0</v>
      </c>
      <c r="F137" s="48" t="str">
        <f t="shared" si="7"/>
        <v>25</v>
      </c>
      <c r="I137">
        <v>4</v>
      </c>
      <c r="J137">
        <v>1</v>
      </c>
      <c r="K137" s="48" t="str">
        <f t="shared" si="6"/>
        <v>25</v>
      </c>
    </row>
    <row r="138" spans="1:11">
      <c r="A138" s="50">
        <v>1614</v>
      </c>
      <c r="B138" s="50" t="s">
        <v>829</v>
      </c>
      <c r="C138" s="15">
        <v>214</v>
      </c>
      <c r="D138">
        <v>0</v>
      </c>
      <c r="F138" s="48" t="str">
        <f t="shared" si="7"/>
        <v>30</v>
      </c>
      <c r="I138">
        <v>4</v>
      </c>
      <c r="J138">
        <v>1</v>
      </c>
      <c r="K138" s="48" t="str">
        <f t="shared" si="6"/>
        <v>30</v>
      </c>
    </row>
    <row r="139" spans="1:11">
      <c r="A139" s="50">
        <v>1714</v>
      </c>
      <c r="B139" s="50" t="s">
        <v>856</v>
      </c>
      <c r="C139" s="15">
        <v>214</v>
      </c>
      <c r="D139">
        <v>0</v>
      </c>
      <c r="F139" s="48" t="str">
        <f t="shared" si="7"/>
        <v>35</v>
      </c>
      <c r="I139">
        <v>4</v>
      </c>
      <c r="J139">
        <v>1</v>
      </c>
      <c r="K139" s="48" t="str">
        <f t="shared" si="6"/>
        <v>35</v>
      </c>
    </row>
    <row r="140" spans="1:11">
      <c r="A140" s="50">
        <v>1814</v>
      </c>
      <c r="B140" s="50" t="s">
        <v>884</v>
      </c>
      <c r="C140" s="15">
        <v>214</v>
      </c>
      <c r="D140">
        <v>0</v>
      </c>
      <c r="F140" s="48" t="str">
        <f t="shared" si="7"/>
        <v>40</v>
      </c>
      <c r="I140">
        <v>4</v>
      </c>
      <c r="J140">
        <v>1</v>
      </c>
      <c r="K140" s="48" t="str">
        <f t="shared" si="6"/>
        <v>40</v>
      </c>
    </row>
    <row r="141" spans="1:15">
      <c r="A141" s="50">
        <v>1102</v>
      </c>
      <c r="B141" s="50" t="s">
        <v>693</v>
      </c>
      <c r="C141" s="15">
        <v>112</v>
      </c>
      <c r="D141">
        <v>7</v>
      </c>
      <c r="F141" s="48">
        <v>4</v>
      </c>
      <c r="I141">
        <v>4</v>
      </c>
      <c r="J141">
        <v>1</v>
      </c>
      <c r="K141" s="48" t="str">
        <f t="shared" ref="K141:K161" si="8">MID(B141,I141+1,LEN(B141)-(I141+J141))</f>
        <v>4个7级英</v>
      </c>
      <c r="O141" s="50"/>
    </row>
    <row r="142" spans="1:15">
      <c r="A142" s="50">
        <v>1103</v>
      </c>
      <c r="B142" s="50" t="s">
        <v>694</v>
      </c>
      <c r="C142" s="15">
        <v>112</v>
      </c>
      <c r="D142">
        <v>13</v>
      </c>
      <c r="F142" s="48">
        <v>5</v>
      </c>
      <c r="I142">
        <v>2</v>
      </c>
      <c r="J142">
        <v>1</v>
      </c>
      <c r="K142" s="48" t="str">
        <f t="shared" si="8"/>
        <v>拥有5个13级英</v>
      </c>
      <c r="O142" s="50"/>
    </row>
    <row r="143" spans="1:15">
      <c r="A143" s="50">
        <v>1104</v>
      </c>
      <c r="B143" s="50" t="s">
        <v>695</v>
      </c>
      <c r="C143" s="15">
        <v>112</v>
      </c>
      <c r="D143">
        <v>19</v>
      </c>
      <c r="F143" s="48">
        <v>6</v>
      </c>
      <c r="I143">
        <v>2</v>
      </c>
      <c r="J143">
        <v>1</v>
      </c>
      <c r="K143" s="48" t="str">
        <f t="shared" si="8"/>
        <v>拥有6个19级英</v>
      </c>
      <c r="O143" s="50"/>
    </row>
    <row r="144" spans="1:15">
      <c r="A144" s="50">
        <v>1202</v>
      </c>
      <c r="B144" s="50" t="s">
        <v>717</v>
      </c>
      <c r="C144" s="15">
        <v>112</v>
      </c>
      <c r="D144">
        <v>23</v>
      </c>
      <c r="F144" s="48">
        <v>6</v>
      </c>
      <c r="I144">
        <v>2</v>
      </c>
      <c r="J144">
        <v>1</v>
      </c>
      <c r="K144" s="48" t="str">
        <f t="shared" si="8"/>
        <v>拥有6个23级英</v>
      </c>
      <c r="O144" s="50"/>
    </row>
    <row r="145" spans="1:15">
      <c r="A145" s="50">
        <v>1203</v>
      </c>
      <c r="B145" s="50" t="s">
        <v>718</v>
      </c>
      <c r="C145" s="15">
        <v>112</v>
      </c>
      <c r="D145">
        <v>29</v>
      </c>
      <c r="F145" s="48">
        <v>6</v>
      </c>
      <c r="I145">
        <v>2</v>
      </c>
      <c r="J145">
        <v>1</v>
      </c>
      <c r="K145" s="48" t="str">
        <f t="shared" si="8"/>
        <v>拥有6个29级英</v>
      </c>
      <c r="O145" s="50"/>
    </row>
    <row r="146" spans="1:15">
      <c r="A146" s="50">
        <v>1302</v>
      </c>
      <c r="B146" s="50" t="s">
        <v>741</v>
      </c>
      <c r="C146" s="15">
        <v>112</v>
      </c>
      <c r="D146">
        <v>36</v>
      </c>
      <c r="F146" s="48">
        <v>6</v>
      </c>
      <c r="I146">
        <v>2</v>
      </c>
      <c r="J146">
        <v>1</v>
      </c>
      <c r="K146" s="48" t="str">
        <f t="shared" si="8"/>
        <v>拥有6个36级英</v>
      </c>
      <c r="O146" s="50"/>
    </row>
    <row r="147" spans="1:15">
      <c r="A147" s="50">
        <v>1303</v>
      </c>
      <c r="B147" s="50" t="s">
        <v>742</v>
      </c>
      <c r="C147" s="15">
        <v>112</v>
      </c>
      <c r="D147">
        <v>40</v>
      </c>
      <c r="F147" s="48">
        <v>6</v>
      </c>
      <c r="I147">
        <v>2</v>
      </c>
      <c r="J147">
        <v>1</v>
      </c>
      <c r="K147" s="48" t="str">
        <f t="shared" si="8"/>
        <v>拥有6个40级英</v>
      </c>
      <c r="O147" s="50"/>
    </row>
    <row r="148" spans="1:15">
      <c r="A148" s="50">
        <v>1402</v>
      </c>
      <c r="B148" s="50" t="s">
        <v>765</v>
      </c>
      <c r="C148" s="15">
        <v>112</v>
      </c>
      <c r="D148">
        <v>43</v>
      </c>
      <c r="F148" s="48">
        <v>6</v>
      </c>
      <c r="I148">
        <v>2</v>
      </c>
      <c r="J148">
        <v>1</v>
      </c>
      <c r="K148" s="48" t="str">
        <f t="shared" si="8"/>
        <v>拥有6个43级英</v>
      </c>
      <c r="O148" s="50"/>
    </row>
    <row r="149" spans="1:15">
      <c r="A149" s="50">
        <v>1502</v>
      </c>
      <c r="B149" s="50" t="s">
        <v>787</v>
      </c>
      <c r="C149" s="15">
        <v>112</v>
      </c>
      <c r="D149">
        <v>46</v>
      </c>
      <c r="F149" s="48">
        <v>6</v>
      </c>
      <c r="I149">
        <v>2</v>
      </c>
      <c r="J149">
        <v>1</v>
      </c>
      <c r="K149" s="48" t="str">
        <f t="shared" si="8"/>
        <v>拥有6个46级英</v>
      </c>
      <c r="O149" s="50"/>
    </row>
    <row r="150" spans="1:15">
      <c r="A150" s="50">
        <v>1503</v>
      </c>
      <c r="B150" s="50" t="s">
        <v>788</v>
      </c>
      <c r="C150" s="15">
        <v>112</v>
      </c>
      <c r="D150">
        <v>49</v>
      </c>
      <c r="F150" s="48">
        <v>6</v>
      </c>
      <c r="I150">
        <v>2</v>
      </c>
      <c r="J150">
        <v>1</v>
      </c>
      <c r="K150" s="48" t="str">
        <f t="shared" si="8"/>
        <v>拥有6个49级英</v>
      </c>
      <c r="O150" s="50"/>
    </row>
    <row r="151" spans="1:15">
      <c r="A151" s="50">
        <v>1602</v>
      </c>
      <c r="B151" s="50" t="s">
        <v>811</v>
      </c>
      <c r="C151" s="15">
        <v>112</v>
      </c>
      <c r="D151">
        <v>52</v>
      </c>
      <c r="F151" s="48">
        <v>6</v>
      </c>
      <c r="I151">
        <v>2</v>
      </c>
      <c r="J151">
        <v>1</v>
      </c>
      <c r="K151" s="48" t="str">
        <f t="shared" si="8"/>
        <v>拥有6个52级英</v>
      </c>
      <c r="O151" s="50"/>
    </row>
    <row r="152" spans="1:15">
      <c r="A152" s="50">
        <v>1603</v>
      </c>
      <c r="B152" s="50" t="s">
        <v>812</v>
      </c>
      <c r="C152" s="15">
        <v>112</v>
      </c>
      <c r="D152">
        <v>55</v>
      </c>
      <c r="F152" s="48">
        <v>6</v>
      </c>
      <c r="I152">
        <v>2</v>
      </c>
      <c r="J152">
        <v>1</v>
      </c>
      <c r="K152" s="48" t="str">
        <f t="shared" si="8"/>
        <v>拥有6个55级英</v>
      </c>
      <c r="O152" s="50"/>
    </row>
    <row r="153" spans="1:15">
      <c r="A153" s="50">
        <v>1702</v>
      </c>
      <c r="B153" s="50" t="s">
        <v>838</v>
      </c>
      <c r="C153" s="15">
        <v>112</v>
      </c>
      <c r="D153">
        <v>58</v>
      </c>
      <c r="F153" s="48">
        <v>6</v>
      </c>
      <c r="I153">
        <v>2</v>
      </c>
      <c r="J153">
        <v>1</v>
      </c>
      <c r="K153" s="48" t="str">
        <f t="shared" si="8"/>
        <v>拥有6个58级英</v>
      </c>
      <c r="O153" s="50"/>
    </row>
    <row r="154" spans="1:15">
      <c r="A154" s="50">
        <v>1703</v>
      </c>
      <c r="B154" s="50" t="s">
        <v>839</v>
      </c>
      <c r="C154" s="15">
        <v>112</v>
      </c>
      <c r="D154">
        <v>60</v>
      </c>
      <c r="F154" s="48">
        <v>6</v>
      </c>
      <c r="I154">
        <v>2</v>
      </c>
      <c r="J154">
        <v>1</v>
      </c>
      <c r="K154" s="48" t="str">
        <f t="shared" si="8"/>
        <v>拥有6个60级英</v>
      </c>
      <c r="O154" s="50"/>
    </row>
    <row r="155" spans="1:11">
      <c r="A155" s="50">
        <v>1618</v>
      </c>
      <c r="B155" s="50" t="s">
        <v>835</v>
      </c>
      <c r="C155" s="15">
        <v>210</v>
      </c>
      <c r="D155">
        <v>0</v>
      </c>
      <c r="F155" s="48" t="str">
        <f t="shared" ref="F155:F160" si="9">K155</f>
        <v>12</v>
      </c>
      <c r="I155">
        <v>4</v>
      </c>
      <c r="J155">
        <v>1</v>
      </c>
      <c r="K155" s="48" t="str">
        <f t="shared" si="8"/>
        <v>12</v>
      </c>
    </row>
    <row r="156" spans="1:11">
      <c r="A156" s="50">
        <v>1718</v>
      </c>
      <c r="B156" s="50" t="s">
        <v>863</v>
      </c>
      <c r="C156" s="15">
        <v>210</v>
      </c>
      <c r="D156">
        <v>0</v>
      </c>
      <c r="F156" s="48" t="str">
        <f t="shared" si="9"/>
        <v>15</v>
      </c>
      <c r="I156">
        <v>4</v>
      </c>
      <c r="J156">
        <v>1</v>
      </c>
      <c r="K156" s="48" t="str">
        <f t="shared" si="8"/>
        <v>15</v>
      </c>
    </row>
    <row r="157" spans="1:11">
      <c r="A157" s="50">
        <v>1818</v>
      </c>
      <c r="B157" s="50" t="s">
        <v>889</v>
      </c>
      <c r="C157" s="15">
        <v>210</v>
      </c>
      <c r="D157">
        <v>0</v>
      </c>
      <c r="F157" s="48" t="str">
        <f t="shared" si="9"/>
        <v>18</v>
      </c>
      <c r="I157">
        <v>4</v>
      </c>
      <c r="J157">
        <v>1</v>
      </c>
      <c r="K157" s="48" t="str">
        <f t="shared" si="8"/>
        <v>18</v>
      </c>
    </row>
    <row r="158" spans="1:11">
      <c r="A158" s="50">
        <v>1318</v>
      </c>
      <c r="B158" s="50" t="s">
        <v>761</v>
      </c>
      <c r="C158" s="15">
        <v>210</v>
      </c>
      <c r="D158">
        <v>0</v>
      </c>
      <c r="F158" s="48" t="str">
        <f t="shared" si="9"/>
        <v>3</v>
      </c>
      <c r="I158">
        <v>4</v>
      </c>
      <c r="J158">
        <v>1</v>
      </c>
      <c r="K158" s="48" t="str">
        <f t="shared" si="8"/>
        <v>3</v>
      </c>
    </row>
    <row r="159" spans="1:11">
      <c r="A159" s="50">
        <v>1418</v>
      </c>
      <c r="B159" s="50" t="s">
        <v>784</v>
      </c>
      <c r="C159" s="15">
        <v>210</v>
      </c>
      <c r="D159">
        <v>0</v>
      </c>
      <c r="F159" s="48" t="str">
        <f t="shared" si="9"/>
        <v>6</v>
      </c>
      <c r="I159">
        <v>4</v>
      </c>
      <c r="J159">
        <v>1</v>
      </c>
      <c r="K159" s="48" t="str">
        <f t="shared" si="8"/>
        <v>6</v>
      </c>
    </row>
    <row r="160" spans="1:11">
      <c r="A160" s="50">
        <v>1518</v>
      </c>
      <c r="B160" s="50" t="s">
        <v>807</v>
      </c>
      <c r="C160" s="15">
        <v>210</v>
      </c>
      <c r="D160">
        <v>0</v>
      </c>
      <c r="F160" s="48" t="str">
        <f t="shared" si="9"/>
        <v>9</v>
      </c>
      <c r="I160">
        <v>4</v>
      </c>
      <c r="J160">
        <v>1</v>
      </c>
      <c r="K160" s="48" t="str">
        <f t="shared" si="8"/>
        <v>9</v>
      </c>
    </row>
    <row r="161" spans="1:11">
      <c r="A161" s="50">
        <v>1211</v>
      </c>
      <c r="B161" s="50" t="s">
        <v>727</v>
      </c>
      <c r="C161" s="15">
        <v>116</v>
      </c>
      <c r="D161">
        <v>0</v>
      </c>
      <c r="F161" s="48">
        <v>5</v>
      </c>
      <c r="I161">
        <v>4</v>
      </c>
      <c r="J161">
        <v>1</v>
      </c>
      <c r="K161" s="48" t="str">
        <f t="shared" si="8"/>
        <v>装备了7个源</v>
      </c>
    </row>
    <row r="166" spans="1:14">
      <c r="A166">
        <v>2120101</v>
      </c>
      <c r="B166" t="s">
        <v>909</v>
      </c>
      <c r="C166">
        <v>211</v>
      </c>
      <c r="D166">
        <v>0</v>
      </c>
      <c r="E166">
        <v>0</v>
      </c>
      <c r="F166" s="48" t="str">
        <f t="shared" ref="F166:F197" si="10">K166</f>
        <v>10</v>
      </c>
      <c r="I166">
        <v>5</v>
      </c>
      <c r="J166">
        <v>1</v>
      </c>
      <c r="K166" s="48" t="str">
        <f t="shared" ref="K166:K229" si="11">MID(B166,I166+1,LEN(B166)-(I166+J166))</f>
        <v>10</v>
      </c>
      <c r="N166">
        <v>19</v>
      </c>
    </row>
    <row r="167" spans="1:14">
      <c r="A167">
        <v>2120102</v>
      </c>
      <c r="B167" t="s">
        <v>909</v>
      </c>
      <c r="C167">
        <v>211</v>
      </c>
      <c r="D167">
        <v>0</v>
      </c>
      <c r="E167">
        <v>0</v>
      </c>
      <c r="F167" s="48" t="str">
        <f t="shared" si="10"/>
        <v>10</v>
      </c>
      <c r="I167">
        <v>5</v>
      </c>
      <c r="J167">
        <v>1</v>
      </c>
      <c r="K167" s="48" t="str">
        <f t="shared" si="11"/>
        <v>10</v>
      </c>
      <c r="N167">
        <v>19</v>
      </c>
    </row>
    <row r="168" spans="1:14">
      <c r="A168">
        <v>2120103</v>
      </c>
      <c r="B168" t="s">
        <v>909</v>
      </c>
      <c r="C168">
        <v>211</v>
      </c>
      <c r="D168">
        <v>0</v>
      </c>
      <c r="E168">
        <v>0</v>
      </c>
      <c r="F168" s="48" t="str">
        <f t="shared" si="10"/>
        <v>10</v>
      </c>
      <c r="I168">
        <v>5</v>
      </c>
      <c r="J168">
        <v>1</v>
      </c>
      <c r="K168" s="48" t="str">
        <f t="shared" si="11"/>
        <v>10</v>
      </c>
      <c r="N168">
        <v>19</v>
      </c>
    </row>
    <row r="169" spans="1:14">
      <c r="A169">
        <v>2120104</v>
      </c>
      <c r="B169" t="s">
        <v>909</v>
      </c>
      <c r="C169">
        <v>211</v>
      </c>
      <c r="D169">
        <v>0</v>
      </c>
      <c r="E169">
        <v>0</v>
      </c>
      <c r="F169" s="48" t="str">
        <f t="shared" si="10"/>
        <v>10</v>
      </c>
      <c r="I169">
        <v>5</v>
      </c>
      <c r="J169">
        <v>1</v>
      </c>
      <c r="K169" s="48" t="str">
        <f t="shared" si="11"/>
        <v>10</v>
      </c>
      <c r="N169">
        <v>19</v>
      </c>
    </row>
    <row r="170" spans="1:14">
      <c r="A170">
        <v>2120105</v>
      </c>
      <c r="B170" t="s">
        <v>909</v>
      </c>
      <c r="C170">
        <v>211</v>
      </c>
      <c r="D170">
        <v>0</v>
      </c>
      <c r="E170">
        <v>0</v>
      </c>
      <c r="F170" s="48" t="str">
        <f t="shared" si="10"/>
        <v>10</v>
      </c>
      <c r="I170">
        <v>5</v>
      </c>
      <c r="J170">
        <v>1</v>
      </c>
      <c r="K170" s="48" t="str">
        <f t="shared" si="11"/>
        <v>10</v>
      </c>
      <c r="N170">
        <v>19</v>
      </c>
    </row>
    <row r="171" spans="1:14">
      <c r="A171">
        <v>1120401</v>
      </c>
      <c r="B171" t="s">
        <v>910</v>
      </c>
      <c r="C171">
        <v>213</v>
      </c>
      <c r="D171">
        <v>0</v>
      </c>
      <c r="E171">
        <v>0</v>
      </c>
      <c r="F171" s="48" t="str">
        <f t="shared" si="10"/>
        <v>9</v>
      </c>
      <c r="I171">
        <v>5</v>
      </c>
      <c r="J171">
        <v>1</v>
      </c>
      <c r="K171" s="48" t="str">
        <f t="shared" si="11"/>
        <v>9</v>
      </c>
      <c r="N171">
        <v>16</v>
      </c>
    </row>
    <row r="172" spans="1:14">
      <c r="A172">
        <v>1120402</v>
      </c>
      <c r="B172" t="s">
        <v>910</v>
      </c>
      <c r="C172">
        <v>213</v>
      </c>
      <c r="D172">
        <v>0</v>
      </c>
      <c r="E172">
        <v>0</v>
      </c>
      <c r="F172" s="48" t="str">
        <f t="shared" si="10"/>
        <v>9</v>
      </c>
      <c r="I172">
        <v>5</v>
      </c>
      <c r="J172">
        <v>1</v>
      </c>
      <c r="K172" s="48" t="str">
        <f t="shared" si="11"/>
        <v>9</v>
      </c>
      <c r="N172">
        <v>16</v>
      </c>
    </row>
    <row r="173" spans="1:14">
      <c r="A173">
        <v>1120403</v>
      </c>
      <c r="B173" t="s">
        <v>910</v>
      </c>
      <c r="C173">
        <v>213</v>
      </c>
      <c r="D173">
        <v>0</v>
      </c>
      <c r="E173">
        <v>0</v>
      </c>
      <c r="F173" s="48" t="str">
        <f t="shared" si="10"/>
        <v>9</v>
      </c>
      <c r="I173">
        <v>5</v>
      </c>
      <c r="J173">
        <v>1</v>
      </c>
      <c r="K173" s="48" t="str">
        <f t="shared" si="11"/>
        <v>9</v>
      </c>
      <c r="N173">
        <v>16</v>
      </c>
    </row>
    <row r="174" spans="1:14">
      <c r="A174">
        <v>1120404</v>
      </c>
      <c r="B174" t="s">
        <v>910</v>
      </c>
      <c r="C174">
        <v>213</v>
      </c>
      <c r="D174">
        <v>0</v>
      </c>
      <c r="E174">
        <v>0</v>
      </c>
      <c r="F174" s="48" t="str">
        <f t="shared" si="10"/>
        <v>9</v>
      </c>
      <c r="I174">
        <v>5</v>
      </c>
      <c r="J174">
        <v>1</v>
      </c>
      <c r="K174" s="48" t="str">
        <f t="shared" si="11"/>
        <v>9</v>
      </c>
      <c r="N174">
        <v>16</v>
      </c>
    </row>
    <row r="175" spans="1:14">
      <c r="A175">
        <v>1120405</v>
      </c>
      <c r="B175" t="s">
        <v>910</v>
      </c>
      <c r="C175">
        <v>213</v>
      </c>
      <c r="D175">
        <v>0</v>
      </c>
      <c r="E175">
        <v>0</v>
      </c>
      <c r="F175" s="48" t="str">
        <f t="shared" si="10"/>
        <v>9</v>
      </c>
      <c r="I175">
        <v>5</v>
      </c>
      <c r="J175">
        <v>1</v>
      </c>
      <c r="K175" s="48" t="str">
        <f t="shared" si="11"/>
        <v>9</v>
      </c>
      <c r="N175">
        <v>16</v>
      </c>
    </row>
    <row r="176" spans="1:14">
      <c r="A176">
        <v>1220101</v>
      </c>
      <c r="B176" t="s">
        <v>911</v>
      </c>
      <c r="C176">
        <v>213</v>
      </c>
      <c r="D176">
        <v>0</v>
      </c>
      <c r="E176">
        <v>0</v>
      </c>
      <c r="F176" s="48" t="str">
        <f t="shared" si="10"/>
        <v>18</v>
      </c>
      <c r="I176">
        <v>6</v>
      </c>
      <c r="J176">
        <v>1</v>
      </c>
      <c r="K176" s="48" t="str">
        <f t="shared" si="11"/>
        <v>18</v>
      </c>
      <c r="N176">
        <v>16</v>
      </c>
    </row>
    <row r="177" spans="1:14">
      <c r="A177">
        <v>1220102</v>
      </c>
      <c r="B177" t="s">
        <v>911</v>
      </c>
      <c r="C177">
        <v>213</v>
      </c>
      <c r="D177">
        <v>0</v>
      </c>
      <c r="E177">
        <v>0</v>
      </c>
      <c r="F177" s="48" t="str">
        <f t="shared" si="10"/>
        <v>18</v>
      </c>
      <c r="I177">
        <v>6</v>
      </c>
      <c r="J177">
        <v>1</v>
      </c>
      <c r="K177" s="48" t="str">
        <f t="shared" si="11"/>
        <v>18</v>
      </c>
      <c r="N177">
        <v>16</v>
      </c>
    </row>
    <row r="178" spans="1:14">
      <c r="A178">
        <v>1220103</v>
      </c>
      <c r="B178" t="s">
        <v>911</v>
      </c>
      <c r="C178">
        <v>213</v>
      </c>
      <c r="D178">
        <v>0</v>
      </c>
      <c r="E178">
        <v>0</v>
      </c>
      <c r="F178" s="48" t="str">
        <f t="shared" si="10"/>
        <v>18</v>
      </c>
      <c r="I178">
        <v>6</v>
      </c>
      <c r="J178">
        <v>1</v>
      </c>
      <c r="K178" s="48" t="str">
        <f t="shared" si="11"/>
        <v>18</v>
      </c>
      <c r="N178">
        <v>16</v>
      </c>
    </row>
    <row r="179" spans="1:14">
      <c r="A179">
        <v>1220104</v>
      </c>
      <c r="B179" t="s">
        <v>911</v>
      </c>
      <c r="C179">
        <v>213</v>
      </c>
      <c r="D179">
        <v>0</v>
      </c>
      <c r="E179">
        <v>0</v>
      </c>
      <c r="F179" s="48" t="str">
        <f t="shared" si="10"/>
        <v>18</v>
      </c>
      <c r="I179">
        <v>6</v>
      </c>
      <c r="J179">
        <v>1</v>
      </c>
      <c r="K179" s="48" t="str">
        <f t="shared" si="11"/>
        <v>18</v>
      </c>
      <c r="N179">
        <v>16</v>
      </c>
    </row>
    <row r="180" spans="1:14">
      <c r="A180">
        <v>1220105</v>
      </c>
      <c r="B180" t="s">
        <v>911</v>
      </c>
      <c r="C180">
        <v>213</v>
      </c>
      <c r="D180">
        <v>0</v>
      </c>
      <c r="E180">
        <v>0</v>
      </c>
      <c r="F180" s="48" t="str">
        <f t="shared" si="10"/>
        <v>18</v>
      </c>
      <c r="I180">
        <v>6</v>
      </c>
      <c r="J180">
        <v>1</v>
      </c>
      <c r="K180" s="48" t="str">
        <f t="shared" si="11"/>
        <v>18</v>
      </c>
      <c r="N180">
        <v>16</v>
      </c>
    </row>
    <row r="181" spans="1:14">
      <c r="A181">
        <v>2220201</v>
      </c>
      <c r="B181" t="s">
        <v>912</v>
      </c>
      <c r="C181">
        <v>213</v>
      </c>
      <c r="D181">
        <v>0</v>
      </c>
      <c r="E181">
        <v>0</v>
      </c>
      <c r="F181" s="48" t="str">
        <f t="shared" si="10"/>
        <v>30</v>
      </c>
      <c r="I181">
        <v>6</v>
      </c>
      <c r="J181">
        <v>1</v>
      </c>
      <c r="K181" s="48" t="str">
        <f t="shared" si="11"/>
        <v>30</v>
      </c>
      <c r="N181">
        <v>16</v>
      </c>
    </row>
    <row r="182" spans="1:14">
      <c r="A182">
        <v>2220202</v>
      </c>
      <c r="B182" t="s">
        <v>912</v>
      </c>
      <c r="C182">
        <v>213</v>
      </c>
      <c r="D182">
        <v>0</v>
      </c>
      <c r="E182">
        <v>0</v>
      </c>
      <c r="F182" s="48" t="str">
        <f t="shared" si="10"/>
        <v>30</v>
      </c>
      <c r="I182">
        <v>6</v>
      </c>
      <c r="J182">
        <v>1</v>
      </c>
      <c r="K182" s="48" t="str">
        <f t="shared" si="11"/>
        <v>30</v>
      </c>
      <c r="N182">
        <v>16</v>
      </c>
    </row>
    <row r="183" spans="1:14">
      <c r="A183">
        <v>2220203</v>
      </c>
      <c r="B183" t="s">
        <v>912</v>
      </c>
      <c r="C183">
        <v>213</v>
      </c>
      <c r="D183">
        <v>0</v>
      </c>
      <c r="E183">
        <v>0</v>
      </c>
      <c r="F183" s="48" t="str">
        <f t="shared" si="10"/>
        <v>30</v>
      </c>
      <c r="I183">
        <v>6</v>
      </c>
      <c r="J183">
        <v>1</v>
      </c>
      <c r="K183" s="48" t="str">
        <f t="shared" si="11"/>
        <v>30</v>
      </c>
      <c r="N183">
        <v>16</v>
      </c>
    </row>
    <row r="184" spans="1:14">
      <c r="A184">
        <v>2220204</v>
      </c>
      <c r="B184" t="s">
        <v>912</v>
      </c>
      <c r="C184">
        <v>213</v>
      </c>
      <c r="D184">
        <v>0</v>
      </c>
      <c r="E184">
        <v>0</v>
      </c>
      <c r="F184" s="48" t="str">
        <f t="shared" si="10"/>
        <v>30</v>
      </c>
      <c r="I184">
        <v>6</v>
      </c>
      <c r="J184">
        <v>1</v>
      </c>
      <c r="K184" s="48" t="str">
        <f t="shared" si="11"/>
        <v>30</v>
      </c>
      <c r="N184">
        <v>16</v>
      </c>
    </row>
    <row r="185" spans="1:14">
      <c r="A185">
        <v>2220205</v>
      </c>
      <c r="B185" t="s">
        <v>912</v>
      </c>
      <c r="C185">
        <v>213</v>
      </c>
      <c r="D185">
        <v>0</v>
      </c>
      <c r="E185">
        <v>0</v>
      </c>
      <c r="F185" s="48" t="str">
        <f t="shared" si="10"/>
        <v>30</v>
      </c>
      <c r="I185">
        <v>6</v>
      </c>
      <c r="J185">
        <v>1</v>
      </c>
      <c r="K185" s="48" t="str">
        <f t="shared" si="11"/>
        <v>30</v>
      </c>
      <c r="N185">
        <v>16</v>
      </c>
    </row>
    <row r="186" ht="16.5" customHeight="1" spans="1:14">
      <c r="A186">
        <v>1230201</v>
      </c>
      <c r="B186" t="s">
        <v>913</v>
      </c>
      <c r="C186">
        <v>102</v>
      </c>
      <c r="D186">
        <v>1120017</v>
      </c>
      <c r="E186">
        <v>0</v>
      </c>
      <c r="F186" s="48" t="str">
        <f t="shared" si="10"/>
        <v>3</v>
      </c>
      <c r="I186">
        <v>5</v>
      </c>
      <c r="J186">
        <v>1</v>
      </c>
      <c r="K186" s="48" t="str">
        <f t="shared" si="11"/>
        <v>3</v>
      </c>
      <c r="N186" s="52">
        <v>24</v>
      </c>
    </row>
    <row r="187" ht="16.5" customHeight="1" spans="1:14">
      <c r="A187">
        <v>1230202</v>
      </c>
      <c r="B187" t="s">
        <v>913</v>
      </c>
      <c r="C187">
        <v>102</v>
      </c>
      <c r="D187">
        <v>1120017</v>
      </c>
      <c r="E187">
        <v>0</v>
      </c>
      <c r="F187" s="48" t="str">
        <f t="shared" si="10"/>
        <v>3</v>
      </c>
      <c r="I187">
        <v>5</v>
      </c>
      <c r="J187">
        <v>1</v>
      </c>
      <c r="K187" s="48" t="str">
        <f t="shared" si="11"/>
        <v>3</v>
      </c>
      <c r="N187" s="52">
        <v>24</v>
      </c>
    </row>
    <row r="188" ht="16.5" customHeight="1" spans="1:14">
      <c r="A188">
        <v>1230203</v>
      </c>
      <c r="B188" t="s">
        <v>913</v>
      </c>
      <c r="C188">
        <v>102</v>
      </c>
      <c r="D188">
        <v>1120017</v>
      </c>
      <c r="E188">
        <v>0</v>
      </c>
      <c r="F188" s="48" t="str">
        <f t="shared" si="10"/>
        <v>3</v>
      </c>
      <c r="I188">
        <v>5</v>
      </c>
      <c r="J188">
        <v>1</v>
      </c>
      <c r="K188" s="48" t="str">
        <f t="shared" si="11"/>
        <v>3</v>
      </c>
      <c r="N188" s="52">
        <v>24</v>
      </c>
    </row>
    <row r="189" ht="16.5" customHeight="1" spans="1:14">
      <c r="A189">
        <v>1230204</v>
      </c>
      <c r="B189" t="s">
        <v>913</v>
      </c>
      <c r="C189">
        <v>102</v>
      </c>
      <c r="D189">
        <v>1120017</v>
      </c>
      <c r="E189">
        <v>0</v>
      </c>
      <c r="F189" s="48" t="str">
        <f t="shared" si="10"/>
        <v>3</v>
      </c>
      <c r="I189">
        <v>5</v>
      </c>
      <c r="J189">
        <v>1</v>
      </c>
      <c r="K189" s="48" t="str">
        <f t="shared" si="11"/>
        <v>3</v>
      </c>
      <c r="N189" s="52">
        <v>24</v>
      </c>
    </row>
    <row r="190" ht="16.5" customHeight="1" spans="1:14">
      <c r="A190">
        <v>1230205</v>
      </c>
      <c r="B190" t="s">
        <v>913</v>
      </c>
      <c r="C190">
        <v>102</v>
      </c>
      <c r="D190">
        <v>1120017</v>
      </c>
      <c r="E190">
        <v>0</v>
      </c>
      <c r="F190" s="48" t="str">
        <f t="shared" si="10"/>
        <v>3</v>
      </c>
      <c r="I190">
        <v>5</v>
      </c>
      <c r="J190">
        <v>1</v>
      </c>
      <c r="K190" s="48" t="str">
        <f t="shared" si="11"/>
        <v>3</v>
      </c>
      <c r="N190" s="52">
        <v>24</v>
      </c>
    </row>
    <row r="191" ht="16.5" customHeight="1" spans="1:14">
      <c r="A191">
        <v>1230301</v>
      </c>
      <c r="B191" t="s">
        <v>914</v>
      </c>
      <c r="C191">
        <v>102</v>
      </c>
      <c r="D191">
        <v>1120018</v>
      </c>
      <c r="E191">
        <v>0</v>
      </c>
      <c r="F191" s="48" t="str">
        <f t="shared" si="10"/>
        <v>1</v>
      </c>
      <c r="I191">
        <v>5</v>
      </c>
      <c r="J191">
        <v>1</v>
      </c>
      <c r="K191" s="48" t="str">
        <f t="shared" si="11"/>
        <v>1</v>
      </c>
      <c r="N191" s="52">
        <v>24</v>
      </c>
    </row>
    <row r="192" ht="16.5" customHeight="1" spans="1:14">
      <c r="A192">
        <v>1230302</v>
      </c>
      <c r="B192" t="s">
        <v>914</v>
      </c>
      <c r="C192">
        <v>102</v>
      </c>
      <c r="D192">
        <v>1120018</v>
      </c>
      <c r="E192">
        <v>0</v>
      </c>
      <c r="F192" s="48" t="str">
        <f t="shared" si="10"/>
        <v>1</v>
      </c>
      <c r="I192">
        <v>5</v>
      </c>
      <c r="J192">
        <v>1</v>
      </c>
      <c r="K192" s="48" t="str">
        <f t="shared" si="11"/>
        <v>1</v>
      </c>
      <c r="N192" s="52">
        <v>24</v>
      </c>
    </row>
    <row r="193" ht="16.5" customHeight="1" spans="1:14">
      <c r="A193">
        <v>1230303</v>
      </c>
      <c r="B193" t="s">
        <v>914</v>
      </c>
      <c r="C193">
        <v>102</v>
      </c>
      <c r="D193">
        <v>1120018</v>
      </c>
      <c r="E193">
        <v>0</v>
      </c>
      <c r="F193" s="48" t="str">
        <f t="shared" si="10"/>
        <v>1</v>
      </c>
      <c r="I193">
        <v>5</v>
      </c>
      <c r="J193">
        <v>1</v>
      </c>
      <c r="K193" s="48" t="str">
        <f t="shared" si="11"/>
        <v>1</v>
      </c>
      <c r="N193" s="52">
        <v>24</v>
      </c>
    </row>
    <row r="194" ht="16.5" customHeight="1" spans="1:14">
      <c r="A194">
        <v>1230304</v>
      </c>
      <c r="B194" t="s">
        <v>914</v>
      </c>
      <c r="C194">
        <v>102</v>
      </c>
      <c r="D194">
        <v>1120018</v>
      </c>
      <c r="E194">
        <v>0</v>
      </c>
      <c r="F194" s="48" t="str">
        <f t="shared" si="10"/>
        <v>1</v>
      </c>
      <c r="I194">
        <v>5</v>
      </c>
      <c r="J194">
        <v>1</v>
      </c>
      <c r="K194" s="48" t="str">
        <f t="shared" si="11"/>
        <v>1</v>
      </c>
      <c r="N194" s="52">
        <v>24</v>
      </c>
    </row>
    <row r="195" ht="16.5" customHeight="1" spans="1:14">
      <c r="A195">
        <v>1230305</v>
      </c>
      <c r="B195" t="s">
        <v>914</v>
      </c>
      <c r="C195">
        <v>102</v>
      </c>
      <c r="D195">
        <v>1120018</v>
      </c>
      <c r="E195">
        <v>0</v>
      </c>
      <c r="F195" s="48" t="str">
        <f t="shared" si="10"/>
        <v>1</v>
      </c>
      <c r="I195">
        <v>5</v>
      </c>
      <c r="J195">
        <v>1</v>
      </c>
      <c r="K195" s="48" t="str">
        <f t="shared" si="11"/>
        <v>1</v>
      </c>
      <c r="N195" s="52">
        <v>24</v>
      </c>
    </row>
    <row r="196" ht="16.5" customHeight="1" spans="1:14">
      <c r="A196">
        <v>1130501</v>
      </c>
      <c r="B196" t="s">
        <v>915</v>
      </c>
      <c r="C196" s="53">
        <v>106</v>
      </c>
      <c r="D196" s="54" t="s">
        <v>916</v>
      </c>
      <c r="E196">
        <v>0</v>
      </c>
      <c r="F196" s="48" t="str">
        <f t="shared" si="10"/>
        <v>1</v>
      </c>
      <c r="I196">
        <v>3</v>
      </c>
      <c r="J196">
        <v>3</v>
      </c>
      <c r="K196" s="48" t="str">
        <f t="shared" si="11"/>
        <v>1</v>
      </c>
      <c r="N196">
        <v>3</v>
      </c>
    </row>
    <row r="197" ht="16.5" customHeight="1" spans="1:14">
      <c r="A197">
        <v>1130502</v>
      </c>
      <c r="B197" t="s">
        <v>915</v>
      </c>
      <c r="C197" s="53">
        <v>106</v>
      </c>
      <c r="D197" s="54" t="s">
        <v>916</v>
      </c>
      <c r="E197">
        <v>0</v>
      </c>
      <c r="F197" s="48" t="str">
        <f t="shared" si="10"/>
        <v>1</v>
      </c>
      <c r="I197">
        <v>3</v>
      </c>
      <c r="J197">
        <v>3</v>
      </c>
      <c r="K197" s="48" t="str">
        <f t="shared" si="11"/>
        <v>1</v>
      </c>
      <c r="N197">
        <v>3</v>
      </c>
    </row>
    <row r="198" ht="16.5" customHeight="1" spans="1:14">
      <c r="A198">
        <v>1130503</v>
      </c>
      <c r="B198" t="s">
        <v>915</v>
      </c>
      <c r="C198" s="53">
        <v>106</v>
      </c>
      <c r="D198" s="54" t="s">
        <v>916</v>
      </c>
      <c r="E198">
        <v>0</v>
      </c>
      <c r="F198" s="48" t="str">
        <f t="shared" ref="F198:F229" si="12">K198</f>
        <v>1</v>
      </c>
      <c r="I198">
        <v>3</v>
      </c>
      <c r="J198">
        <v>3</v>
      </c>
      <c r="K198" s="48" t="str">
        <f t="shared" si="11"/>
        <v>1</v>
      </c>
      <c r="N198">
        <v>3</v>
      </c>
    </row>
    <row r="199" ht="16.5" customHeight="1" spans="1:14">
      <c r="A199">
        <v>1130504</v>
      </c>
      <c r="B199" t="s">
        <v>915</v>
      </c>
      <c r="C199" s="53">
        <v>106</v>
      </c>
      <c r="D199" s="54" t="s">
        <v>916</v>
      </c>
      <c r="E199">
        <v>0</v>
      </c>
      <c r="F199" s="48" t="str">
        <f t="shared" si="12"/>
        <v>1</v>
      </c>
      <c r="I199">
        <v>3</v>
      </c>
      <c r="J199">
        <v>3</v>
      </c>
      <c r="K199" s="48" t="str">
        <f t="shared" si="11"/>
        <v>1</v>
      </c>
      <c r="N199">
        <v>3</v>
      </c>
    </row>
    <row r="200" ht="16.5" customHeight="1" spans="1:14">
      <c r="A200">
        <v>1130505</v>
      </c>
      <c r="B200" t="s">
        <v>915</v>
      </c>
      <c r="C200" s="53">
        <v>106</v>
      </c>
      <c r="D200" s="54" t="s">
        <v>916</v>
      </c>
      <c r="E200">
        <v>0</v>
      </c>
      <c r="F200" s="48" t="str">
        <f t="shared" si="12"/>
        <v>1</v>
      </c>
      <c r="I200">
        <v>3</v>
      </c>
      <c r="J200">
        <v>3</v>
      </c>
      <c r="K200" s="48" t="str">
        <f t="shared" si="11"/>
        <v>1</v>
      </c>
      <c r="N200">
        <v>3</v>
      </c>
    </row>
    <row r="201" ht="16.5" customHeight="1" spans="1:14">
      <c r="A201">
        <v>1130401</v>
      </c>
      <c r="B201" t="s">
        <v>917</v>
      </c>
      <c r="C201" s="53">
        <v>106</v>
      </c>
      <c r="D201" s="54" t="s">
        <v>38</v>
      </c>
      <c r="E201">
        <v>0</v>
      </c>
      <c r="F201" s="48" t="str">
        <f t="shared" si="12"/>
        <v>1</v>
      </c>
      <c r="I201">
        <v>3</v>
      </c>
      <c r="J201">
        <v>3</v>
      </c>
      <c r="K201" s="48" t="str">
        <f t="shared" si="11"/>
        <v>1</v>
      </c>
      <c r="N201">
        <v>3</v>
      </c>
    </row>
    <row r="202" ht="16.5" customHeight="1" spans="1:14">
      <c r="A202">
        <v>1130402</v>
      </c>
      <c r="B202" t="s">
        <v>917</v>
      </c>
      <c r="C202" s="53">
        <v>106</v>
      </c>
      <c r="D202" s="54" t="s">
        <v>38</v>
      </c>
      <c r="E202">
        <v>0</v>
      </c>
      <c r="F202" s="48" t="str">
        <f t="shared" si="12"/>
        <v>1</v>
      </c>
      <c r="I202">
        <v>3</v>
      </c>
      <c r="J202">
        <v>3</v>
      </c>
      <c r="K202" s="48" t="str">
        <f t="shared" si="11"/>
        <v>1</v>
      </c>
      <c r="N202">
        <v>3</v>
      </c>
    </row>
    <row r="203" ht="16.5" customHeight="1" spans="1:14">
      <c r="A203">
        <v>1130403</v>
      </c>
      <c r="B203" t="s">
        <v>917</v>
      </c>
      <c r="C203" s="53">
        <v>106</v>
      </c>
      <c r="D203" s="54" t="s">
        <v>38</v>
      </c>
      <c r="E203">
        <v>0</v>
      </c>
      <c r="F203" s="48" t="str">
        <f t="shared" si="12"/>
        <v>1</v>
      </c>
      <c r="I203">
        <v>3</v>
      </c>
      <c r="J203">
        <v>3</v>
      </c>
      <c r="K203" s="48" t="str">
        <f t="shared" si="11"/>
        <v>1</v>
      </c>
      <c r="N203">
        <v>3</v>
      </c>
    </row>
    <row r="204" ht="16.5" customHeight="1" spans="1:14">
      <c r="A204">
        <v>1130404</v>
      </c>
      <c r="B204" t="s">
        <v>917</v>
      </c>
      <c r="C204" s="53">
        <v>106</v>
      </c>
      <c r="D204" s="54" t="s">
        <v>38</v>
      </c>
      <c r="E204">
        <v>0</v>
      </c>
      <c r="F204" s="48" t="str">
        <f t="shared" si="12"/>
        <v>1</v>
      </c>
      <c r="I204">
        <v>3</v>
      </c>
      <c r="J204">
        <v>3</v>
      </c>
      <c r="K204" s="48" t="str">
        <f t="shared" si="11"/>
        <v>1</v>
      </c>
      <c r="N204">
        <v>3</v>
      </c>
    </row>
    <row r="205" ht="16.5" customHeight="1" spans="1:14">
      <c r="A205">
        <v>1130405</v>
      </c>
      <c r="B205" t="s">
        <v>917</v>
      </c>
      <c r="C205" s="53">
        <v>106</v>
      </c>
      <c r="D205" s="54" t="s">
        <v>38</v>
      </c>
      <c r="E205">
        <v>0</v>
      </c>
      <c r="F205" s="48" t="str">
        <f t="shared" si="12"/>
        <v>1</v>
      </c>
      <c r="I205">
        <v>3</v>
      </c>
      <c r="J205">
        <v>3</v>
      </c>
      <c r="K205" s="48" t="str">
        <f t="shared" si="11"/>
        <v>1</v>
      </c>
      <c r="N205">
        <v>3</v>
      </c>
    </row>
    <row r="206" ht="16.5" customHeight="1" spans="1:14">
      <c r="A206">
        <v>2110101</v>
      </c>
      <c r="B206" t="s">
        <v>918</v>
      </c>
      <c r="C206" s="53">
        <v>219</v>
      </c>
      <c r="D206">
        <v>0</v>
      </c>
      <c r="E206">
        <v>0</v>
      </c>
      <c r="F206" s="48" t="str">
        <f t="shared" si="12"/>
        <v>20</v>
      </c>
      <c r="I206">
        <v>2</v>
      </c>
      <c r="J206">
        <v>10</v>
      </c>
      <c r="K206" s="48" t="str">
        <f t="shared" si="11"/>
        <v>20</v>
      </c>
      <c r="N206" s="52">
        <v>6</v>
      </c>
    </row>
    <row r="207" ht="16.5" customHeight="1" spans="1:14">
      <c r="A207">
        <v>2110102</v>
      </c>
      <c r="B207" t="s">
        <v>918</v>
      </c>
      <c r="C207" s="53">
        <v>219</v>
      </c>
      <c r="D207">
        <v>0</v>
      </c>
      <c r="E207">
        <v>0</v>
      </c>
      <c r="F207" s="48" t="str">
        <f t="shared" si="12"/>
        <v>20</v>
      </c>
      <c r="I207">
        <v>2</v>
      </c>
      <c r="J207">
        <v>10</v>
      </c>
      <c r="K207" s="48" t="str">
        <f t="shared" si="11"/>
        <v>20</v>
      </c>
      <c r="N207" s="52">
        <v>6</v>
      </c>
    </row>
    <row r="208" ht="16.5" customHeight="1" spans="1:14">
      <c r="A208">
        <v>2110103</v>
      </c>
      <c r="B208" t="s">
        <v>918</v>
      </c>
      <c r="C208" s="53">
        <v>219</v>
      </c>
      <c r="D208">
        <v>0</v>
      </c>
      <c r="E208">
        <v>0</v>
      </c>
      <c r="F208" s="48" t="str">
        <f t="shared" si="12"/>
        <v>20</v>
      </c>
      <c r="I208">
        <v>2</v>
      </c>
      <c r="J208">
        <v>10</v>
      </c>
      <c r="K208" s="48" t="str">
        <f t="shared" si="11"/>
        <v>20</v>
      </c>
      <c r="N208" s="52">
        <v>6</v>
      </c>
    </row>
    <row r="209" ht="16.5" customHeight="1" spans="1:14">
      <c r="A209">
        <v>2110104</v>
      </c>
      <c r="B209" t="s">
        <v>918</v>
      </c>
      <c r="C209" s="53">
        <v>219</v>
      </c>
      <c r="D209">
        <v>0</v>
      </c>
      <c r="E209">
        <v>0</v>
      </c>
      <c r="F209" s="48" t="str">
        <f t="shared" si="12"/>
        <v>20</v>
      </c>
      <c r="I209">
        <v>2</v>
      </c>
      <c r="J209">
        <v>10</v>
      </c>
      <c r="K209" s="48" t="str">
        <f t="shared" si="11"/>
        <v>20</v>
      </c>
      <c r="N209" s="52">
        <v>6</v>
      </c>
    </row>
    <row r="210" ht="16.5" customHeight="1" spans="1:14">
      <c r="A210">
        <v>2110105</v>
      </c>
      <c r="B210" t="s">
        <v>918</v>
      </c>
      <c r="C210" s="53">
        <v>219</v>
      </c>
      <c r="D210">
        <v>0</v>
      </c>
      <c r="E210">
        <v>0</v>
      </c>
      <c r="F210" s="48" t="str">
        <f t="shared" si="12"/>
        <v>20</v>
      </c>
      <c r="I210">
        <v>2</v>
      </c>
      <c r="J210">
        <v>10</v>
      </c>
      <c r="K210" s="48" t="str">
        <f t="shared" si="11"/>
        <v>20</v>
      </c>
      <c r="N210" s="52">
        <v>6</v>
      </c>
    </row>
    <row r="211" ht="16.5" customHeight="1" spans="1:14">
      <c r="A211">
        <v>1110501</v>
      </c>
      <c r="B211" t="s">
        <v>919</v>
      </c>
      <c r="C211" s="53">
        <v>219</v>
      </c>
      <c r="D211">
        <v>0</v>
      </c>
      <c r="E211">
        <v>0</v>
      </c>
      <c r="F211" s="48" t="str">
        <f t="shared" si="12"/>
        <v>5</v>
      </c>
      <c r="I211">
        <v>2</v>
      </c>
      <c r="J211">
        <v>10</v>
      </c>
      <c r="K211" s="48" t="str">
        <f t="shared" si="11"/>
        <v>5</v>
      </c>
      <c r="N211" s="52">
        <v>6</v>
      </c>
    </row>
    <row r="212" ht="16.5" customHeight="1" spans="1:14">
      <c r="A212">
        <v>1110502</v>
      </c>
      <c r="B212" t="s">
        <v>919</v>
      </c>
      <c r="C212" s="53">
        <v>219</v>
      </c>
      <c r="D212">
        <v>0</v>
      </c>
      <c r="E212">
        <v>0</v>
      </c>
      <c r="F212" s="48" t="str">
        <f t="shared" si="12"/>
        <v>5</v>
      </c>
      <c r="I212">
        <v>2</v>
      </c>
      <c r="J212">
        <v>10</v>
      </c>
      <c r="K212" s="48" t="str">
        <f t="shared" si="11"/>
        <v>5</v>
      </c>
      <c r="N212" s="52">
        <v>6</v>
      </c>
    </row>
    <row r="213" ht="16.5" customHeight="1" spans="1:14">
      <c r="A213">
        <v>1110503</v>
      </c>
      <c r="B213" t="s">
        <v>919</v>
      </c>
      <c r="C213" s="53">
        <v>219</v>
      </c>
      <c r="D213">
        <v>0</v>
      </c>
      <c r="E213">
        <v>0</v>
      </c>
      <c r="F213" s="48" t="str">
        <f t="shared" si="12"/>
        <v>5</v>
      </c>
      <c r="I213">
        <v>2</v>
      </c>
      <c r="J213">
        <v>10</v>
      </c>
      <c r="K213" s="48" t="str">
        <f t="shared" si="11"/>
        <v>5</v>
      </c>
      <c r="N213" s="52">
        <v>6</v>
      </c>
    </row>
    <row r="214" ht="16.5" customHeight="1" spans="1:14">
      <c r="A214">
        <v>1110504</v>
      </c>
      <c r="B214" t="s">
        <v>919</v>
      </c>
      <c r="C214" s="53">
        <v>219</v>
      </c>
      <c r="D214">
        <v>0</v>
      </c>
      <c r="E214">
        <v>0</v>
      </c>
      <c r="F214" s="48" t="str">
        <f t="shared" si="12"/>
        <v>5</v>
      </c>
      <c r="I214">
        <v>2</v>
      </c>
      <c r="J214">
        <v>10</v>
      </c>
      <c r="K214" s="48" t="str">
        <f t="shared" si="11"/>
        <v>5</v>
      </c>
      <c r="N214" s="52">
        <v>6</v>
      </c>
    </row>
    <row r="215" ht="16.5" customHeight="1" spans="1:14">
      <c r="A215">
        <v>1110505</v>
      </c>
      <c r="B215" t="s">
        <v>919</v>
      </c>
      <c r="C215" s="53">
        <v>219</v>
      </c>
      <c r="D215">
        <v>0</v>
      </c>
      <c r="E215">
        <v>0</v>
      </c>
      <c r="F215" s="48" t="str">
        <f t="shared" si="12"/>
        <v>5</v>
      </c>
      <c r="I215">
        <v>2</v>
      </c>
      <c r="J215">
        <v>10</v>
      </c>
      <c r="K215" s="48" t="str">
        <f t="shared" si="11"/>
        <v>5</v>
      </c>
      <c r="N215" s="52">
        <v>6</v>
      </c>
    </row>
    <row r="216" ht="16.5" customHeight="1" spans="1:14">
      <c r="A216">
        <v>1210101</v>
      </c>
      <c r="B216" t="s">
        <v>920</v>
      </c>
      <c r="C216" s="15">
        <v>201</v>
      </c>
      <c r="D216" s="22">
        <v>501</v>
      </c>
      <c r="E216">
        <v>0</v>
      </c>
      <c r="F216" s="48" t="str">
        <f t="shared" si="12"/>
        <v>10</v>
      </c>
      <c r="I216">
        <v>4</v>
      </c>
      <c r="J216">
        <v>1</v>
      </c>
      <c r="K216" s="48" t="str">
        <f t="shared" si="11"/>
        <v>10</v>
      </c>
      <c r="N216" s="52">
        <v>6</v>
      </c>
    </row>
    <row r="217" ht="16.5" customHeight="1" spans="1:14">
      <c r="A217">
        <v>1210102</v>
      </c>
      <c r="B217" t="s">
        <v>920</v>
      </c>
      <c r="C217" s="15">
        <v>201</v>
      </c>
      <c r="D217" s="22">
        <v>501</v>
      </c>
      <c r="E217">
        <v>0</v>
      </c>
      <c r="F217" s="48" t="str">
        <f t="shared" si="12"/>
        <v>10</v>
      </c>
      <c r="I217">
        <v>4</v>
      </c>
      <c r="J217">
        <v>1</v>
      </c>
      <c r="K217" s="48" t="str">
        <f t="shared" si="11"/>
        <v>10</v>
      </c>
      <c r="N217" s="52">
        <v>6</v>
      </c>
    </row>
    <row r="218" ht="16.5" customHeight="1" spans="1:14">
      <c r="A218">
        <v>1210103</v>
      </c>
      <c r="B218" t="s">
        <v>920</v>
      </c>
      <c r="C218" s="15">
        <v>201</v>
      </c>
      <c r="D218" s="22">
        <v>501</v>
      </c>
      <c r="E218">
        <v>0</v>
      </c>
      <c r="F218" s="48" t="str">
        <f t="shared" si="12"/>
        <v>10</v>
      </c>
      <c r="I218">
        <v>4</v>
      </c>
      <c r="J218">
        <v>1</v>
      </c>
      <c r="K218" s="48" t="str">
        <f t="shared" si="11"/>
        <v>10</v>
      </c>
      <c r="N218" s="52">
        <v>6</v>
      </c>
    </row>
    <row r="219" ht="16.5" customHeight="1" spans="1:14">
      <c r="A219">
        <v>1210104</v>
      </c>
      <c r="B219" t="s">
        <v>920</v>
      </c>
      <c r="C219" s="15">
        <v>201</v>
      </c>
      <c r="D219" s="22">
        <v>501</v>
      </c>
      <c r="E219">
        <v>0</v>
      </c>
      <c r="F219" s="48" t="str">
        <f t="shared" si="12"/>
        <v>10</v>
      </c>
      <c r="I219">
        <v>4</v>
      </c>
      <c r="J219">
        <v>1</v>
      </c>
      <c r="K219" s="48" t="str">
        <f t="shared" si="11"/>
        <v>10</v>
      </c>
      <c r="N219" s="52">
        <v>6</v>
      </c>
    </row>
    <row r="220" ht="16.5" customHeight="1" spans="1:14">
      <c r="A220">
        <v>1210105</v>
      </c>
      <c r="B220" t="s">
        <v>920</v>
      </c>
      <c r="C220" s="15">
        <v>201</v>
      </c>
      <c r="D220" s="22">
        <v>501</v>
      </c>
      <c r="E220">
        <v>0</v>
      </c>
      <c r="F220" s="48" t="str">
        <f t="shared" si="12"/>
        <v>10</v>
      </c>
      <c r="I220">
        <v>4</v>
      </c>
      <c r="J220">
        <v>1</v>
      </c>
      <c r="K220" s="48" t="str">
        <f t="shared" si="11"/>
        <v>10</v>
      </c>
      <c r="N220" s="52">
        <v>6</v>
      </c>
    </row>
    <row r="221" ht="16.5" customHeight="1" spans="1:14">
      <c r="A221">
        <v>1110101</v>
      </c>
      <c r="B221" t="s">
        <v>921</v>
      </c>
      <c r="C221" s="15">
        <v>201</v>
      </c>
      <c r="D221" s="22">
        <v>501</v>
      </c>
      <c r="E221">
        <v>0</v>
      </c>
      <c r="F221" s="48" t="str">
        <f t="shared" si="12"/>
        <v>5</v>
      </c>
      <c r="I221">
        <v>4</v>
      </c>
      <c r="J221">
        <v>1</v>
      </c>
      <c r="K221" s="48" t="str">
        <f t="shared" si="11"/>
        <v>5</v>
      </c>
      <c r="N221" s="52">
        <v>6</v>
      </c>
    </row>
    <row r="222" ht="16.5" customHeight="1" spans="1:14">
      <c r="A222">
        <v>1110102</v>
      </c>
      <c r="B222" t="s">
        <v>921</v>
      </c>
      <c r="C222" s="15">
        <v>201</v>
      </c>
      <c r="D222" s="22">
        <v>501</v>
      </c>
      <c r="E222">
        <v>0</v>
      </c>
      <c r="F222" s="48" t="str">
        <f t="shared" si="12"/>
        <v>5</v>
      </c>
      <c r="I222">
        <v>4</v>
      </c>
      <c r="J222">
        <v>1</v>
      </c>
      <c r="K222" s="48" t="str">
        <f t="shared" si="11"/>
        <v>5</v>
      </c>
      <c r="N222" s="52">
        <v>6</v>
      </c>
    </row>
    <row r="223" ht="16.5" customHeight="1" spans="1:14">
      <c r="A223">
        <v>1110103</v>
      </c>
      <c r="B223" t="s">
        <v>921</v>
      </c>
      <c r="C223" s="15">
        <v>201</v>
      </c>
      <c r="D223" s="22">
        <v>501</v>
      </c>
      <c r="E223">
        <v>0</v>
      </c>
      <c r="F223" s="48" t="str">
        <f t="shared" si="12"/>
        <v>5</v>
      </c>
      <c r="I223">
        <v>4</v>
      </c>
      <c r="J223">
        <v>1</v>
      </c>
      <c r="K223" s="48" t="str">
        <f t="shared" si="11"/>
        <v>5</v>
      </c>
      <c r="N223" s="52">
        <v>6</v>
      </c>
    </row>
    <row r="224" ht="16.5" customHeight="1" spans="1:14">
      <c r="A224">
        <v>1110104</v>
      </c>
      <c r="B224" t="s">
        <v>921</v>
      </c>
      <c r="C224" s="15">
        <v>201</v>
      </c>
      <c r="D224" s="22">
        <v>501</v>
      </c>
      <c r="E224">
        <v>0</v>
      </c>
      <c r="F224" s="48" t="str">
        <f t="shared" si="12"/>
        <v>5</v>
      </c>
      <c r="I224">
        <v>4</v>
      </c>
      <c r="J224">
        <v>1</v>
      </c>
      <c r="K224" s="48" t="str">
        <f t="shared" si="11"/>
        <v>5</v>
      </c>
      <c r="N224" s="52">
        <v>6</v>
      </c>
    </row>
    <row r="225" ht="16.5" customHeight="1" spans="1:14">
      <c r="A225">
        <v>1110105</v>
      </c>
      <c r="B225" t="s">
        <v>921</v>
      </c>
      <c r="C225" s="15">
        <v>201</v>
      </c>
      <c r="D225" s="22">
        <v>501</v>
      </c>
      <c r="E225">
        <v>0</v>
      </c>
      <c r="F225" s="48" t="str">
        <f t="shared" si="12"/>
        <v>5</v>
      </c>
      <c r="I225">
        <v>4</v>
      </c>
      <c r="J225">
        <v>1</v>
      </c>
      <c r="K225" s="48" t="str">
        <f t="shared" si="11"/>
        <v>5</v>
      </c>
      <c r="N225" s="52">
        <v>6</v>
      </c>
    </row>
    <row r="226" spans="1:14">
      <c r="A226">
        <v>1120301</v>
      </c>
      <c r="B226" t="s">
        <v>922</v>
      </c>
      <c r="C226" s="15">
        <v>215</v>
      </c>
      <c r="D226" s="22">
        <v>0</v>
      </c>
      <c r="E226">
        <v>0</v>
      </c>
      <c r="F226" s="48" t="str">
        <f t="shared" si="12"/>
        <v>1</v>
      </c>
      <c r="I226">
        <v>6</v>
      </c>
      <c r="J226">
        <v>1</v>
      </c>
      <c r="K226" s="48" t="str">
        <f t="shared" si="11"/>
        <v>1</v>
      </c>
      <c r="N226">
        <v>30</v>
      </c>
    </row>
    <row r="227" spans="1:14">
      <c r="A227">
        <v>1120302</v>
      </c>
      <c r="B227" t="s">
        <v>922</v>
      </c>
      <c r="C227" s="15">
        <v>215</v>
      </c>
      <c r="D227" s="22">
        <v>0</v>
      </c>
      <c r="E227">
        <v>0</v>
      </c>
      <c r="F227" s="48" t="str">
        <f t="shared" si="12"/>
        <v>1</v>
      </c>
      <c r="I227">
        <v>6</v>
      </c>
      <c r="J227">
        <v>1</v>
      </c>
      <c r="K227" s="48" t="str">
        <f t="shared" si="11"/>
        <v>1</v>
      </c>
      <c r="N227">
        <v>30</v>
      </c>
    </row>
    <row r="228" spans="1:14">
      <c r="A228">
        <v>1120303</v>
      </c>
      <c r="B228" t="s">
        <v>922</v>
      </c>
      <c r="C228" s="15">
        <v>215</v>
      </c>
      <c r="D228" s="22">
        <v>0</v>
      </c>
      <c r="E228">
        <v>0</v>
      </c>
      <c r="F228" s="48" t="str">
        <f t="shared" si="12"/>
        <v>1</v>
      </c>
      <c r="I228">
        <v>6</v>
      </c>
      <c r="J228">
        <v>1</v>
      </c>
      <c r="K228" s="48" t="str">
        <f t="shared" si="11"/>
        <v>1</v>
      </c>
      <c r="N228">
        <v>30</v>
      </c>
    </row>
    <row r="229" spans="1:14">
      <c r="A229">
        <v>1120304</v>
      </c>
      <c r="B229" t="s">
        <v>922</v>
      </c>
      <c r="C229" s="15">
        <v>215</v>
      </c>
      <c r="D229" s="22">
        <v>0</v>
      </c>
      <c r="E229">
        <v>0</v>
      </c>
      <c r="F229" s="48" t="str">
        <f t="shared" si="12"/>
        <v>1</v>
      </c>
      <c r="I229">
        <v>6</v>
      </c>
      <c r="J229">
        <v>1</v>
      </c>
      <c r="K229" s="48" t="str">
        <f t="shared" si="11"/>
        <v>1</v>
      </c>
      <c r="N229">
        <v>30</v>
      </c>
    </row>
    <row r="230" spans="1:14">
      <c r="A230">
        <v>1120305</v>
      </c>
      <c r="B230" t="s">
        <v>922</v>
      </c>
      <c r="C230" s="15">
        <v>215</v>
      </c>
      <c r="D230" s="22">
        <v>0</v>
      </c>
      <c r="E230">
        <v>0</v>
      </c>
      <c r="F230" s="48" t="str">
        <f t="shared" ref="F230:F261" si="13">K230</f>
        <v>1</v>
      </c>
      <c r="I230">
        <v>6</v>
      </c>
      <c r="J230">
        <v>1</v>
      </c>
      <c r="K230" s="48" t="str">
        <f t="shared" ref="K230:K293" si="14">MID(B230,I230+1,LEN(B230)-(I230+J230))</f>
        <v>1</v>
      </c>
      <c r="N230">
        <v>30</v>
      </c>
    </row>
    <row r="231" spans="1:14">
      <c r="A231">
        <v>1220301</v>
      </c>
      <c r="B231" t="s">
        <v>923</v>
      </c>
      <c r="C231" s="15">
        <v>215</v>
      </c>
      <c r="D231" s="22">
        <v>0</v>
      </c>
      <c r="E231">
        <v>0</v>
      </c>
      <c r="F231" s="48" t="str">
        <f t="shared" si="13"/>
        <v>3</v>
      </c>
      <c r="I231">
        <v>6</v>
      </c>
      <c r="J231">
        <v>1</v>
      </c>
      <c r="K231" s="48" t="str">
        <f t="shared" si="14"/>
        <v>3</v>
      </c>
      <c r="N231">
        <v>30</v>
      </c>
    </row>
    <row r="232" spans="1:14">
      <c r="A232">
        <v>1220302</v>
      </c>
      <c r="B232" t="s">
        <v>923</v>
      </c>
      <c r="C232" s="15">
        <v>215</v>
      </c>
      <c r="D232" s="22">
        <v>0</v>
      </c>
      <c r="E232">
        <v>0</v>
      </c>
      <c r="F232" s="48" t="str">
        <f t="shared" si="13"/>
        <v>3</v>
      </c>
      <c r="I232">
        <v>6</v>
      </c>
      <c r="J232">
        <v>1</v>
      </c>
      <c r="K232" s="48" t="str">
        <f t="shared" si="14"/>
        <v>3</v>
      </c>
      <c r="N232">
        <v>30</v>
      </c>
    </row>
    <row r="233" spans="1:14">
      <c r="A233">
        <v>1220303</v>
      </c>
      <c r="B233" t="s">
        <v>923</v>
      </c>
      <c r="C233" s="15">
        <v>215</v>
      </c>
      <c r="D233" s="22">
        <v>0</v>
      </c>
      <c r="E233">
        <v>0</v>
      </c>
      <c r="F233" s="48" t="str">
        <f t="shared" si="13"/>
        <v>3</v>
      </c>
      <c r="I233">
        <v>6</v>
      </c>
      <c r="J233">
        <v>1</v>
      </c>
      <c r="K233" s="48" t="str">
        <f t="shared" si="14"/>
        <v>3</v>
      </c>
      <c r="N233">
        <v>30</v>
      </c>
    </row>
    <row r="234" spans="1:14">
      <c r="A234">
        <v>1220304</v>
      </c>
      <c r="B234" t="s">
        <v>923</v>
      </c>
      <c r="C234" s="15">
        <v>215</v>
      </c>
      <c r="D234" s="22">
        <v>0</v>
      </c>
      <c r="E234">
        <v>0</v>
      </c>
      <c r="F234" s="48" t="str">
        <f t="shared" si="13"/>
        <v>3</v>
      </c>
      <c r="I234">
        <v>6</v>
      </c>
      <c r="J234">
        <v>1</v>
      </c>
      <c r="K234" s="48" t="str">
        <f t="shared" si="14"/>
        <v>3</v>
      </c>
      <c r="N234">
        <v>30</v>
      </c>
    </row>
    <row r="235" spans="1:14">
      <c r="A235">
        <v>1220305</v>
      </c>
      <c r="B235" t="s">
        <v>923</v>
      </c>
      <c r="C235" s="15">
        <v>215</v>
      </c>
      <c r="D235" s="22">
        <v>0</v>
      </c>
      <c r="E235">
        <v>0</v>
      </c>
      <c r="F235" s="48" t="str">
        <f t="shared" si="13"/>
        <v>3</v>
      </c>
      <c r="I235">
        <v>6</v>
      </c>
      <c r="J235">
        <v>1</v>
      </c>
      <c r="K235" s="48" t="str">
        <f t="shared" si="14"/>
        <v>3</v>
      </c>
      <c r="N235">
        <v>30</v>
      </c>
    </row>
    <row r="236" spans="1:14">
      <c r="A236">
        <v>1120201</v>
      </c>
      <c r="B236" t="s">
        <v>924</v>
      </c>
      <c r="C236" s="15">
        <v>108</v>
      </c>
      <c r="D236" s="22">
        <v>0</v>
      </c>
      <c r="E236">
        <v>0</v>
      </c>
      <c r="F236" s="48" t="str">
        <f t="shared" si="13"/>
        <v>1</v>
      </c>
      <c r="I236">
        <v>3</v>
      </c>
      <c r="J236">
        <v>1</v>
      </c>
      <c r="K236" s="48" t="str">
        <f t="shared" si="14"/>
        <v>1</v>
      </c>
      <c r="N236">
        <v>13</v>
      </c>
    </row>
    <row r="237" spans="1:14">
      <c r="A237">
        <v>1120202</v>
      </c>
      <c r="B237" t="s">
        <v>924</v>
      </c>
      <c r="C237" s="15">
        <v>108</v>
      </c>
      <c r="D237" s="22">
        <v>0</v>
      </c>
      <c r="E237">
        <v>0</v>
      </c>
      <c r="F237" s="48" t="str">
        <f t="shared" si="13"/>
        <v>1</v>
      </c>
      <c r="I237">
        <v>3</v>
      </c>
      <c r="J237">
        <v>1</v>
      </c>
      <c r="K237" s="48" t="str">
        <f t="shared" si="14"/>
        <v>1</v>
      </c>
      <c r="N237">
        <v>13</v>
      </c>
    </row>
    <row r="238" spans="1:14">
      <c r="A238">
        <v>1120203</v>
      </c>
      <c r="B238" t="s">
        <v>924</v>
      </c>
      <c r="C238" s="15">
        <v>108</v>
      </c>
      <c r="D238" s="22">
        <v>0</v>
      </c>
      <c r="E238">
        <v>0</v>
      </c>
      <c r="F238" s="48" t="str">
        <f t="shared" si="13"/>
        <v>1</v>
      </c>
      <c r="I238">
        <v>3</v>
      </c>
      <c r="J238">
        <v>1</v>
      </c>
      <c r="K238" s="48" t="str">
        <f t="shared" si="14"/>
        <v>1</v>
      </c>
      <c r="N238">
        <v>13</v>
      </c>
    </row>
    <row r="239" spans="1:14">
      <c r="A239">
        <v>1120204</v>
      </c>
      <c r="B239" t="s">
        <v>924</v>
      </c>
      <c r="C239" s="15">
        <v>108</v>
      </c>
      <c r="D239" s="22">
        <v>0</v>
      </c>
      <c r="E239">
        <v>0</v>
      </c>
      <c r="F239" s="48" t="str">
        <f t="shared" si="13"/>
        <v>1</v>
      </c>
      <c r="I239">
        <v>3</v>
      </c>
      <c r="J239">
        <v>1</v>
      </c>
      <c r="K239" s="48" t="str">
        <f t="shared" si="14"/>
        <v>1</v>
      </c>
      <c r="N239">
        <v>13</v>
      </c>
    </row>
    <row r="240" spans="1:14">
      <c r="A240">
        <v>1120205</v>
      </c>
      <c r="B240" t="s">
        <v>924</v>
      </c>
      <c r="C240" s="15">
        <v>108</v>
      </c>
      <c r="D240" s="22">
        <v>0</v>
      </c>
      <c r="E240">
        <v>0</v>
      </c>
      <c r="F240" s="48" t="str">
        <f t="shared" si="13"/>
        <v>1</v>
      </c>
      <c r="I240">
        <v>3</v>
      </c>
      <c r="J240">
        <v>1</v>
      </c>
      <c r="K240" s="48" t="str">
        <f t="shared" si="14"/>
        <v>1</v>
      </c>
      <c r="N240">
        <v>13</v>
      </c>
    </row>
    <row r="241" spans="1:14">
      <c r="A241">
        <v>2220101</v>
      </c>
      <c r="B241" t="s">
        <v>925</v>
      </c>
      <c r="C241" s="15">
        <v>108</v>
      </c>
      <c r="D241" s="22">
        <v>0</v>
      </c>
      <c r="E241">
        <v>0</v>
      </c>
      <c r="F241" s="48" t="str">
        <f t="shared" si="13"/>
        <v>20</v>
      </c>
      <c r="I241">
        <v>4</v>
      </c>
      <c r="J241">
        <v>1</v>
      </c>
      <c r="K241" s="48" t="str">
        <f t="shared" si="14"/>
        <v>20</v>
      </c>
      <c r="N241">
        <v>13</v>
      </c>
    </row>
    <row r="242" spans="1:14">
      <c r="A242">
        <v>2220102</v>
      </c>
      <c r="B242" t="s">
        <v>925</v>
      </c>
      <c r="C242" s="15">
        <v>108</v>
      </c>
      <c r="D242" s="22">
        <v>0</v>
      </c>
      <c r="E242">
        <v>0</v>
      </c>
      <c r="F242" s="48" t="str">
        <f t="shared" si="13"/>
        <v>20</v>
      </c>
      <c r="I242">
        <v>4</v>
      </c>
      <c r="J242">
        <v>1</v>
      </c>
      <c r="K242" s="48" t="str">
        <f t="shared" si="14"/>
        <v>20</v>
      </c>
      <c r="N242">
        <v>13</v>
      </c>
    </row>
    <row r="243" spans="1:14">
      <c r="A243">
        <v>2220103</v>
      </c>
      <c r="B243" t="s">
        <v>925</v>
      </c>
      <c r="C243" s="15">
        <v>108</v>
      </c>
      <c r="D243" s="22">
        <v>0</v>
      </c>
      <c r="E243">
        <v>0</v>
      </c>
      <c r="F243" s="48" t="str">
        <f t="shared" si="13"/>
        <v>20</v>
      </c>
      <c r="I243">
        <v>4</v>
      </c>
      <c r="J243">
        <v>1</v>
      </c>
      <c r="K243" s="48" t="str">
        <f t="shared" si="14"/>
        <v>20</v>
      </c>
      <c r="N243">
        <v>13</v>
      </c>
    </row>
    <row r="244" spans="1:14">
      <c r="A244">
        <v>2220104</v>
      </c>
      <c r="B244" t="s">
        <v>925</v>
      </c>
      <c r="C244" s="15">
        <v>108</v>
      </c>
      <c r="D244" s="22">
        <v>0</v>
      </c>
      <c r="E244">
        <v>0</v>
      </c>
      <c r="F244" s="48" t="str">
        <f t="shared" si="13"/>
        <v>20</v>
      </c>
      <c r="I244">
        <v>4</v>
      </c>
      <c r="J244">
        <v>1</v>
      </c>
      <c r="K244" s="48" t="str">
        <f t="shared" si="14"/>
        <v>20</v>
      </c>
      <c r="N244">
        <v>13</v>
      </c>
    </row>
    <row r="245" spans="1:14">
      <c r="A245">
        <v>2220105</v>
      </c>
      <c r="B245" t="s">
        <v>925</v>
      </c>
      <c r="C245" s="15">
        <v>108</v>
      </c>
      <c r="D245" s="22">
        <v>0</v>
      </c>
      <c r="E245">
        <v>0</v>
      </c>
      <c r="F245" s="48" t="str">
        <f t="shared" si="13"/>
        <v>20</v>
      </c>
      <c r="I245">
        <v>4</v>
      </c>
      <c r="J245">
        <v>1</v>
      </c>
      <c r="K245" s="48" t="str">
        <f t="shared" si="14"/>
        <v>20</v>
      </c>
      <c r="N245">
        <v>13</v>
      </c>
    </row>
    <row r="246" spans="1:14">
      <c r="A246">
        <v>1310101</v>
      </c>
      <c r="B246" t="s">
        <v>926</v>
      </c>
      <c r="C246" s="15">
        <v>208</v>
      </c>
      <c r="D246" s="22" t="s">
        <v>23</v>
      </c>
      <c r="E246">
        <v>0</v>
      </c>
      <c r="F246" s="48" t="str">
        <f t="shared" si="13"/>
        <v>1</v>
      </c>
      <c r="I246">
        <v>7</v>
      </c>
      <c r="J246">
        <v>1</v>
      </c>
      <c r="K246" s="48" t="str">
        <f t="shared" si="14"/>
        <v>1</v>
      </c>
      <c r="N246">
        <v>20</v>
      </c>
    </row>
    <row r="247" spans="1:14">
      <c r="A247">
        <v>1310102</v>
      </c>
      <c r="B247" t="s">
        <v>926</v>
      </c>
      <c r="C247" s="15">
        <v>208</v>
      </c>
      <c r="D247" s="22" t="s">
        <v>23</v>
      </c>
      <c r="E247">
        <v>0</v>
      </c>
      <c r="F247" s="48" t="str">
        <f t="shared" si="13"/>
        <v>1</v>
      </c>
      <c r="I247">
        <v>7</v>
      </c>
      <c r="J247">
        <v>1</v>
      </c>
      <c r="K247" s="48" t="str">
        <f t="shared" si="14"/>
        <v>1</v>
      </c>
      <c r="N247">
        <v>20</v>
      </c>
    </row>
    <row r="248" spans="1:14">
      <c r="A248">
        <v>1310103</v>
      </c>
      <c r="B248" t="s">
        <v>926</v>
      </c>
      <c r="C248" s="15">
        <v>208</v>
      </c>
      <c r="D248" s="22" t="s">
        <v>23</v>
      </c>
      <c r="E248">
        <v>0</v>
      </c>
      <c r="F248" s="48" t="str">
        <f t="shared" si="13"/>
        <v>1</v>
      </c>
      <c r="I248">
        <v>7</v>
      </c>
      <c r="J248">
        <v>1</v>
      </c>
      <c r="K248" s="48" t="str">
        <f t="shared" si="14"/>
        <v>1</v>
      </c>
      <c r="N248">
        <v>20</v>
      </c>
    </row>
    <row r="249" spans="1:14">
      <c r="A249">
        <v>1310104</v>
      </c>
      <c r="B249" t="s">
        <v>926</v>
      </c>
      <c r="C249" s="15">
        <v>208</v>
      </c>
      <c r="D249" s="22" t="s">
        <v>23</v>
      </c>
      <c r="E249">
        <v>0</v>
      </c>
      <c r="F249" s="48" t="str">
        <f t="shared" si="13"/>
        <v>1</v>
      </c>
      <c r="I249">
        <v>7</v>
      </c>
      <c r="J249">
        <v>1</v>
      </c>
      <c r="K249" s="48" t="str">
        <f t="shared" si="14"/>
        <v>1</v>
      </c>
      <c r="N249">
        <v>20</v>
      </c>
    </row>
    <row r="250" spans="1:14">
      <c r="A250">
        <v>1310105</v>
      </c>
      <c r="B250" t="s">
        <v>926</v>
      </c>
      <c r="C250" s="15">
        <v>208</v>
      </c>
      <c r="D250" s="22" t="s">
        <v>23</v>
      </c>
      <c r="E250">
        <v>0</v>
      </c>
      <c r="F250" s="48" t="str">
        <f t="shared" si="13"/>
        <v>1</v>
      </c>
      <c r="I250">
        <v>7</v>
      </c>
      <c r="J250">
        <v>1</v>
      </c>
      <c r="K250" s="48" t="str">
        <f t="shared" si="14"/>
        <v>1</v>
      </c>
      <c r="N250">
        <v>20</v>
      </c>
    </row>
    <row r="251" spans="1:14">
      <c r="A251">
        <v>2310101</v>
      </c>
      <c r="B251" t="s">
        <v>927</v>
      </c>
      <c r="C251" s="15">
        <v>208</v>
      </c>
      <c r="D251" s="22" t="s">
        <v>23</v>
      </c>
      <c r="E251">
        <v>0</v>
      </c>
      <c r="F251" s="48" t="str">
        <f t="shared" si="13"/>
        <v>2</v>
      </c>
      <c r="I251">
        <v>7</v>
      </c>
      <c r="J251">
        <v>1</v>
      </c>
      <c r="K251" s="48" t="str">
        <f t="shared" si="14"/>
        <v>2</v>
      </c>
      <c r="N251">
        <v>20</v>
      </c>
    </row>
    <row r="252" spans="1:14">
      <c r="A252">
        <v>2310102</v>
      </c>
      <c r="B252" t="s">
        <v>927</v>
      </c>
      <c r="C252" s="15">
        <v>208</v>
      </c>
      <c r="D252" s="22" t="s">
        <v>23</v>
      </c>
      <c r="E252">
        <v>0</v>
      </c>
      <c r="F252" s="48" t="str">
        <f t="shared" si="13"/>
        <v>2</v>
      </c>
      <c r="I252">
        <v>7</v>
      </c>
      <c r="J252">
        <v>1</v>
      </c>
      <c r="K252" s="48" t="str">
        <f t="shared" si="14"/>
        <v>2</v>
      </c>
      <c r="N252">
        <v>20</v>
      </c>
    </row>
    <row r="253" spans="1:14">
      <c r="A253">
        <v>2310103</v>
      </c>
      <c r="B253" t="s">
        <v>927</v>
      </c>
      <c r="C253" s="15">
        <v>208</v>
      </c>
      <c r="D253" s="22" t="s">
        <v>23</v>
      </c>
      <c r="E253">
        <v>0</v>
      </c>
      <c r="F253" s="48" t="str">
        <f t="shared" si="13"/>
        <v>2</v>
      </c>
      <c r="I253">
        <v>7</v>
      </c>
      <c r="J253">
        <v>1</v>
      </c>
      <c r="K253" s="48" t="str">
        <f t="shared" si="14"/>
        <v>2</v>
      </c>
      <c r="N253">
        <v>20</v>
      </c>
    </row>
    <row r="254" spans="1:14">
      <c r="A254">
        <v>2310104</v>
      </c>
      <c r="B254" t="s">
        <v>927</v>
      </c>
      <c r="C254" s="15">
        <v>208</v>
      </c>
      <c r="D254" s="22" t="s">
        <v>23</v>
      </c>
      <c r="E254">
        <v>0</v>
      </c>
      <c r="F254" s="48" t="str">
        <f t="shared" si="13"/>
        <v>2</v>
      </c>
      <c r="I254">
        <v>7</v>
      </c>
      <c r="J254">
        <v>1</v>
      </c>
      <c r="K254" s="48" t="str">
        <f t="shared" si="14"/>
        <v>2</v>
      </c>
      <c r="N254">
        <v>20</v>
      </c>
    </row>
    <row r="255" spans="1:14">
      <c r="A255">
        <v>2310105</v>
      </c>
      <c r="B255" t="s">
        <v>927</v>
      </c>
      <c r="C255" s="15">
        <v>208</v>
      </c>
      <c r="D255" s="22" t="s">
        <v>23</v>
      </c>
      <c r="E255">
        <v>0</v>
      </c>
      <c r="F255" s="48" t="str">
        <f t="shared" si="13"/>
        <v>2</v>
      </c>
      <c r="I255">
        <v>7</v>
      </c>
      <c r="J255">
        <v>1</v>
      </c>
      <c r="K255" s="48" t="str">
        <f t="shared" si="14"/>
        <v>2</v>
      </c>
      <c r="N255">
        <v>20</v>
      </c>
    </row>
    <row r="256" ht="16.5" customHeight="1" spans="1:14">
      <c r="A256">
        <v>1130301</v>
      </c>
      <c r="B256" t="s">
        <v>928</v>
      </c>
      <c r="C256" s="53">
        <v>106</v>
      </c>
      <c r="D256" s="53">
        <v>101</v>
      </c>
      <c r="E256">
        <v>0</v>
      </c>
      <c r="F256" s="48" t="str">
        <f t="shared" si="13"/>
        <v>1</v>
      </c>
      <c r="I256">
        <v>7</v>
      </c>
      <c r="J256">
        <v>3</v>
      </c>
      <c r="K256" s="48" t="str">
        <f t="shared" si="14"/>
        <v>1</v>
      </c>
      <c r="N256">
        <v>3</v>
      </c>
    </row>
    <row r="257" ht="16.5" customHeight="1" spans="1:14">
      <c r="A257">
        <v>1130302</v>
      </c>
      <c r="B257" t="s">
        <v>928</v>
      </c>
      <c r="C257" s="53">
        <v>106</v>
      </c>
      <c r="D257" s="53">
        <v>101</v>
      </c>
      <c r="E257">
        <v>0</v>
      </c>
      <c r="F257" s="48" t="str">
        <f t="shared" si="13"/>
        <v>1</v>
      </c>
      <c r="I257">
        <v>7</v>
      </c>
      <c r="J257">
        <v>3</v>
      </c>
      <c r="K257" s="48" t="str">
        <f t="shared" si="14"/>
        <v>1</v>
      </c>
      <c r="N257">
        <v>3</v>
      </c>
    </row>
    <row r="258" ht="16.5" customHeight="1" spans="1:14">
      <c r="A258">
        <v>1130303</v>
      </c>
      <c r="B258" t="s">
        <v>928</v>
      </c>
      <c r="C258" s="53">
        <v>106</v>
      </c>
      <c r="D258" s="53">
        <v>101</v>
      </c>
      <c r="E258">
        <v>0</v>
      </c>
      <c r="F258" s="48" t="str">
        <f t="shared" si="13"/>
        <v>1</v>
      </c>
      <c r="I258">
        <v>7</v>
      </c>
      <c r="J258">
        <v>3</v>
      </c>
      <c r="K258" s="48" t="str">
        <f t="shared" si="14"/>
        <v>1</v>
      </c>
      <c r="N258">
        <v>3</v>
      </c>
    </row>
    <row r="259" ht="16.5" customHeight="1" spans="1:14">
      <c r="A259">
        <v>1130304</v>
      </c>
      <c r="B259" t="s">
        <v>928</v>
      </c>
      <c r="C259" s="53">
        <v>106</v>
      </c>
      <c r="D259" s="53">
        <v>101</v>
      </c>
      <c r="E259">
        <v>0</v>
      </c>
      <c r="F259" s="48" t="str">
        <f t="shared" si="13"/>
        <v>1</v>
      </c>
      <c r="I259">
        <v>7</v>
      </c>
      <c r="J259">
        <v>3</v>
      </c>
      <c r="K259" s="48" t="str">
        <f t="shared" si="14"/>
        <v>1</v>
      </c>
      <c r="N259">
        <v>3</v>
      </c>
    </row>
    <row r="260" ht="16.5" customHeight="1" spans="1:14">
      <c r="A260">
        <v>1130305</v>
      </c>
      <c r="B260" t="s">
        <v>928</v>
      </c>
      <c r="C260" s="53">
        <v>106</v>
      </c>
      <c r="D260" s="53">
        <v>101</v>
      </c>
      <c r="E260">
        <v>0</v>
      </c>
      <c r="F260" s="48" t="str">
        <f t="shared" si="13"/>
        <v>1</v>
      </c>
      <c r="I260">
        <v>7</v>
      </c>
      <c r="J260">
        <v>3</v>
      </c>
      <c r="K260" s="48" t="str">
        <f t="shared" si="14"/>
        <v>1</v>
      </c>
      <c r="N260">
        <v>3</v>
      </c>
    </row>
    <row r="261" ht="16.5" customHeight="1" spans="1:14">
      <c r="A261">
        <v>1210301</v>
      </c>
      <c r="B261" t="s">
        <v>929</v>
      </c>
      <c r="C261" s="15">
        <v>201</v>
      </c>
      <c r="D261" s="22">
        <v>503</v>
      </c>
      <c r="E261">
        <v>0</v>
      </c>
      <c r="F261" s="48" t="str">
        <f t="shared" si="13"/>
        <v>10</v>
      </c>
      <c r="I261">
        <v>4</v>
      </c>
      <c r="J261">
        <v>1</v>
      </c>
      <c r="K261" s="48" t="str">
        <f t="shared" si="14"/>
        <v>10</v>
      </c>
      <c r="N261" s="52">
        <v>17</v>
      </c>
    </row>
    <row r="262" ht="16.5" customHeight="1" spans="1:14">
      <c r="A262">
        <v>1210302</v>
      </c>
      <c r="B262" t="s">
        <v>929</v>
      </c>
      <c r="C262" s="15">
        <v>201</v>
      </c>
      <c r="D262" s="22">
        <v>503</v>
      </c>
      <c r="E262">
        <v>0</v>
      </c>
      <c r="F262" s="48" t="str">
        <f t="shared" ref="F262:F293" si="15">K262</f>
        <v>10</v>
      </c>
      <c r="I262">
        <v>4</v>
      </c>
      <c r="J262">
        <v>1</v>
      </c>
      <c r="K262" s="48" t="str">
        <f t="shared" si="14"/>
        <v>10</v>
      </c>
      <c r="N262" s="52">
        <v>17</v>
      </c>
    </row>
    <row r="263" ht="16.5" customHeight="1" spans="1:14">
      <c r="A263">
        <v>1210303</v>
      </c>
      <c r="B263" t="s">
        <v>929</v>
      </c>
      <c r="C263" s="15">
        <v>201</v>
      </c>
      <c r="D263" s="22">
        <v>503</v>
      </c>
      <c r="E263">
        <v>0</v>
      </c>
      <c r="F263" s="48" t="str">
        <f t="shared" si="15"/>
        <v>10</v>
      </c>
      <c r="I263">
        <v>4</v>
      </c>
      <c r="J263">
        <v>1</v>
      </c>
      <c r="K263" s="48" t="str">
        <f t="shared" si="14"/>
        <v>10</v>
      </c>
      <c r="N263" s="52">
        <v>17</v>
      </c>
    </row>
    <row r="264" ht="16.5" customHeight="1" spans="1:14">
      <c r="A264">
        <v>1210304</v>
      </c>
      <c r="B264" t="s">
        <v>929</v>
      </c>
      <c r="C264" s="15">
        <v>201</v>
      </c>
      <c r="D264" s="22">
        <v>503</v>
      </c>
      <c r="E264">
        <v>0</v>
      </c>
      <c r="F264" s="48" t="str">
        <f t="shared" si="15"/>
        <v>10</v>
      </c>
      <c r="I264">
        <v>4</v>
      </c>
      <c r="J264">
        <v>1</v>
      </c>
      <c r="K264" s="48" t="str">
        <f t="shared" si="14"/>
        <v>10</v>
      </c>
      <c r="N264" s="52">
        <v>17</v>
      </c>
    </row>
    <row r="265" ht="16.5" customHeight="1" spans="1:14">
      <c r="A265">
        <v>1210305</v>
      </c>
      <c r="B265" t="s">
        <v>929</v>
      </c>
      <c r="C265" s="15">
        <v>201</v>
      </c>
      <c r="D265" s="22">
        <v>503</v>
      </c>
      <c r="E265">
        <v>0</v>
      </c>
      <c r="F265" s="48" t="str">
        <f t="shared" si="15"/>
        <v>10</v>
      </c>
      <c r="I265">
        <v>4</v>
      </c>
      <c r="J265">
        <v>1</v>
      </c>
      <c r="K265" s="48" t="str">
        <f t="shared" si="14"/>
        <v>10</v>
      </c>
      <c r="N265" s="52">
        <v>17</v>
      </c>
    </row>
    <row r="266" ht="16.5" customHeight="1" spans="1:14">
      <c r="A266">
        <v>1110301</v>
      </c>
      <c r="B266" t="s">
        <v>930</v>
      </c>
      <c r="C266" s="15">
        <v>201</v>
      </c>
      <c r="D266" s="22">
        <v>503</v>
      </c>
      <c r="E266">
        <v>0</v>
      </c>
      <c r="F266" s="48" t="str">
        <f t="shared" si="15"/>
        <v>5</v>
      </c>
      <c r="I266">
        <v>4</v>
      </c>
      <c r="J266">
        <v>1</v>
      </c>
      <c r="K266" s="48" t="str">
        <f t="shared" si="14"/>
        <v>5</v>
      </c>
      <c r="N266" s="52">
        <v>17</v>
      </c>
    </row>
    <row r="267" ht="16.5" customHeight="1" spans="1:14">
      <c r="A267">
        <v>1110302</v>
      </c>
      <c r="B267" t="s">
        <v>930</v>
      </c>
      <c r="C267" s="15">
        <v>201</v>
      </c>
      <c r="D267" s="22">
        <v>503</v>
      </c>
      <c r="E267">
        <v>0</v>
      </c>
      <c r="F267" s="48" t="str">
        <f t="shared" si="15"/>
        <v>5</v>
      </c>
      <c r="I267">
        <v>4</v>
      </c>
      <c r="J267">
        <v>1</v>
      </c>
      <c r="K267" s="48" t="str">
        <f t="shared" si="14"/>
        <v>5</v>
      </c>
      <c r="N267" s="52">
        <v>17</v>
      </c>
    </row>
    <row r="268" ht="16.5" customHeight="1" spans="1:14">
      <c r="A268">
        <v>1110303</v>
      </c>
      <c r="B268" t="s">
        <v>930</v>
      </c>
      <c r="C268" s="15">
        <v>201</v>
      </c>
      <c r="D268" s="22">
        <v>503</v>
      </c>
      <c r="E268">
        <v>0</v>
      </c>
      <c r="F268" s="48" t="str">
        <f t="shared" si="15"/>
        <v>5</v>
      </c>
      <c r="I268">
        <v>4</v>
      </c>
      <c r="J268">
        <v>1</v>
      </c>
      <c r="K268" s="48" t="str">
        <f t="shared" si="14"/>
        <v>5</v>
      </c>
      <c r="N268" s="52">
        <v>17</v>
      </c>
    </row>
    <row r="269" ht="16.5" customHeight="1" spans="1:14">
      <c r="A269">
        <v>1110304</v>
      </c>
      <c r="B269" t="s">
        <v>930</v>
      </c>
      <c r="C269" s="15">
        <v>201</v>
      </c>
      <c r="D269" s="22">
        <v>503</v>
      </c>
      <c r="E269">
        <v>0</v>
      </c>
      <c r="F269" s="48" t="str">
        <f t="shared" si="15"/>
        <v>5</v>
      </c>
      <c r="I269">
        <v>4</v>
      </c>
      <c r="J269">
        <v>1</v>
      </c>
      <c r="K269" s="48" t="str">
        <f t="shared" si="14"/>
        <v>5</v>
      </c>
      <c r="N269" s="52">
        <v>17</v>
      </c>
    </row>
    <row r="270" ht="16.5" customHeight="1" spans="1:14">
      <c r="A270">
        <v>1110305</v>
      </c>
      <c r="B270" t="s">
        <v>930</v>
      </c>
      <c r="C270" s="15">
        <v>201</v>
      </c>
      <c r="D270" s="22">
        <v>503</v>
      </c>
      <c r="E270">
        <v>0</v>
      </c>
      <c r="F270" s="48" t="str">
        <f t="shared" si="15"/>
        <v>5</v>
      </c>
      <c r="I270">
        <v>4</v>
      </c>
      <c r="J270">
        <v>1</v>
      </c>
      <c r="K270" s="48" t="str">
        <f t="shared" si="14"/>
        <v>5</v>
      </c>
      <c r="N270" s="52">
        <v>17</v>
      </c>
    </row>
    <row r="271" spans="1:14">
      <c r="A271">
        <v>1120501</v>
      </c>
      <c r="B271" t="s">
        <v>931</v>
      </c>
      <c r="C271">
        <v>118</v>
      </c>
      <c r="D271" t="s">
        <v>85</v>
      </c>
      <c r="E271">
        <v>0</v>
      </c>
      <c r="F271" s="48" t="str">
        <f t="shared" si="15"/>
        <v>1</v>
      </c>
      <c r="I271">
        <v>6</v>
      </c>
      <c r="J271">
        <v>3</v>
      </c>
      <c r="K271" s="48" t="str">
        <f t="shared" si="14"/>
        <v>1</v>
      </c>
      <c r="N271">
        <v>5</v>
      </c>
    </row>
    <row r="272" spans="1:14">
      <c r="A272">
        <v>1120502</v>
      </c>
      <c r="B272" t="s">
        <v>931</v>
      </c>
      <c r="C272">
        <v>118</v>
      </c>
      <c r="D272" t="s">
        <v>85</v>
      </c>
      <c r="E272">
        <v>0</v>
      </c>
      <c r="F272" s="48" t="str">
        <f t="shared" si="15"/>
        <v>1</v>
      </c>
      <c r="I272">
        <v>6</v>
      </c>
      <c r="J272">
        <v>3</v>
      </c>
      <c r="K272" s="48" t="str">
        <f t="shared" si="14"/>
        <v>1</v>
      </c>
      <c r="N272">
        <v>5</v>
      </c>
    </row>
    <row r="273" spans="1:14">
      <c r="A273">
        <v>1120503</v>
      </c>
      <c r="B273" t="s">
        <v>931</v>
      </c>
      <c r="C273">
        <v>118</v>
      </c>
      <c r="D273" t="s">
        <v>85</v>
      </c>
      <c r="E273">
        <v>0</v>
      </c>
      <c r="F273" s="48" t="str">
        <f t="shared" si="15"/>
        <v>1</v>
      </c>
      <c r="I273">
        <v>6</v>
      </c>
      <c r="J273">
        <v>3</v>
      </c>
      <c r="K273" s="48" t="str">
        <f t="shared" si="14"/>
        <v>1</v>
      </c>
      <c r="N273">
        <v>5</v>
      </c>
    </row>
    <row r="274" spans="1:14">
      <c r="A274">
        <v>1120504</v>
      </c>
      <c r="B274" t="s">
        <v>931</v>
      </c>
      <c r="C274">
        <v>118</v>
      </c>
      <c r="D274" t="s">
        <v>85</v>
      </c>
      <c r="E274">
        <v>0</v>
      </c>
      <c r="F274" s="48" t="str">
        <f t="shared" si="15"/>
        <v>1</v>
      </c>
      <c r="I274">
        <v>6</v>
      </c>
      <c r="J274">
        <v>3</v>
      </c>
      <c r="K274" s="48" t="str">
        <f t="shared" si="14"/>
        <v>1</v>
      </c>
      <c r="N274">
        <v>5</v>
      </c>
    </row>
    <row r="275" spans="1:14">
      <c r="A275">
        <v>1120505</v>
      </c>
      <c r="B275" t="s">
        <v>931</v>
      </c>
      <c r="C275">
        <v>118</v>
      </c>
      <c r="D275" t="s">
        <v>85</v>
      </c>
      <c r="E275">
        <v>0</v>
      </c>
      <c r="F275" s="48" t="str">
        <f t="shared" si="15"/>
        <v>1</v>
      </c>
      <c r="I275">
        <v>6</v>
      </c>
      <c r="J275">
        <v>3</v>
      </c>
      <c r="K275" s="48" t="str">
        <f t="shared" si="14"/>
        <v>1</v>
      </c>
      <c r="N275">
        <v>5</v>
      </c>
    </row>
    <row r="276" spans="1:14">
      <c r="A276">
        <v>2210201</v>
      </c>
      <c r="B276" t="s">
        <v>932</v>
      </c>
      <c r="C276" s="15">
        <v>217</v>
      </c>
      <c r="D276">
        <v>0</v>
      </c>
      <c r="E276">
        <v>0</v>
      </c>
      <c r="F276" s="48" t="str">
        <f t="shared" si="15"/>
        <v>1</v>
      </c>
      <c r="I276">
        <v>6</v>
      </c>
      <c r="J276">
        <v>1</v>
      </c>
      <c r="K276" s="48" t="str">
        <f t="shared" si="14"/>
        <v>1</v>
      </c>
      <c r="N276">
        <v>27</v>
      </c>
    </row>
    <row r="277" spans="1:14">
      <c r="A277">
        <v>2210202</v>
      </c>
      <c r="B277" t="s">
        <v>932</v>
      </c>
      <c r="C277" s="15">
        <v>217</v>
      </c>
      <c r="D277">
        <v>0</v>
      </c>
      <c r="E277">
        <v>0</v>
      </c>
      <c r="F277" s="48" t="str">
        <f t="shared" si="15"/>
        <v>1</v>
      </c>
      <c r="I277">
        <v>6</v>
      </c>
      <c r="J277">
        <v>1</v>
      </c>
      <c r="K277" s="48" t="str">
        <f t="shared" si="14"/>
        <v>1</v>
      </c>
      <c r="N277">
        <v>27</v>
      </c>
    </row>
    <row r="278" spans="1:14">
      <c r="A278">
        <v>2210203</v>
      </c>
      <c r="B278" t="s">
        <v>932</v>
      </c>
      <c r="C278" s="15">
        <v>217</v>
      </c>
      <c r="D278">
        <v>0</v>
      </c>
      <c r="E278">
        <v>0</v>
      </c>
      <c r="F278" s="48" t="str">
        <f t="shared" si="15"/>
        <v>1</v>
      </c>
      <c r="I278">
        <v>6</v>
      </c>
      <c r="J278">
        <v>1</v>
      </c>
      <c r="K278" s="48" t="str">
        <f t="shared" si="14"/>
        <v>1</v>
      </c>
      <c r="N278">
        <v>27</v>
      </c>
    </row>
    <row r="279" spans="1:14">
      <c r="A279">
        <v>2210204</v>
      </c>
      <c r="B279" t="s">
        <v>932</v>
      </c>
      <c r="C279" s="15">
        <v>217</v>
      </c>
      <c r="D279">
        <v>0</v>
      </c>
      <c r="E279">
        <v>0</v>
      </c>
      <c r="F279" s="48" t="str">
        <f t="shared" si="15"/>
        <v>1</v>
      </c>
      <c r="I279">
        <v>6</v>
      </c>
      <c r="J279">
        <v>1</v>
      </c>
      <c r="K279" s="48" t="str">
        <f t="shared" si="14"/>
        <v>1</v>
      </c>
      <c r="N279">
        <v>27</v>
      </c>
    </row>
    <row r="280" spans="1:14">
      <c r="A280">
        <v>2210205</v>
      </c>
      <c r="B280" t="s">
        <v>932</v>
      </c>
      <c r="C280" s="15">
        <v>217</v>
      </c>
      <c r="D280">
        <v>0</v>
      </c>
      <c r="E280">
        <v>0</v>
      </c>
      <c r="F280" s="48" t="str">
        <f t="shared" si="15"/>
        <v>1</v>
      </c>
      <c r="I280">
        <v>6</v>
      </c>
      <c r="J280">
        <v>1</v>
      </c>
      <c r="K280" s="48" t="str">
        <f t="shared" si="14"/>
        <v>1</v>
      </c>
      <c r="N280">
        <v>27</v>
      </c>
    </row>
    <row r="281" ht="16.5" customHeight="1" spans="1:14">
      <c r="A281">
        <v>2130101</v>
      </c>
      <c r="B281" t="s">
        <v>933</v>
      </c>
      <c r="C281" s="53">
        <v>102</v>
      </c>
      <c r="D281" s="22">
        <v>1120006</v>
      </c>
      <c r="E281">
        <v>0</v>
      </c>
      <c r="F281" s="48" t="str">
        <f t="shared" si="15"/>
        <v>1000</v>
      </c>
      <c r="I281">
        <v>3</v>
      </c>
      <c r="J281">
        <v>2</v>
      </c>
      <c r="K281" s="48" t="str">
        <f t="shared" si="14"/>
        <v>1000</v>
      </c>
      <c r="N281" s="52">
        <v>9</v>
      </c>
    </row>
    <row r="282" ht="16.5" customHeight="1" spans="1:14">
      <c r="A282">
        <v>2130102</v>
      </c>
      <c r="B282" t="s">
        <v>933</v>
      </c>
      <c r="C282" s="53">
        <v>102</v>
      </c>
      <c r="D282" s="22">
        <v>1120006</v>
      </c>
      <c r="E282">
        <v>0</v>
      </c>
      <c r="F282" s="48" t="str">
        <f t="shared" si="15"/>
        <v>1000</v>
      </c>
      <c r="I282">
        <v>3</v>
      </c>
      <c r="J282">
        <v>2</v>
      </c>
      <c r="K282" s="48" t="str">
        <f t="shared" si="14"/>
        <v>1000</v>
      </c>
      <c r="N282" s="52">
        <v>9</v>
      </c>
    </row>
    <row r="283" ht="16.5" customHeight="1" spans="1:14">
      <c r="A283">
        <v>2130103</v>
      </c>
      <c r="B283" t="s">
        <v>933</v>
      </c>
      <c r="C283" s="53">
        <v>102</v>
      </c>
      <c r="D283" s="22">
        <v>1120006</v>
      </c>
      <c r="E283">
        <v>0</v>
      </c>
      <c r="F283" s="48" t="str">
        <f t="shared" si="15"/>
        <v>1000</v>
      </c>
      <c r="I283">
        <v>3</v>
      </c>
      <c r="J283">
        <v>2</v>
      </c>
      <c r="K283" s="48" t="str">
        <f t="shared" si="14"/>
        <v>1000</v>
      </c>
      <c r="N283" s="52">
        <v>9</v>
      </c>
    </row>
    <row r="284" ht="16.5" customHeight="1" spans="1:14">
      <c r="A284">
        <v>2130104</v>
      </c>
      <c r="B284" t="s">
        <v>933</v>
      </c>
      <c r="C284" s="53">
        <v>102</v>
      </c>
      <c r="D284" s="22">
        <v>1120006</v>
      </c>
      <c r="E284">
        <v>0</v>
      </c>
      <c r="F284" s="48" t="str">
        <f t="shared" si="15"/>
        <v>1000</v>
      </c>
      <c r="I284">
        <v>3</v>
      </c>
      <c r="J284">
        <v>2</v>
      </c>
      <c r="K284" s="48" t="str">
        <f t="shared" si="14"/>
        <v>1000</v>
      </c>
      <c r="N284" s="52">
        <v>9</v>
      </c>
    </row>
    <row r="285" ht="16.5" customHeight="1" spans="1:14">
      <c r="A285">
        <v>2130105</v>
      </c>
      <c r="B285" t="s">
        <v>933</v>
      </c>
      <c r="C285" s="53">
        <v>102</v>
      </c>
      <c r="D285" s="22">
        <v>1120006</v>
      </c>
      <c r="E285">
        <v>0</v>
      </c>
      <c r="F285" s="48" t="str">
        <f t="shared" si="15"/>
        <v>1000</v>
      </c>
      <c r="I285">
        <v>3</v>
      </c>
      <c r="J285">
        <v>2</v>
      </c>
      <c r="K285" s="48" t="str">
        <f t="shared" si="14"/>
        <v>1000</v>
      </c>
      <c r="N285" s="52">
        <v>9</v>
      </c>
    </row>
    <row r="286" ht="16.5" customHeight="1" spans="1:14">
      <c r="A286">
        <v>1330101</v>
      </c>
      <c r="B286" t="s">
        <v>934</v>
      </c>
      <c r="C286" s="53">
        <v>102</v>
      </c>
      <c r="D286" s="22">
        <v>1120005</v>
      </c>
      <c r="E286">
        <v>0</v>
      </c>
      <c r="F286" s="48" t="str">
        <f t="shared" si="15"/>
        <v>100</v>
      </c>
      <c r="I286">
        <v>3</v>
      </c>
      <c r="J286">
        <v>2</v>
      </c>
      <c r="K286" s="48" t="str">
        <f t="shared" si="14"/>
        <v>100</v>
      </c>
      <c r="N286" s="52">
        <v>3</v>
      </c>
    </row>
    <row r="287" ht="16.5" customHeight="1" spans="1:14">
      <c r="A287">
        <v>1330102</v>
      </c>
      <c r="B287" t="s">
        <v>934</v>
      </c>
      <c r="C287" s="53">
        <v>102</v>
      </c>
      <c r="D287" s="22">
        <v>1120005</v>
      </c>
      <c r="E287">
        <v>0</v>
      </c>
      <c r="F287" s="48" t="str">
        <f t="shared" si="15"/>
        <v>100</v>
      </c>
      <c r="I287">
        <v>3</v>
      </c>
      <c r="J287">
        <v>2</v>
      </c>
      <c r="K287" s="48" t="str">
        <f t="shared" si="14"/>
        <v>100</v>
      </c>
      <c r="N287" s="52">
        <v>3</v>
      </c>
    </row>
    <row r="288" ht="16.5" customHeight="1" spans="1:14">
      <c r="A288">
        <v>1330103</v>
      </c>
      <c r="B288" t="s">
        <v>934</v>
      </c>
      <c r="C288" s="53">
        <v>102</v>
      </c>
      <c r="D288" s="22">
        <v>1120005</v>
      </c>
      <c r="E288">
        <v>0</v>
      </c>
      <c r="F288" s="48" t="str">
        <f t="shared" si="15"/>
        <v>100</v>
      </c>
      <c r="I288">
        <v>3</v>
      </c>
      <c r="J288">
        <v>2</v>
      </c>
      <c r="K288" s="48" t="str">
        <f t="shared" si="14"/>
        <v>100</v>
      </c>
      <c r="N288" s="52">
        <v>3</v>
      </c>
    </row>
    <row r="289" ht="16.5" customHeight="1" spans="1:14">
      <c r="A289">
        <v>1330104</v>
      </c>
      <c r="B289" t="s">
        <v>934</v>
      </c>
      <c r="C289" s="53">
        <v>102</v>
      </c>
      <c r="D289" s="22">
        <v>1120005</v>
      </c>
      <c r="E289">
        <v>0</v>
      </c>
      <c r="F289" s="48" t="str">
        <f t="shared" si="15"/>
        <v>100</v>
      </c>
      <c r="I289">
        <v>3</v>
      </c>
      <c r="J289">
        <v>2</v>
      </c>
      <c r="K289" s="48" t="str">
        <f t="shared" si="14"/>
        <v>100</v>
      </c>
      <c r="N289" s="52">
        <v>3</v>
      </c>
    </row>
    <row r="290" ht="16.5" customHeight="1" spans="1:14">
      <c r="A290">
        <v>1330105</v>
      </c>
      <c r="B290" t="s">
        <v>934</v>
      </c>
      <c r="C290" s="53">
        <v>102</v>
      </c>
      <c r="D290" s="22">
        <v>1120005</v>
      </c>
      <c r="E290">
        <v>0</v>
      </c>
      <c r="F290" s="48" t="str">
        <f t="shared" si="15"/>
        <v>100</v>
      </c>
      <c r="I290">
        <v>3</v>
      </c>
      <c r="J290">
        <v>2</v>
      </c>
      <c r="K290" s="48" t="str">
        <f t="shared" si="14"/>
        <v>100</v>
      </c>
      <c r="N290" s="52">
        <v>3</v>
      </c>
    </row>
    <row r="291" ht="16.5" customHeight="1" spans="1:14">
      <c r="A291">
        <v>2330101</v>
      </c>
      <c r="B291" t="s">
        <v>935</v>
      </c>
      <c r="C291" s="53">
        <v>102</v>
      </c>
      <c r="D291" s="22">
        <v>1120005</v>
      </c>
      <c r="E291">
        <v>0</v>
      </c>
      <c r="F291" s="48" t="str">
        <f t="shared" si="15"/>
        <v>500</v>
      </c>
      <c r="I291">
        <v>3</v>
      </c>
      <c r="J291">
        <v>2</v>
      </c>
      <c r="K291" s="48" t="str">
        <f t="shared" si="14"/>
        <v>500</v>
      </c>
      <c r="N291" s="52">
        <v>3</v>
      </c>
    </row>
    <row r="292" ht="16.5" customHeight="1" spans="1:14">
      <c r="A292">
        <v>2330102</v>
      </c>
      <c r="B292" t="s">
        <v>935</v>
      </c>
      <c r="C292" s="53">
        <v>102</v>
      </c>
      <c r="D292" s="22">
        <v>1120005</v>
      </c>
      <c r="E292">
        <v>0</v>
      </c>
      <c r="F292" s="48" t="str">
        <f t="shared" si="15"/>
        <v>500</v>
      </c>
      <c r="I292">
        <v>3</v>
      </c>
      <c r="J292">
        <v>2</v>
      </c>
      <c r="K292" s="48" t="str">
        <f t="shared" si="14"/>
        <v>500</v>
      </c>
      <c r="N292" s="52">
        <v>3</v>
      </c>
    </row>
    <row r="293" ht="16.5" customHeight="1" spans="1:14">
      <c r="A293">
        <v>2330103</v>
      </c>
      <c r="B293" t="s">
        <v>935</v>
      </c>
      <c r="C293" s="53">
        <v>102</v>
      </c>
      <c r="D293" s="22">
        <v>1120005</v>
      </c>
      <c r="E293">
        <v>0</v>
      </c>
      <c r="F293" s="48" t="str">
        <f t="shared" si="15"/>
        <v>500</v>
      </c>
      <c r="I293">
        <v>3</v>
      </c>
      <c r="J293">
        <v>2</v>
      </c>
      <c r="K293" s="48" t="str">
        <f t="shared" si="14"/>
        <v>500</v>
      </c>
      <c r="N293" s="52">
        <v>3</v>
      </c>
    </row>
    <row r="294" ht="16.5" customHeight="1" spans="1:14">
      <c r="A294">
        <v>2330104</v>
      </c>
      <c r="B294" t="s">
        <v>935</v>
      </c>
      <c r="C294" s="53">
        <v>102</v>
      </c>
      <c r="D294" s="22">
        <v>1120005</v>
      </c>
      <c r="E294">
        <v>0</v>
      </c>
      <c r="F294" s="48" t="str">
        <f t="shared" ref="F294:F325" si="16">K294</f>
        <v>500</v>
      </c>
      <c r="I294">
        <v>3</v>
      </c>
      <c r="J294">
        <v>2</v>
      </c>
      <c r="K294" s="48" t="str">
        <f t="shared" ref="K294:K357" si="17">MID(B294,I294+1,LEN(B294)-(I294+J294))</f>
        <v>500</v>
      </c>
      <c r="N294" s="52">
        <v>3</v>
      </c>
    </row>
    <row r="295" ht="16.5" customHeight="1" spans="1:14">
      <c r="A295">
        <v>2330105</v>
      </c>
      <c r="B295" t="s">
        <v>935</v>
      </c>
      <c r="C295" s="53">
        <v>102</v>
      </c>
      <c r="D295" s="22">
        <v>1120005</v>
      </c>
      <c r="E295">
        <v>0</v>
      </c>
      <c r="F295" s="48" t="str">
        <f t="shared" si="16"/>
        <v>500</v>
      </c>
      <c r="I295">
        <v>3</v>
      </c>
      <c r="J295">
        <v>2</v>
      </c>
      <c r="K295" s="48" t="str">
        <f t="shared" si="17"/>
        <v>500</v>
      </c>
      <c r="N295" s="52">
        <v>3</v>
      </c>
    </row>
    <row r="296" ht="16.5" customHeight="1" spans="1:14">
      <c r="A296">
        <v>1230101</v>
      </c>
      <c r="B296" t="s">
        <v>936</v>
      </c>
      <c r="C296" s="53">
        <v>102</v>
      </c>
      <c r="D296" s="22">
        <v>1120006</v>
      </c>
      <c r="E296">
        <v>0</v>
      </c>
      <c r="F296" s="48" t="str">
        <f t="shared" si="16"/>
        <v>60</v>
      </c>
      <c r="I296">
        <v>3</v>
      </c>
      <c r="J296">
        <v>3</v>
      </c>
      <c r="K296" s="48" t="str">
        <f t="shared" si="17"/>
        <v>60</v>
      </c>
      <c r="N296" s="52">
        <v>9</v>
      </c>
    </row>
    <row r="297" ht="16.5" customHeight="1" spans="1:14">
      <c r="A297">
        <v>1230102</v>
      </c>
      <c r="B297" t="s">
        <v>936</v>
      </c>
      <c r="C297" s="53">
        <v>102</v>
      </c>
      <c r="D297" s="22">
        <v>1120006</v>
      </c>
      <c r="E297">
        <v>0</v>
      </c>
      <c r="F297" s="48" t="str">
        <f t="shared" si="16"/>
        <v>60</v>
      </c>
      <c r="I297">
        <v>3</v>
      </c>
      <c r="J297">
        <v>3</v>
      </c>
      <c r="K297" s="48" t="str">
        <f t="shared" si="17"/>
        <v>60</v>
      </c>
      <c r="N297" s="52">
        <v>9</v>
      </c>
    </row>
    <row r="298" ht="16.5" customHeight="1" spans="1:14">
      <c r="A298">
        <v>1230103</v>
      </c>
      <c r="B298" t="s">
        <v>936</v>
      </c>
      <c r="C298" s="53">
        <v>102</v>
      </c>
      <c r="D298" s="22">
        <v>1120006</v>
      </c>
      <c r="E298">
        <v>0</v>
      </c>
      <c r="F298" s="48" t="str">
        <f t="shared" si="16"/>
        <v>60</v>
      </c>
      <c r="I298">
        <v>3</v>
      </c>
      <c r="J298">
        <v>3</v>
      </c>
      <c r="K298" s="48" t="str">
        <f t="shared" si="17"/>
        <v>60</v>
      </c>
      <c r="N298" s="52">
        <v>9</v>
      </c>
    </row>
    <row r="299" ht="16.5" customHeight="1" spans="1:14">
      <c r="A299">
        <v>1230104</v>
      </c>
      <c r="B299" t="s">
        <v>936</v>
      </c>
      <c r="C299" s="53">
        <v>102</v>
      </c>
      <c r="D299" s="22">
        <v>1120006</v>
      </c>
      <c r="E299">
        <v>0</v>
      </c>
      <c r="F299" s="48" t="str">
        <f t="shared" si="16"/>
        <v>60</v>
      </c>
      <c r="I299">
        <v>3</v>
      </c>
      <c r="J299">
        <v>3</v>
      </c>
      <c r="K299" s="48" t="str">
        <f t="shared" si="17"/>
        <v>60</v>
      </c>
      <c r="N299" s="52">
        <v>9</v>
      </c>
    </row>
    <row r="300" ht="16.5" customHeight="1" spans="1:14">
      <c r="A300">
        <v>1230105</v>
      </c>
      <c r="B300" t="s">
        <v>936</v>
      </c>
      <c r="C300" s="53">
        <v>102</v>
      </c>
      <c r="D300" s="22">
        <v>1120006</v>
      </c>
      <c r="E300">
        <v>0</v>
      </c>
      <c r="F300" s="48" t="str">
        <f t="shared" si="16"/>
        <v>60</v>
      </c>
      <c r="I300">
        <v>3</v>
      </c>
      <c r="J300">
        <v>3</v>
      </c>
      <c r="K300" s="48" t="str">
        <f t="shared" si="17"/>
        <v>60</v>
      </c>
      <c r="N300" s="52">
        <v>9</v>
      </c>
    </row>
    <row r="301" ht="16.5" customHeight="1" spans="1:14">
      <c r="A301">
        <v>1120101</v>
      </c>
      <c r="B301" t="s">
        <v>937</v>
      </c>
      <c r="C301" s="53">
        <v>109</v>
      </c>
      <c r="D301" s="22">
        <v>0</v>
      </c>
      <c r="E301">
        <v>0</v>
      </c>
      <c r="F301" s="48" t="str">
        <f t="shared" si="16"/>
        <v>1</v>
      </c>
      <c r="I301">
        <v>5</v>
      </c>
      <c r="J301">
        <v>1</v>
      </c>
      <c r="K301" s="48" t="str">
        <f t="shared" si="17"/>
        <v>1</v>
      </c>
      <c r="N301">
        <v>13</v>
      </c>
    </row>
    <row r="302" ht="16.5" customHeight="1" spans="1:14">
      <c r="A302">
        <v>1120102</v>
      </c>
      <c r="B302" t="s">
        <v>937</v>
      </c>
      <c r="C302" s="53">
        <v>109</v>
      </c>
      <c r="D302" s="22">
        <v>0</v>
      </c>
      <c r="E302">
        <v>0</v>
      </c>
      <c r="F302" s="48" t="str">
        <f t="shared" si="16"/>
        <v>1</v>
      </c>
      <c r="I302">
        <v>5</v>
      </c>
      <c r="J302">
        <v>1</v>
      </c>
      <c r="K302" s="48" t="str">
        <f t="shared" si="17"/>
        <v>1</v>
      </c>
      <c r="N302">
        <v>13</v>
      </c>
    </row>
    <row r="303" ht="16.5" customHeight="1" spans="1:14">
      <c r="A303">
        <v>1120103</v>
      </c>
      <c r="B303" t="s">
        <v>937</v>
      </c>
      <c r="C303" s="53">
        <v>109</v>
      </c>
      <c r="D303" s="22">
        <v>0</v>
      </c>
      <c r="E303">
        <v>0</v>
      </c>
      <c r="F303" s="48" t="str">
        <f t="shared" si="16"/>
        <v>1</v>
      </c>
      <c r="I303">
        <v>5</v>
      </c>
      <c r="J303">
        <v>1</v>
      </c>
      <c r="K303" s="48" t="str">
        <f t="shared" si="17"/>
        <v>1</v>
      </c>
      <c r="N303">
        <v>13</v>
      </c>
    </row>
    <row r="304" ht="16.5" customHeight="1" spans="1:14">
      <c r="A304">
        <v>1120104</v>
      </c>
      <c r="B304" t="s">
        <v>937</v>
      </c>
      <c r="C304" s="53">
        <v>109</v>
      </c>
      <c r="D304" s="22">
        <v>0</v>
      </c>
      <c r="E304">
        <v>0</v>
      </c>
      <c r="F304" s="48" t="str">
        <f t="shared" si="16"/>
        <v>1</v>
      </c>
      <c r="I304">
        <v>5</v>
      </c>
      <c r="J304">
        <v>1</v>
      </c>
      <c r="K304" s="48" t="str">
        <f t="shared" si="17"/>
        <v>1</v>
      </c>
      <c r="N304">
        <v>13</v>
      </c>
    </row>
    <row r="305" ht="16.5" customHeight="1" spans="1:14">
      <c r="A305">
        <v>1120105</v>
      </c>
      <c r="B305" t="s">
        <v>937</v>
      </c>
      <c r="C305" s="53">
        <v>109</v>
      </c>
      <c r="D305" s="22">
        <v>0</v>
      </c>
      <c r="E305">
        <v>0</v>
      </c>
      <c r="F305" s="48" t="str">
        <f t="shared" si="16"/>
        <v>1</v>
      </c>
      <c r="I305">
        <v>5</v>
      </c>
      <c r="J305">
        <v>1</v>
      </c>
      <c r="K305" s="48" t="str">
        <f t="shared" si="17"/>
        <v>1</v>
      </c>
      <c r="N305">
        <v>13</v>
      </c>
    </row>
    <row r="306" ht="16.5" customHeight="1" spans="1:14">
      <c r="A306">
        <v>2320101</v>
      </c>
      <c r="B306" t="s">
        <v>938</v>
      </c>
      <c r="C306" s="53">
        <v>109</v>
      </c>
      <c r="D306" s="22">
        <v>0</v>
      </c>
      <c r="E306">
        <v>0</v>
      </c>
      <c r="F306" s="48" t="str">
        <f t="shared" si="16"/>
        <v>20</v>
      </c>
      <c r="I306">
        <v>5</v>
      </c>
      <c r="J306">
        <v>1</v>
      </c>
      <c r="K306" s="48" t="str">
        <f t="shared" si="17"/>
        <v>20</v>
      </c>
      <c r="N306">
        <v>13</v>
      </c>
    </row>
    <row r="307" ht="16.5" customHeight="1" spans="1:14">
      <c r="A307">
        <v>2320102</v>
      </c>
      <c r="B307" t="s">
        <v>938</v>
      </c>
      <c r="C307" s="53">
        <v>109</v>
      </c>
      <c r="D307" s="22">
        <v>0</v>
      </c>
      <c r="E307">
        <v>0</v>
      </c>
      <c r="F307" s="48" t="str">
        <f t="shared" si="16"/>
        <v>20</v>
      </c>
      <c r="I307">
        <v>5</v>
      </c>
      <c r="J307">
        <v>1</v>
      </c>
      <c r="K307" s="48" t="str">
        <f t="shared" si="17"/>
        <v>20</v>
      </c>
      <c r="N307">
        <v>13</v>
      </c>
    </row>
    <row r="308" ht="16.5" customHeight="1" spans="1:14">
      <c r="A308">
        <v>2320103</v>
      </c>
      <c r="B308" t="s">
        <v>938</v>
      </c>
      <c r="C308" s="53">
        <v>109</v>
      </c>
      <c r="D308" s="22">
        <v>0</v>
      </c>
      <c r="E308">
        <v>0</v>
      </c>
      <c r="F308" s="48" t="str">
        <f t="shared" si="16"/>
        <v>20</v>
      </c>
      <c r="I308">
        <v>5</v>
      </c>
      <c r="J308">
        <v>1</v>
      </c>
      <c r="K308" s="48" t="str">
        <f t="shared" si="17"/>
        <v>20</v>
      </c>
      <c r="N308">
        <v>13</v>
      </c>
    </row>
    <row r="309" ht="16.5" customHeight="1" spans="1:14">
      <c r="A309">
        <v>2320104</v>
      </c>
      <c r="B309" t="s">
        <v>938</v>
      </c>
      <c r="C309" s="53">
        <v>109</v>
      </c>
      <c r="D309" s="22">
        <v>0</v>
      </c>
      <c r="E309">
        <v>0</v>
      </c>
      <c r="F309" s="48" t="str">
        <f t="shared" si="16"/>
        <v>20</v>
      </c>
      <c r="I309">
        <v>5</v>
      </c>
      <c r="J309">
        <v>1</v>
      </c>
      <c r="K309" s="48" t="str">
        <f t="shared" si="17"/>
        <v>20</v>
      </c>
      <c r="N309">
        <v>13</v>
      </c>
    </row>
    <row r="310" ht="16.5" customHeight="1" spans="1:14">
      <c r="A310">
        <v>2320105</v>
      </c>
      <c r="B310" t="s">
        <v>938</v>
      </c>
      <c r="C310" s="53">
        <v>109</v>
      </c>
      <c r="D310" s="22">
        <v>0</v>
      </c>
      <c r="E310">
        <v>0</v>
      </c>
      <c r="F310" s="48" t="str">
        <f t="shared" si="16"/>
        <v>20</v>
      </c>
      <c r="I310">
        <v>5</v>
      </c>
      <c r="J310">
        <v>1</v>
      </c>
      <c r="K310" s="48" t="str">
        <f t="shared" si="17"/>
        <v>20</v>
      </c>
      <c r="N310">
        <v>13</v>
      </c>
    </row>
    <row r="311" ht="16.5" customHeight="1" spans="1:14">
      <c r="A311">
        <v>1320101</v>
      </c>
      <c r="B311" t="s">
        <v>939</v>
      </c>
      <c r="C311" s="53">
        <v>109</v>
      </c>
      <c r="D311" s="22">
        <v>0</v>
      </c>
      <c r="E311">
        <v>0</v>
      </c>
      <c r="F311" s="48" t="str">
        <f t="shared" si="16"/>
        <v>3</v>
      </c>
      <c r="I311">
        <v>5</v>
      </c>
      <c r="J311">
        <v>1</v>
      </c>
      <c r="K311" s="48" t="str">
        <f t="shared" si="17"/>
        <v>3</v>
      </c>
      <c r="N311">
        <v>13</v>
      </c>
    </row>
    <row r="312" ht="16.5" customHeight="1" spans="1:14">
      <c r="A312">
        <v>1320102</v>
      </c>
      <c r="B312" t="s">
        <v>939</v>
      </c>
      <c r="C312" s="53">
        <v>109</v>
      </c>
      <c r="D312" s="22">
        <v>0</v>
      </c>
      <c r="E312">
        <v>0</v>
      </c>
      <c r="F312" s="48" t="str">
        <f t="shared" si="16"/>
        <v>3</v>
      </c>
      <c r="I312">
        <v>5</v>
      </c>
      <c r="J312">
        <v>1</v>
      </c>
      <c r="K312" s="48" t="str">
        <f t="shared" si="17"/>
        <v>3</v>
      </c>
      <c r="N312">
        <v>13</v>
      </c>
    </row>
    <row r="313" ht="16.5" customHeight="1" spans="1:14">
      <c r="A313">
        <v>1320103</v>
      </c>
      <c r="B313" t="s">
        <v>939</v>
      </c>
      <c r="C313" s="53">
        <v>109</v>
      </c>
      <c r="D313" s="22">
        <v>0</v>
      </c>
      <c r="E313">
        <v>0</v>
      </c>
      <c r="F313" s="48" t="str">
        <f t="shared" si="16"/>
        <v>3</v>
      </c>
      <c r="I313">
        <v>5</v>
      </c>
      <c r="J313">
        <v>1</v>
      </c>
      <c r="K313" s="48" t="str">
        <f t="shared" si="17"/>
        <v>3</v>
      </c>
      <c r="N313">
        <v>13</v>
      </c>
    </row>
    <row r="314" ht="16.5" customHeight="1" spans="1:14">
      <c r="A314">
        <v>1320104</v>
      </c>
      <c r="B314" t="s">
        <v>939</v>
      </c>
      <c r="C314" s="53">
        <v>109</v>
      </c>
      <c r="D314" s="22">
        <v>0</v>
      </c>
      <c r="E314">
        <v>0</v>
      </c>
      <c r="F314" s="48" t="str">
        <f t="shared" si="16"/>
        <v>3</v>
      </c>
      <c r="I314">
        <v>5</v>
      </c>
      <c r="J314">
        <v>1</v>
      </c>
      <c r="K314" s="48" t="str">
        <f t="shared" si="17"/>
        <v>3</v>
      </c>
      <c r="N314">
        <v>13</v>
      </c>
    </row>
    <row r="315" ht="16.5" customHeight="1" spans="1:14">
      <c r="A315">
        <v>1320105</v>
      </c>
      <c r="B315" t="s">
        <v>939</v>
      </c>
      <c r="C315" s="53">
        <v>109</v>
      </c>
      <c r="D315" s="22">
        <v>0</v>
      </c>
      <c r="E315">
        <v>0</v>
      </c>
      <c r="F315" s="48" t="str">
        <f t="shared" si="16"/>
        <v>3</v>
      </c>
      <c r="I315">
        <v>5</v>
      </c>
      <c r="J315">
        <v>1</v>
      </c>
      <c r="K315" s="48" t="str">
        <f t="shared" si="17"/>
        <v>3</v>
      </c>
      <c r="N315">
        <v>13</v>
      </c>
    </row>
    <row r="316" spans="1:14">
      <c r="A316">
        <v>2230201</v>
      </c>
      <c r="B316" t="s">
        <v>940</v>
      </c>
      <c r="C316" s="15">
        <v>105</v>
      </c>
      <c r="D316" s="22">
        <v>0</v>
      </c>
      <c r="E316">
        <v>0</v>
      </c>
      <c r="F316" s="48" t="str">
        <f t="shared" si="16"/>
        <v>50</v>
      </c>
      <c r="I316">
        <v>4</v>
      </c>
      <c r="J316">
        <v>1</v>
      </c>
      <c r="K316" s="48" t="str">
        <f t="shared" si="17"/>
        <v>50</v>
      </c>
      <c r="N316">
        <v>2</v>
      </c>
    </row>
    <row r="317" spans="1:14">
      <c r="A317">
        <v>2230202</v>
      </c>
      <c r="B317" t="s">
        <v>940</v>
      </c>
      <c r="C317" s="15">
        <v>105</v>
      </c>
      <c r="D317" s="22">
        <v>0</v>
      </c>
      <c r="E317">
        <v>0</v>
      </c>
      <c r="F317" s="48" t="str">
        <f t="shared" si="16"/>
        <v>50</v>
      </c>
      <c r="I317">
        <v>4</v>
      </c>
      <c r="J317">
        <v>1</v>
      </c>
      <c r="K317" s="48" t="str">
        <f t="shared" si="17"/>
        <v>50</v>
      </c>
      <c r="N317">
        <v>2</v>
      </c>
    </row>
    <row r="318" spans="1:14">
      <c r="A318">
        <v>2230203</v>
      </c>
      <c r="B318" t="s">
        <v>940</v>
      </c>
      <c r="C318" s="15">
        <v>105</v>
      </c>
      <c r="D318" s="22">
        <v>0</v>
      </c>
      <c r="E318">
        <v>0</v>
      </c>
      <c r="F318" s="48" t="str">
        <f t="shared" si="16"/>
        <v>50</v>
      </c>
      <c r="I318">
        <v>4</v>
      </c>
      <c r="J318">
        <v>1</v>
      </c>
      <c r="K318" s="48" t="str">
        <f t="shared" si="17"/>
        <v>50</v>
      </c>
      <c r="N318">
        <v>2</v>
      </c>
    </row>
    <row r="319" spans="1:14">
      <c r="A319">
        <v>2230204</v>
      </c>
      <c r="B319" t="s">
        <v>940</v>
      </c>
      <c r="C319" s="15">
        <v>105</v>
      </c>
      <c r="D319" s="22">
        <v>0</v>
      </c>
      <c r="E319">
        <v>0</v>
      </c>
      <c r="F319" s="48" t="str">
        <f t="shared" si="16"/>
        <v>50</v>
      </c>
      <c r="I319">
        <v>4</v>
      </c>
      <c r="J319">
        <v>1</v>
      </c>
      <c r="K319" s="48" t="str">
        <f t="shared" si="17"/>
        <v>50</v>
      </c>
      <c r="N319">
        <v>2</v>
      </c>
    </row>
    <row r="320" spans="1:14">
      <c r="A320">
        <v>2230205</v>
      </c>
      <c r="B320" t="s">
        <v>940</v>
      </c>
      <c r="C320" s="15">
        <v>105</v>
      </c>
      <c r="D320" s="22">
        <v>0</v>
      </c>
      <c r="E320">
        <v>0</v>
      </c>
      <c r="F320" s="48" t="str">
        <f t="shared" si="16"/>
        <v>50</v>
      </c>
      <c r="I320">
        <v>4</v>
      </c>
      <c r="J320">
        <v>1</v>
      </c>
      <c r="K320" s="48" t="str">
        <f t="shared" si="17"/>
        <v>50</v>
      </c>
      <c r="N320">
        <v>2</v>
      </c>
    </row>
    <row r="321" spans="1:14">
      <c r="A321">
        <v>1130201</v>
      </c>
      <c r="B321" t="s">
        <v>941</v>
      </c>
      <c r="C321" s="15">
        <v>105</v>
      </c>
      <c r="D321" s="22">
        <v>0</v>
      </c>
      <c r="E321">
        <v>0</v>
      </c>
      <c r="F321" s="48" t="str">
        <f t="shared" si="16"/>
        <v>5</v>
      </c>
      <c r="I321">
        <v>5</v>
      </c>
      <c r="J321">
        <v>1</v>
      </c>
      <c r="K321" s="48" t="str">
        <f t="shared" si="17"/>
        <v>5</v>
      </c>
      <c r="N321">
        <v>2</v>
      </c>
    </row>
    <row r="322" spans="1:14">
      <c r="A322">
        <v>1130202</v>
      </c>
      <c r="B322" t="s">
        <v>941</v>
      </c>
      <c r="C322" s="15">
        <v>105</v>
      </c>
      <c r="D322" s="22">
        <v>0</v>
      </c>
      <c r="E322">
        <v>0</v>
      </c>
      <c r="F322" s="48" t="str">
        <f t="shared" si="16"/>
        <v>5</v>
      </c>
      <c r="I322">
        <v>5</v>
      </c>
      <c r="J322">
        <v>1</v>
      </c>
      <c r="K322" s="48" t="str">
        <f t="shared" si="17"/>
        <v>5</v>
      </c>
      <c r="N322">
        <v>2</v>
      </c>
    </row>
    <row r="323" spans="1:14">
      <c r="A323">
        <v>1130203</v>
      </c>
      <c r="B323" t="s">
        <v>941</v>
      </c>
      <c r="C323" s="15">
        <v>105</v>
      </c>
      <c r="D323" s="22">
        <v>0</v>
      </c>
      <c r="E323">
        <v>0</v>
      </c>
      <c r="F323" s="48" t="str">
        <f t="shared" si="16"/>
        <v>5</v>
      </c>
      <c r="I323">
        <v>5</v>
      </c>
      <c r="J323">
        <v>1</v>
      </c>
      <c r="K323" s="48" t="str">
        <f t="shared" si="17"/>
        <v>5</v>
      </c>
      <c r="N323">
        <v>2</v>
      </c>
    </row>
    <row r="324" spans="1:14">
      <c r="A324">
        <v>1130204</v>
      </c>
      <c r="B324" t="s">
        <v>941</v>
      </c>
      <c r="C324" s="15">
        <v>105</v>
      </c>
      <c r="D324" s="22">
        <v>0</v>
      </c>
      <c r="E324">
        <v>0</v>
      </c>
      <c r="F324" s="48" t="str">
        <f t="shared" si="16"/>
        <v>5</v>
      </c>
      <c r="I324">
        <v>5</v>
      </c>
      <c r="J324">
        <v>1</v>
      </c>
      <c r="K324" s="48" t="str">
        <f t="shared" si="17"/>
        <v>5</v>
      </c>
      <c r="N324">
        <v>2</v>
      </c>
    </row>
    <row r="325" spans="1:14">
      <c r="A325">
        <v>1130205</v>
      </c>
      <c r="B325" t="s">
        <v>941</v>
      </c>
      <c r="C325" s="15">
        <v>105</v>
      </c>
      <c r="D325" s="22">
        <v>0</v>
      </c>
      <c r="E325">
        <v>0</v>
      </c>
      <c r="F325" s="48" t="str">
        <f t="shared" si="16"/>
        <v>5</v>
      </c>
      <c r="I325">
        <v>5</v>
      </c>
      <c r="J325">
        <v>1</v>
      </c>
      <c r="K325" s="48" t="str">
        <f t="shared" si="17"/>
        <v>5</v>
      </c>
      <c r="N325">
        <v>2</v>
      </c>
    </row>
    <row r="326" ht="16.5" customHeight="1" spans="1:14">
      <c r="A326">
        <v>1210201</v>
      </c>
      <c r="B326" t="s">
        <v>942</v>
      </c>
      <c r="C326" s="15">
        <v>201</v>
      </c>
      <c r="D326" s="22">
        <v>502</v>
      </c>
      <c r="E326">
        <v>0</v>
      </c>
      <c r="F326" s="48" t="str">
        <f t="shared" ref="F326:F360" si="18">K326</f>
        <v>10</v>
      </c>
      <c r="I326">
        <v>4</v>
      </c>
      <c r="J326">
        <v>1</v>
      </c>
      <c r="K326" s="48" t="str">
        <f t="shared" si="17"/>
        <v>10</v>
      </c>
      <c r="N326" s="52">
        <v>18</v>
      </c>
    </row>
    <row r="327" ht="16.5" customHeight="1" spans="1:14">
      <c r="A327">
        <v>1210202</v>
      </c>
      <c r="B327" t="s">
        <v>942</v>
      </c>
      <c r="C327" s="15">
        <v>201</v>
      </c>
      <c r="D327" s="22">
        <v>502</v>
      </c>
      <c r="E327">
        <v>0</v>
      </c>
      <c r="F327" s="48" t="str">
        <f t="shared" si="18"/>
        <v>10</v>
      </c>
      <c r="I327">
        <v>4</v>
      </c>
      <c r="J327">
        <v>1</v>
      </c>
      <c r="K327" s="48" t="str">
        <f t="shared" si="17"/>
        <v>10</v>
      </c>
      <c r="N327" s="52">
        <v>18</v>
      </c>
    </row>
    <row r="328" ht="16.5" customHeight="1" spans="1:14">
      <c r="A328">
        <v>1210203</v>
      </c>
      <c r="B328" t="s">
        <v>942</v>
      </c>
      <c r="C328" s="15">
        <v>201</v>
      </c>
      <c r="D328" s="22">
        <v>502</v>
      </c>
      <c r="E328">
        <v>0</v>
      </c>
      <c r="F328" s="48" t="str">
        <f t="shared" si="18"/>
        <v>10</v>
      </c>
      <c r="I328">
        <v>4</v>
      </c>
      <c r="J328">
        <v>1</v>
      </c>
      <c r="K328" s="48" t="str">
        <f t="shared" si="17"/>
        <v>10</v>
      </c>
      <c r="N328" s="52">
        <v>18</v>
      </c>
    </row>
    <row r="329" ht="16.5" customHeight="1" spans="1:14">
      <c r="A329">
        <v>1210204</v>
      </c>
      <c r="B329" t="s">
        <v>942</v>
      </c>
      <c r="C329" s="15">
        <v>201</v>
      </c>
      <c r="D329" s="22">
        <v>502</v>
      </c>
      <c r="E329">
        <v>0</v>
      </c>
      <c r="F329" s="48" t="str">
        <f t="shared" si="18"/>
        <v>10</v>
      </c>
      <c r="I329">
        <v>4</v>
      </c>
      <c r="J329">
        <v>1</v>
      </c>
      <c r="K329" s="48" t="str">
        <f t="shared" si="17"/>
        <v>10</v>
      </c>
      <c r="N329" s="52">
        <v>18</v>
      </c>
    </row>
    <row r="330" ht="16.5" customHeight="1" spans="1:14">
      <c r="A330">
        <v>1210205</v>
      </c>
      <c r="B330" t="s">
        <v>942</v>
      </c>
      <c r="C330" s="15">
        <v>201</v>
      </c>
      <c r="D330" s="22">
        <v>502</v>
      </c>
      <c r="E330">
        <v>0</v>
      </c>
      <c r="F330" s="48" t="str">
        <f t="shared" si="18"/>
        <v>10</v>
      </c>
      <c r="I330">
        <v>4</v>
      </c>
      <c r="J330">
        <v>1</v>
      </c>
      <c r="K330" s="48" t="str">
        <f t="shared" si="17"/>
        <v>10</v>
      </c>
      <c r="N330" s="52">
        <v>18</v>
      </c>
    </row>
    <row r="331" ht="16.5" customHeight="1" spans="1:14">
      <c r="A331">
        <v>1110201</v>
      </c>
      <c r="B331" t="s">
        <v>943</v>
      </c>
      <c r="C331" s="15">
        <v>201</v>
      </c>
      <c r="D331" s="22">
        <v>502</v>
      </c>
      <c r="E331">
        <v>0</v>
      </c>
      <c r="F331" s="48" t="str">
        <f t="shared" si="18"/>
        <v>5</v>
      </c>
      <c r="I331">
        <v>4</v>
      </c>
      <c r="J331">
        <v>1</v>
      </c>
      <c r="K331" s="48" t="str">
        <f t="shared" si="17"/>
        <v>5</v>
      </c>
      <c r="N331" s="52">
        <v>18</v>
      </c>
    </row>
    <row r="332" ht="16.5" customHeight="1" spans="1:14">
      <c r="A332">
        <v>1110202</v>
      </c>
      <c r="B332" t="s">
        <v>943</v>
      </c>
      <c r="C332" s="15">
        <v>201</v>
      </c>
      <c r="D332" s="22">
        <v>502</v>
      </c>
      <c r="E332">
        <v>0</v>
      </c>
      <c r="F332" s="48" t="str">
        <f t="shared" si="18"/>
        <v>5</v>
      </c>
      <c r="I332">
        <v>4</v>
      </c>
      <c r="J332">
        <v>1</v>
      </c>
      <c r="K332" s="48" t="str">
        <f t="shared" si="17"/>
        <v>5</v>
      </c>
      <c r="N332" s="52">
        <v>18</v>
      </c>
    </row>
    <row r="333" ht="16.5" customHeight="1" spans="1:14">
      <c r="A333">
        <v>1110203</v>
      </c>
      <c r="B333" t="s">
        <v>943</v>
      </c>
      <c r="C333" s="15">
        <v>201</v>
      </c>
      <c r="D333" s="22">
        <v>502</v>
      </c>
      <c r="E333">
        <v>0</v>
      </c>
      <c r="F333" s="48" t="str">
        <f t="shared" si="18"/>
        <v>5</v>
      </c>
      <c r="I333">
        <v>4</v>
      </c>
      <c r="J333">
        <v>1</v>
      </c>
      <c r="K333" s="48" t="str">
        <f t="shared" si="17"/>
        <v>5</v>
      </c>
      <c r="N333" s="52">
        <v>18</v>
      </c>
    </row>
    <row r="334" ht="16.5" customHeight="1" spans="1:14">
      <c r="A334">
        <v>1110204</v>
      </c>
      <c r="B334" t="s">
        <v>943</v>
      </c>
      <c r="C334" s="15">
        <v>201</v>
      </c>
      <c r="D334" s="22">
        <v>502</v>
      </c>
      <c r="E334">
        <v>0</v>
      </c>
      <c r="F334" s="48" t="str">
        <f t="shared" si="18"/>
        <v>5</v>
      </c>
      <c r="I334">
        <v>4</v>
      </c>
      <c r="J334">
        <v>1</v>
      </c>
      <c r="K334" s="48" t="str">
        <f t="shared" si="17"/>
        <v>5</v>
      </c>
      <c r="N334" s="52">
        <v>18</v>
      </c>
    </row>
    <row r="335" ht="16.5" customHeight="1" spans="1:14">
      <c r="A335">
        <v>1110205</v>
      </c>
      <c r="B335" t="s">
        <v>943</v>
      </c>
      <c r="C335" s="15">
        <v>201</v>
      </c>
      <c r="D335" s="22">
        <v>502</v>
      </c>
      <c r="E335">
        <v>0</v>
      </c>
      <c r="F335" s="48" t="str">
        <f t="shared" si="18"/>
        <v>5</v>
      </c>
      <c r="I335">
        <v>4</v>
      </c>
      <c r="J335">
        <v>1</v>
      </c>
      <c r="K335" s="48" t="str">
        <f t="shared" si="17"/>
        <v>5</v>
      </c>
      <c r="N335" s="52">
        <v>18</v>
      </c>
    </row>
    <row r="336" spans="1:14">
      <c r="A336">
        <v>2230101</v>
      </c>
      <c r="B336" t="s">
        <v>944</v>
      </c>
      <c r="C336" s="15">
        <v>107</v>
      </c>
      <c r="D336" s="22">
        <v>0</v>
      </c>
      <c r="E336">
        <v>0</v>
      </c>
      <c r="F336" s="48" t="str">
        <f t="shared" si="18"/>
        <v>50</v>
      </c>
      <c r="I336">
        <v>4</v>
      </c>
      <c r="J336">
        <v>1</v>
      </c>
      <c r="K336" s="48" t="str">
        <f t="shared" si="17"/>
        <v>50</v>
      </c>
      <c r="N336">
        <v>2</v>
      </c>
    </row>
    <row r="337" spans="1:14">
      <c r="A337">
        <v>2230102</v>
      </c>
      <c r="B337" t="s">
        <v>944</v>
      </c>
      <c r="C337" s="15">
        <v>107</v>
      </c>
      <c r="D337" s="22">
        <v>0</v>
      </c>
      <c r="E337">
        <v>0</v>
      </c>
      <c r="F337" s="48" t="str">
        <f t="shared" si="18"/>
        <v>50</v>
      </c>
      <c r="I337">
        <v>4</v>
      </c>
      <c r="J337">
        <v>1</v>
      </c>
      <c r="K337" s="48" t="str">
        <f t="shared" si="17"/>
        <v>50</v>
      </c>
      <c r="N337">
        <v>2</v>
      </c>
    </row>
    <row r="338" spans="1:14">
      <c r="A338">
        <v>2230103</v>
      </c>
      <c r="B338" t="s">
        <v>944</v>
      </c>
      <c r="C338" s="15">
        <v>107</v>
      </c>
      <c r="D338" s="22">
        <v>0</v>
      </c>
      <c r="E338">
        <v>0</v>
      </c>
      <c r="F338" s="48" t="str">
        <f t="shared" si="18"/>
        <v>50</v>
      </c>
      <c r="I338">
        <v>4</v>
      </c>
      <c r="J338">
        <v>1</v>
      </c>
      <c r="K338" s="48" t="str">
        <f t="shared" si="17"/>
        <v>50</v>
      </c>
      <c r="N338">
        <v>2</v>
      </c>
    </row>
    <row r="339" spans="1:14">
      <c r="A339">
        <v>2230104</v>
      </c>
      <c r="B339" t="s">
        <v>944</v>
      </c>
      <c r="C339" s="15">
        <v>107</v>
      </c>
      <c r="D339" s="22">
        <v>0</v>
      </c>
      <c r="E339">
        <v>0</v>
      </c>
      <c r="F339" s="48" t="str">
        <f t="shared" si="18"/>
        <v>50</v>
      </c>
      <c r="I339">
        <v>4</v>
      </c>
      <c r="J339">
        <v>1</v>
      </c>
      <c r="K339" s="48" t="str">
        <f t="shared" si="17"/>
        <v>50</v>
      </c>
      <c r="N339">
        <v>2</v>
      </c>
    </row>
    <row r="340" spans="1:14">
      <c r="A340">
        <v>2230105</v>
      </c>
      <c r="B340" t="s">
        <v>944</v>
      </c>
      <c r="C340" s="15">
        <v>107</v>
      </c>
      <c r="D340" s="22">
        <v>0</v>
      </c>
      <c r="E340">
        <v>0</v>
      </c>
      <c r="F340" s="48" t="str">
        <f t="shared" si="18"/>
        <v>50</v>
      </c>
      <c r="I340">
        <v>4</v>
      </c>
      <c r="J340">
        <v>1</v>
      </c>
      <c r="K340" s="48" t="str">
        <f t="shared" si="17"/>
        <v>50</v>
      </c>
      <c r="N340">
        <v>2</v>
      </c>
    </row>
    <row r="341" spans="1:14">
      <c r="A341">
        <v>1130101</v>
      </c>
      <c r="B341" t="s">
        <v>945</v>
      </c>
      <c r="C341" s="15">
        <v>107</v>
      </c>
      <c r="D341" s="22">
        <v>0</v>
      </c>
      <c r="E341">
        <v>0</v>
      </c>
      <c r="F341" s="48" t="str">
        <f t="shared" si="18"/>
        <v>5</v>
      </c>
      <c r="I341">
        <v>5</v>
      </c>
      <c r="J341">
        <v>1</v>
      </c>
      <c r="K341" s="48" t="str">
        <f t="shared" si="17"/>
        <v>5</v>
      </c>
      <c r="N341">
        <v>2</v>
      </c>
    </row>
    <row r="342" spans="1:14">
      <c r="A342">
        <v>1130102</v>
      </c>
      <c r="B342" t="s">
        <v>945</v>
      </c>
      <c r="C342" s="15">
        <v>107</v>
      </c>
      <c r="D342" s="22">
        <v>0</v>
      </c>
      <c r="E342">
        <v>0</v>
      </c>
      <c r="F342" s="48" t="str">
        <f t="shared" si="18"/>
        <v>5</v>
      </c>
      <c r="I342">
        <v>5</v>
      </c>
      <c r="J342">
        <v>1</v>
      </c>
      <c r="K342" s="48" t="str">
        <f t="shared" si="17"/>
        <v>5</v>
      </c>
      <c r="N342">
        <v>2</v>
      </c>
    </row>
    <row r="343" spans="1:14">
      <c r="A343">
        <v>1130103</v>
      </c>
      <c r="B343" t="s">
        <v>945</v>
      </c>
      <c r="C343" s="15">
        <v>107</v>
      </c>
      <c r="D343" s="22">
        <v>0</v>
      </c>
      <c r="E343">
        <v>0</v>
      </c>
      <c r="F343" s="48" t="str">
        <f t="shared" si="18"/>
        <v>5</v>
      </c>
      <c r="I343">
        <v>5</v>
      </c>
      <c r="J343">
        <v>1</v>
      </c>
      <c r="K343" s="48" t="str">
        <f t="shared" si="17"/>
        <v>5</v>
      </c>
      <c r="N343">
        <v>2</v>
      </c>
    </row>
    <row r="344" spans="1:14">
      <c r="A344">
        <v>1130104</v>
      </c>
      <c r="B344" t="s">
        <v>945</v>
      </c>
      <c r="C344" s="15">
        <v>107</v>
      </c>
      <c r="D344" s="22">
        <v>0</v>
      </c>
      <c r="E344">
        <v>0</v>
      </c>
      <c r="F344" s="48" t="str">
        <f t="shared" si="18"/>
        <v>5</v>
      </c>
      <c r="I344">
        <v>5</v>
      </c>
      <c r="J344">
        <v>1</v>
      </c>
      <c r="K344" s="48" t="str">
        <f t="shared" si="17"/>
        <v>5</v>
      </c>
      <c r="N344">
        <v>2</v>
      </c>
    </row>
    <row r="345" spans="1:14">
      <c r="A345">
        <v>1130105</v>
      </c>
      <c r="B345" t="s">
        <v>945</v>
      </c>
      <c r="C345" s="15">
        <v>107</v>
      </c>
      <c r="D345" s="22">
        <v>0</v>
      </c>
      <c r="E345">
        <v>0</v>
      </c>
      <c r="F345" s="48" t="str">
        <f t="shared" si="18"/>
        <v>5</v>
      </c>
      <c r="I345">
        <v>5</v>
      </c>
      <c r="J345">
        <v>1</v>
      </c>
      <c r="K345" s="48" t="str">
        <f t="shared" si="17"/>
        <v>5</v>
      </c>
      <c r="N345">
        <v>2</v>
      </c>
    </row>
    <row r="346" spans="1:14">
      <c r="A346">
        <v>1110401</v>
      </c>
      <c r="B346" t="s">
        <v>946</v>
      </c>
      <c r="C346" s="15">
        <v>214</v>
      </c>
      <c r="D346" s="22">
        <v>0</v>
      </c>
      <c r="E346">
        <v>0</v>
      </c>
      <c r="F346" s="48" t="str">
        <f t="shared" si="18"/>
        <v>1</v>
      </c>
      <c r="I346">
        <v>4</v>
      </c>
      <c r="J346">
        <v>1</v>
      </c>
      <c r="K346" s="48" t="str">
        <f t="shared" si="17"/>
        <v>1</v>
      </c>
      <c r="N346">
        <v>10</v>
      </c>
    </row>
    <row r="347" spans="1:14">
      <c r="A347">
        <v>1110402</v>
      </c>
      <c r="B347" t="s">
        <v>946</v>
      </c>
      <c r="C347" s="15">
        <v>214</v>
      </c>
      <c r="D347" s="22">
        <v>0</v>
      </c>
      <c r="E347">
        <v>0</v>
      </c>
      <c r="F347" s="48" t="str">
        <f t="shared" si="18"/>
        <v>1</v>
      </c>
      <c r="I347">
        <v>4</v>
      </c>
      <c r="J347">
        <v>1</v>
      </c>
      <c r="K347" s="48" t="str">
        <f t="shared" si="17"/>
        <v>1</v>
      </c>
      <c r="N347">
        <v>10</v>
      </c>
    </row>
    <row r="348" spans="1:14">
      <c r="A348">
        <v>1110403</v>
      </c>
      <c r="B348" t="s">
        <v>946</v>
      </c>
      <c r="C348" s="15">
        <v>214</v>
      </c>
      <c r="D348" s="22">
        <v>0</v>
      </c>
      <c r="E348">
        <v>0</v>
      </c>
      <c r="F348" s="48" t="str">
        <f t="shared" si="18"/>
        <v>1</v>
      </c>
      <c r="I348">
        <v>4</v>
      </c>
      <c r="J348">
        <v>1</v>
      </c>
      <c r="K348" s="48" t="str">
        <f t="shared" si="17"/>
        <v>1</v>
      </c>
      <c r="N348">
        <v>10</v>
      </c>
    </row>
    <row r="349" spans="1:14">
      <c r="A349">
        <v>1110404</v>
      </c>
      <c r="B349" t="s">
        <v>946</v>
      </c>
      <c r="C349" s="15">
        <v>214</v>
      </c>
      <c r="D349" s="22">
        <v>0</v>
      </c>
      <c r="E349">
        <v>0</v>
      </c>
      <c r="F349" s="48" t="str">
        <f t="shared" si="18"/>
        <v>1</v>
      </c>
      <c r="I349">
        <v>4</v>
      </c>
      <c r="J349">
        <v>1</v>
      </c>
      <c r="K349" s="48" t="str">
        <f t="shared" si="17"/>
        <v>1</v>
      </c>
      <c r="N349">
        <v>10</v>
      </c>
    </row>
    <row r="350" spans="1:14">
      <c r="A350">
        <v>1110405</v>
      </c>
      <c r="B350" t="s">
        <v>946</v>
      </c>
      <c r="C350" s="15">
        <v>214</v>
      </c>
      <c r="D350" s="22">
        <v>0</v>
      </c>
      <c r="E350">
        <v>0</v>
      </c>
      <c r="F350" s="48" t="str">
        <f t="shared" si="18"/>
        <v>1</v>
      </c>
      <c r="I350">
        <v>4</v>
      </c>
      <c r="J350">
        <v>1</v>
      </c>
      <c r="K350" s="48" t="str">
        <f t="shared" si="17"/>
        <v>1</v>
      </c>
      <c r="N350">
        <v>10</v>
      </c>
    </row>
    <row r="351" spans="1:14">
      <c r="A351">
        <v>2210101</v>
      </c>
      <c r="B351" t="s">
        <v>947</v>
      </c>
      <c r="C351" s="15">
        <v>214</v>
      </c>
      <c r="D351" s="22">
        <v>0</v>
      </c>
      <c r="E351">
        <v>0</v>
      </c>
      <c r="F351" s="48" t="str">
        <f t="shared" si="18"/>
        <v>20</v>
      </c>
      <c r="I351">
        <v>6</v>
      </c>
      <c r="J351">
        <v>1</v>
      </c>
      <c r="K351" s="48" t="str">
        <f t="shared" si="17"/>
        <v>20</v>
      </c>
      <c r="N351">
        <v>10</v>
      </c>
    </row>
    <row r="352" spans="1:14">
      <c r="A352">
        <v>2210102</v>
      </c>
      <c r="B352" t="s">
        <v>947</v>
      </c>
      <c r="C352" s="15">
        <v>214</v>
      </c>
      <c r="D352" s="22">
        <v>0</v>
      </c>
      <c r="E352">
        <v>0</v>
      </c>
      <c r="F352" s="48" t="str">
        <f t="shared" si="18"/>
        <v>20</v>
      </c>
      <c r="I352">
        <v>6</v>
      </c>
      <c r="J352">
        <v>1</v>
      </c>
      <c r="K352" s="48" t="str">
        <f t="shared" si="17"/>
        <v>20</v>
      </c>
      <c r="N352">
        <v>10</v>
      </c>
    </row>
    <row r="353" spans="1:14">
      <c r="A353">
        <v>2210103</v>
      </c>
      <c r="B353" t="s">
        <v>947</v>
      </c>
      <c r="C353" s="15">
        <v>214</v>
      </c>
      <c r="D353" s="22">
        <v>0</v>
      </c>
      <c r="E353">
        <v>0</v>
      </c>
      <c r="F353" s="48" t="str">
        <f t="shared" si="18"/>
        <v>20</v>
      </c>
      <c r="I353">
        <v>6</v>
      </c>
      <c r="J353">
        <v>1</v>
      </c>
      <c r="K353" s="48" t="str">
        <f t="shared" si="17"/>
        <v>20</v>
      </c>
      <c r="N353">
        <v>10</v>
      </c>
    </row>
    <row r="354" spans="1:14">
      <c r="A354">
        <v>2210104</v>
      </c>
      <c r="B354" t="s">
        <v>947</v>
      </c>
      <c r="C354" s="15">
        <v>214</v>
      </c>
      <c r="D354" s="22">
        <v>0</v>
      </c>
      <c r="E354">
        <v>0</v>
      </c>
      <c r="F354" s="48" t="str">
        <f t="shared" si="18"/>
        <v>20</v>
      </c>
      <c r="I354">
        <v>6</v>
      </c>
      <c r="J354">
        <v>1</v>
      </c>
      <c r="K354" s="48" t="str">
        <f t="shared" si="17"/>
        <v>20</v>
      </c>
      <c r="N354">
        <v>10</v>
      </c>
    </row>
    <row r="355" spans="1:14">
      <c r="A355">
        <v>2210105</v>
      </c>
      <c r="B355" t="s">
        <v>947</v>
      </c>
      <c r="C355" s="15">
        <v>214</v>
      </c>
      <c r="D355" s="22">
        <v>0</v>
      </c>
      <c r="E355">
        <v>0</v>
      </c>
      <c r="F355" s="48" t="str">
        <f t="shared" si="18"/>
        <v>20</v>
      </c>
      <c r="I355">
        <v>6</v>
      </c>
      <c r="J355">
        <v>1</v>
      </c>
      <c r="K355" s="48" t="str">
        <f t="shared" si="17"/>
        <v>20</v>
      </c>
      <c r="N355">
        <v>10</v>
      </c>
    </row>
    <row r="356" spans="1:14">
      <c r="A356">
        <v>1220201</v>
      </c>
      <c r="B356" t="s">
        <v>948</v>
      </c>
      <c r="C356" s="15">
        <v>210</v>
      </c>
      <c r="D356" s="22">
        <v>0</v>
      </c>
      <c r="E356">
        <v>0</v>
      </c>
      <c r="F356" s="48" t="str">
        <f t="shared" si="18"/>
        <v>3</v>
      </c>
      <c r="I356">
        <v>7</v>
      </c>
      <c r="J356">
        <v>1</v>
      </c>
      <c r="K356" s="48" t="str">
        <f t="shared" si="17"/>
        <v>3</v>
      </c>
      <c r="N356">
        <v>15</v>
      </c>
    </row>
    <row r="357" spans="1:14">
      <c r="A357">
        <v>1220202</v>
      </c>
      <c r="B357" t="s">
        <v>948</v>
      </c>
      <c r="C357" s="15">
        <v>210</v>
      </c>
      <c r="D357" s="22">
        <v>0</v>
      </c>
      <c r="E357">
        <v>0</v>
      </c>
      <c r="F357" s="48" t="str">
        <f t="shared" si="18"/>
        <v>3</v>
      </c>
      <c r="I357">
        <v>7</v>
      </c>
      <c r="J357">
        <v>1</v>
      </c>
      <c r="K357" s="48" t="str">
        <f t="shared" si="17"/>
        <v>3</v>
      </c>
      <c r="N357">
        <v>15</v>
      </c>
    </row>
    <row r="358" spans="1:14">
      <c r="A358">
        <v>1220203</v>
      </c>
      <c r="B358" t="s">
        <v>948</v>
      </c>
      <c r="C358" s="15">
        <v>210</v>
      </c>
      <c r="D358" s="22">
        <v>0</v>
      </c>
      <c r="E358">
        <v>0</v>
      </c>
      <c r="F358" s="48" t="str">
        <f t="shared" si="18"/>
        <v>3</v>
      </c>
      <c r="I358">
        <v>7</v>
      </c>
      <c r="J358">
        <v>1</v>
      </c>
      <c r="K358" s="48" t="str">
        <f t="shared" ref="K358:K379" si="19">MID(B358,I358+1,LEN(B358)-(I358+J358))</f>
        <v>3</v>
      </c>
      <c r="N358">
        <v>15</v>
      </c>
    </row>
    <row r="359" spans="1:14">
      <c r="A359">
        <v>1220204</v>
      </c>
      <c r="B359" t="s">
        <v>948</v>
      </c>
      <c r="C359" s="15">
        <v>210</v>
      </c>
      <c r="D359" s="22">
        <v>0</v>
      </c>
      <c r="E359">
        <v>0</v>
      </c>
      <c r="F359" s="48" t="str">
        <f t="shared" si="18"/>
        <v>3</v>
      </c>
      <c r="I359">
        <v>7</v>
      </c>
      <c r="J359">
        <v>1</v>
      </c>
      <c r="K359" s="48" t="str">
        <f t="shared" si="19"/>
        <v>3</v>
      </c>
      <c r="N359">
        <v>15</v>
      </c>
    </row>
    <row r="360" spans="1:14">
      <c r="A360">
        <v>1220205</v>
      </c>
      <c r="B360" t="s">
        <v>948</v>
      </c>
      <c r="C360" s="15">
        <v>210</v>
      </c>
      <c r="D360" s="22">
        <v>0</v>
      </c>
      <c r="E360">
        <v>0</v>
      </c>
      <c r="F360" s="48" t="str">
        <f t="shared" si="18"/>
        <v>3</v>
      </c>
      <c r="I360">
        <v>7</v>
      </c>
      <c r="J360">
        <v>1</v>
      </c>
      <c r="K360" s="48" t="str">
        <f t="shared" si="19"/>
        <v>3</v>
      </c>
      <c r="N360">
        <v>15</v>
      </c>
    </row>
    <row r="361" spans="11:11">
      <c r="K361" s="48" t="str">
        <f t="shared" si="19"/>
        <v/>
      </c>
    </row>
    <row r="362" spans="11:11">
      <c r="K362" s="48" t="str">
        <f t="shared" si="19"/>
        <v/>
      </c>
    </row>
    <row r="363" spans="11:11">
      <c r="K363" s="48" t="str">
        <f t="shared" si="19"/>
        <v/>
      </c>
    </row>
    <row r="364" spans="11:11">
      <c r="K364" s="48" t="str">
        <f t="shared" si="19"/>
        <v/>
      </c>
    </row>
    <row r="365" spans="1:11">
      <c r="A365">
        <v>10101</v>
      </c>
      <c r="B365" t="s">
        <v>949</v>
      </c>
      <c r="I365">
        <v>6</v>
      </c>
      <c r="J365">
        <v>1</v>
      </c>
      <c r="K365" s="48" t="str">
        <f t="shared" si="19"/>
        <v>5</v>
      </c>
    </row>
    <row r="366" spans="1:11">
      <c r="A366">
        <v>10102</v>
      </c>
      <c r="B366" t="s">
        <v>950</v>
      </c>
      <c r="K366" s="48" t="str">
        <f t="shared" si="19"/>
        <v>账号等级升到10级</v>
      </c>
    </row>
    <row r="367" spans="1:11">
      <c r="A367">
        <v>10103</v>
      </c>
      <c r="B367" t="s">
        <v>951</v>
      </c>
      <c r="K367" s="48" t="str">
        <f t="shared" si="19"/>
        <v>账号等级升到20级</v>
      </c>
    </row>
    <row r="368" spans="1:11">
      <c r="A368">
        <v>10104</v>
      </c>
      <c r="B368" t="s">
        <v>952</v>
      </c>
      <c r="K368" s="48" t="str">
        <f t="shared" si="19"/>
        <v>首次登录游戏</v>
      </c>
    </row>
    <row r="369" spans="1:11">
      <c r="A369">
        <v>10105</v>
      </c>
      <c r="B369" t="s">
        <v>953</v>
      </c>
      <c r="K369" s="48" t="str">
        <f t="shared" si="19"/>
        <v>累计登录2天</v>
      </c>
    </row>
    <row r="370" spans="1:11">
      <c r="A370">
        <v>10106</v>
      </c>
      <c r="B370" t="s">
        <v>954</v>
      </c>
      <c r="K370" s="48" t="str">
        <f t="shared" si="19"/>
        <v>累计登录3天</v>
      </c>
    </row>
    <row r="371" spans="1:11">
      <c r="A371">
        <v>10107</v>
      </c>
      <c r="B371" t="s">
        <v>955</v>
      </c>
      <c r="K371" s="48" t="str">
        <f t="shared" si="19"/>
        <v>首次得到成就积分</v>
      </c>
    </row>
    <row r="372" spans="1:11">
      <c r="A372">
        <v>10108</v>
      </c>
      <c r="B372" t="s">
        <v>956</v>
      </c>
      <c r="K372" s="48" t="str">
        <f t="shared" si="19"/>
        <v>累计得到成就积分100</v>
      </c>
    </row>
    <row r="373" spans="1:11">
      <c r="A373">
        <v>10109</v>
      </c>
      <c r="B373" t="s">
        <v>957</v>
      </c>
      <c r="K373" s="48" t="str">
        <f t="shared" si="19"/>
        <v>累计得到成就积分200</v>
      </c>
    </row>
    <row r="374" spans="11:11">
      <c r="K374" s="48" t="str">
        <f t="shared" si="19"/>
        <v/>
      </c>
    </row>
    <row r="375" spans="1:11">
      <c r="A375">
        <v>10201</v>
      </c>
      <c r="B375" t="s">
        <v>958</v>
      </c>
      <c r="K375" s="48" t="str">
        <f t="shared" si="19"/>
        <v>累计获得30000钞票</v>
      </c>
    </row>
    <row r="376" spans="1:11">
      <c r="A376">
        <v>10202</v>
      </c>
      <c r="B376" t="s">
        <v>959</v>
      </c>
      <c r="K376" s="48" t="str">
        <f t="shared" si="19"/>
        <v>累计获得90000钞票</v>
      </c>
    </row>
    <row r="377" spans="1:11">
      <c r="A377">
        <v>10203</v>
      </c>
      <c r="B377" t="s">
        <v>960</v>
      </c>
      <c r="K377" s="48" t="str">
        <f t="shared" si="19"/>
        <v>累计获得240000钞票</v>
      </c>
    </row>
    <row r="378" spans="1:11">
      <c r="A378">
        <v>10204</v>
      </c>
      <c r="B378" t="s">
        <v>961</v>
      </c>
      <c r="K378" s="48" t="str">
        <f t="shared" si="19"/>
        <v>累计获得50000英雄经验</v>
      </c>
    </row>
    <row r="379" spans="1:11">
      <c r="A379">
        <v>10205</v>
      </c>
      <c r="B379" t="s">
        <v>962</v>
      </c>
      <c r="K379" s="48" t="str">
        <f t="shared" si="19"/>
        <v>累计获得150000英雄经验</v>
      </c>
    </row>
    <row r="380" spans="1:2">
      <c r="A380">
        <v>10206</v>
      </c>
      <c r="B380" t="s">
        <v>963</v>
      </c>
    </row>
    <row r="381" spans="1:2">
      <c r="A381">
        <v>10207</v>
      </c>
      <c r="B381" t="s">
        <v>964</v>
      </c>
    </row>
    <row r="382" spans="1:2">
      <c r="A382">
        <v>10208</v>
      </c>
      <c r="B382" t="s">
        <v>965</v>
      </c>
    </row>
    <row r="383" spans="1:2">
      <c r="A383">
        <v>10209</v>
      </c>
      <c r="B383" t="s">
        <v>966</v>
      </c>
    </row>
    <row r="384" spans="1:2">
      <c r="A384">
        <v>10210</v>
      </c>
      <c r="B384" t="s">
        <v>967</v>
      </c>
    </row>
    <row r="385" spans="1:2">
      <c r="A385">
        <v>10211</v>
      </c>
      <c r="B385" t="s">
        <v>968</v>
      </c>
    </row>
    <row r="386" spans="1:2">
      <c r="A386">
        <v>10212</v>
      </c>
      <c r="B386" t="s">
        <v>969</v>
      </c>
    </row>
    <row r="388" spans="1:2">
      <c r="A388">
        <v>10301</v>
      </c>
      <c r="B388" t="s">
        <v>970</v>
      </c>
    </row>
    <row r="389" spans="1:2">
      <c r="A389">
        <v>10302</v>
      </c>
      <c r="B389" t="s">
        <v>971</v>
      </c>
    </row>
    <row r="390" spans="1:2">
      <c r="A390">
        <v>10303</v>
      </c>
      <c r="B390" t="s">
        <v>972</v>
      </c>
    </row>
    <row r="393" spans="1:2">
      <c r="A393">
        <v>20101</v>
      </c>
      <c r="B393" t="s">
        <v>973</v>
      </c>
    </row>
    <row r="394" spans="1:2">
      <c r="A394">
        <v>20102</v>
      </c>
      <c r="B394" t="s">
        <v>974</v>
      </c>
    </row>
    <row r="395" spans="1:2">
      <c r="A395">
        <v>20103</v>
      </c>
      <c r="B395" t="s">
        <v>975</v>
      </c>
    </row>
    <row r="396" spans="1:2">
      <c r="A396">
        <v>20201</v>
      </c>
      <c r="B396" t="s">
        <v>976</v>
      </c>
    </row>
    <row r="397" spans="1:2">
      <c r="A397">
        <v>20202</v>
      </c>
      <c r="B397" t="s">
        <v>977</v>
      </c>
    </row>
    <row r="398" spans="1:2">
      <c r="A398">
        <v>20203</v>
      </c>
      <c r="B398" t="s">
        <v>978</v>
      </c>
    </row>
    <row r="399" spans="1:2">
      <c r="A399">
        <v>20204</v>
      </c>
      <c r="B399" t="s">
        <v>979</v>
      </c>
    </row>
    <row r="400" spans="1:2">
      <c r="A400">
        <v>20205</v>
      </c>
      <c r="B400" t="s">
        <v>980</v>
      </c>
    </row>
    <row r="401" spans="1:2">
      <c r="A401">
        <v>20206</v>
      </c>
      <c r="B401" t="s">
        <v>981</v>
      </c>
    </row>
    <row r="402" spans="1:2">
      <c r="A402">
        <v>20301</v>
      </c>
      <c r="B402" t="s">
        <v>982</v>
      </c>
    </row>
    <row r="403" spans="1:2">
      <c r="A403">
        <v>20302</v>
      </c>
      <c r="B403" t="s">
        <v>983</v>
      </c>
    </row>
    <row r="404" spans="1:2">
      <c r="A404">
        <v>20303</v>
      </c>
      <c r="B404" t="s">
        <v>984</v>
      </c>
    </row>
    <row r="405" spans="1:2">
      <c r="A405">
        <v>20401</v>
      </c>
      <c r="B405" t="s">
        <v>985</v>
      </c>
    </row>
    <row r="406" spans="1:2">
      <c r="A406">
        <v>20402</v>
      </c>
      <c r="B406" t="s">
        <v>986</v>
      </c>
    </row>
    <row r="407" spans="1:2">
      <c r="A407">
        <v>20403</v>
      </c>
      <c r="B407" t="s">
        <v>987</v>
      </c>
    </row>
    <row r="408" spans="1:2">
      <c r="A408">
        <v>20501</v>
      </c>
      <c r="B408" t="s">
        <v>988</v>
      </c>
    </row>
    <row r="409" spans="1:2">
      <c r="A409">
        <v>20502</v>
      </c>
      <c r="B409" t="s">
        <v>989</v>
      </c>
    </row>
    <row r="410" spans="1:2">
      <c r="A410">
        <v>20503</v>
      </c>
      <c r="B410" t="s">
        <v>990</v>
      </c>
    </row>
    <row r="411" spans="1:2">
      <c r="A411">
        <v>20601</v>
      </c>
      <c r="B411" t="s">
        <v>922</v>
      </c>
    </row>
    <row r="412" spans="1:2">
      <c r="A412">
        <v>20602</v>
      </c>
      <c r="B412" t="s">
        <v>991</v>
      </c>
    </row>
    <row r="413" spans="1:2">
      <c r="A413">
        <v>20603</v>
      </c>
      <c r="B413" t="s">
        <v>923</v>
      </c>
    </row>
    <row r="414" spans="1:2">
      <c r="A414">
        <v>20604</v>
      </c>
      <c r="B414" t="s">
        <v>992</v>
      </c>
    </row>
    <row r="415" spans="1:2">
      <c r="A415">
        <v>20701</v>
      </c>
      <c r="B415" t="s">
        <v>993</v>
      </c>
    </row>
    <row r="416" spans="1:2">
      <c r="A416">
        <v>20702</v>
      </c>
      <c r="B416" t="s">
        <v>994</v>
      </c>
    </row>
    <row r="417" spans="1:2">
      <c r="A417">
        <v>20703</v>
      </c>
      <c r="B417" t="s">
        <v>995</v>
      </c>
    </row>
    <row r="418" spans="1:2">
      <c r="A418">
        <v>20801</v>
      </c>
      <c r="B418" t="s">
        <v>996</v>
      </c>
    </row>
    <row r="419" spans="1:2">
      <c r="A419">
        <v>20802</v>
      </c>
      <c r="B419" t="s">
        <v>997</v>
      </c>
    </row>
    <row r="420" spans="1:2">
      <c r="A420">
        <v>20803</v>
      </c>
      <c r="B420" t="s">
        <v>998</v>
      </c>
    </row>
    <row r="421" spans="1:2">
      <c r="A421">
        <v>20804</v>
      </c>
      <c r="B421" t="s">
        <v>999</v>
      </c>
    </row>
    <row r="422" spans="1:2">
      <c r="A422">
        <v>20805</v>
      </c>
      <c r="B422" t="s">
        <v>1000</v>
      </c>
    </row>
    <row r="423" spans="1:2">
      <c r="A423">
        <v>20806</v>
      </c>
      <c r="B423" t="s">
        <v>1001</v>
      </c>
    </row>
    <row r="424" spans="1:2">
      <c r="A424">
        <v>20807</v>
      </c>
      <c r="B424" t="s">
        <v>1002</v>
      </c>
    </row>
    <row r="425" spans="1:2">
      <c r="A425">
        <v>20808</v>
      </c>
      <c r="B425" t="s">
        <v>1003</v>
      </c>
    </row>
    <row r="426" spans="1:2">
      <c r="A426">
        <v>20809</v>
      </c>
      <c r="B426" t="s">
        <v>1004</v>
      </c>
    </row>
    <row r="427" spans="1:2">
      <c r="A427">
        <v>20810</v>
      </c>
      <c r="B427" t="s">
        <v>1005</v>
      </c>
    </row>
    <row r="428" spans="1:2">
      <c r="A428">
        <v>20901</v>
      </c>
      <c r="B428" t="s">
        <v>1006</v>
      </c>
    </row>
    <row r="429" spans="1:2">
      <c r="A429">
        <v>21001</v>
      </c>
      <c r="B429" t="s">
        <v>1007</v>
      </c>
    </row>
    <row r="430" spans="1:2">
      <c r="A430">
        <v>21002</v>
      </c>
      <c r="B430" t="s">
        <v>1008</v>
      </c>
    </row>
    <row r="431" spans="1:2">
      <c r="A431">
        <v>21003</v>
      </c>
      <c r="B431" t="s">
        <v>1009</v>
      </c>
    </row>
    <row r="432" spans="1:2">
      <c r="A432">
        <v>21101</v>
      </c>
      <c r="B432" t="s">
        <v>1010</v>
      </c>
    </row>
    <row r="433" spans="1:2">
      <c r="A433">
        <v>21102</v>
      </c>
      <c r="B433" t="s">
        <v>1011</v>
      </c>
    </row>
    <row r="434" spans="1:2">
      <c r="A434">
        <v>21103</v>
      </c>
      <c r="B434" t="s">
        <v>1012</v>
      </c>
    </row>
    <row r="435" spans="1:2">
      <c r="A435">
        <v>21104</v>
      </c>
      <c r="B435" t="s">
        <v>1013</v>
      </c>
    </row>
    <row r="436" spans="1:2">
      <c r="A436">
        <v>21105</v>
      </c>
      <c r="B436" t="s">
        <v>1014</v>
      </c>
    </row>
    <row r="437" spans="1:2">
      <c r="A437">
        <v>21106</v>
      </c>
      <c r="B437" t="s">
        <v>1015</v>
      </c>
    </row>
    <row r="438" spans="1:2">
      <c r="A438">
        <v>21107</v>
      </c>
      <c r="B438" t="s">
        <v>1016</v>
      </c>
    </row>
    <row r="439" spans="1:2">
      <c r="A439">
        <v>21108</v>
      </c>
      <c r="B439" t="s">
        <v>1017</v>
      </c>
    </row>
    <row r="440" spans="1:2">
      <c r="A440">
        <v>21109</v>
      </c>
      <c r="B440" t="s">
        <v>1018</v>
      </c>
    </row>
    <row r="441" spans="1:2">
      <c r="A441">
        <v>21110</v>
      </c>
      <c r="B441" t="s">
        <v>1019</v>
      </c>
    </row>
    <row r="442" spans="1:2">
      <c r="A442">
        <v>21111</v>
      </c>
      <c r="B442" t="s">
        <v>1020</v>
      </c>
    </row>
    <row r="443" spans="1:2">
      <c r="A443">
        <v>21112</v>
      </c>
      <c r="B443" t="s">
        <v>1021</v>
      </c>
    </row>
    <row r="444" spans="1:2">
      <c r="A444">
        <v>21113</v>
      </c>
      <c r="B444" t="s">
        <v>1022</v>
      </c>
    </row>
    <row r="445" spans="1:2">
      <c r="A445">
        <v>21114</v>
      </c>
      <c r="B445" t="s">
        <v>1023</v>
      </c>
    </row>
    <row r="446" spans="1:2">
      <c r="A446">
        <v>21115</v>
      </c>
      <c r="B446" t="s">
        <v>1024</v>
      </c>
    </row>
    <row r="447" spans="1:2">
      <c r="A447">
        <v>21201</v>
      </c>
      <c r="B447" t="s">
        <v>1025</v>
      </c>
    </row>
    <row r="448" spans="1:2">
      <c r="A448">
        <v>21202</v>
      </c>
      <c r="B448" t="s">
        <v>1026</v>
      </c>
    </row>
    <row r="449" spans="1:2">
      <c r="A449">
        <v>21203</v>
      </c>
      <c r="B449" t="s">
        <v>1027</v>
      </c>
    </row>
    <row r="451" spans="1:2">
      <c r="A451">
        <v>30101</v>
      </c>
      <c r="B451" t="s">
        <v>1028</v>
      </c>
    </row>
    <row r="452" spans="1:2">
      <c r="A452">
        <v>30102</v>
      </c>
      <c r="B452" t="s">
        <v>1029</v>
      </c>
    </row>
    <row r="453" spans="1:2">
      <c r="A453">
        <v>30103</v>
      </c>
      <c r="B453" t="s">
        <v>1030</v>
      </c>
    </row>
    <row r="454" spans="1:2">
      <c r="A454">
        <v>30104</v>
      </c>
      <c r="B454" t="s">
        <v>1031</v>
      </c>
    </row>
    <row r="455" spans="1:2">
      <c r="A455">
        <v>30105</v>
      </c>
      <c r="B455" t="s">
        <v>1032</v>
      </c>
    </row>
    <row r="456" spans="1:2">
      <c r="A456">
        <v>30106</v>
      </c>
      <c r="B456" t="s">
        <v>1033</v>
      </c>
    </row>
    <row r="457" spans="1:2">
      <c r="A457">
        <v>30107</v>
      </c>
      <c r="B457" t="s">
        <v>1034</v>
      </c>
    </row>
    <row r="458" spans="1:2">
      <c r="A458">
        <v>30108</v>
      </c>
      <c r="B458" t="s">
        <v>1035</v>
      </c>
    </row>
    <row r="459" spans="1:2">
      <c r="A459">
        <v>30109</v>
      </c>
      <c r="B459" t="s">
        <v>1036</v>
      </c>
    </row>
    <row r="460" spans="1:2">
      <c r="A460">
        <v>30201</v>
      </c>
      <c r="B460" t="s">
        <v>1037</v>
      </c>
    </row>
    <row r="461" spans="1:2">
      <c r="A461">
        <v>30202</v>
      </c>
      <c r="B461" t="s">
        <v>1038</v>
      </c>
    </row>
    <row r="462" spans="1:2">
      <c r="A462">
        <v>30203</v>
      </c>
      <c r="B462" t="s">
        <v>1039</v>
      </c>
    </row>
    <row r="463" spans="1:2">
      <c r="A463">
        <v>30204</v>
      </c>
      <c r="B463" t="s">
        <v>924</v>
      </c>
    </row>
    <row r="464" spans="1:2">
      <c r="A464">
        <v>30205</v>
      </c>
      <c r="B464" t="s">
        <v>1040</v>
      </c>
    </row>
    <row r="465" spans="1:2">
      <c r="A465">
        <v>30206</v>
      </c>
      <c r="B465" t="s">
        <v>1041</v>
      </c>
    </row>
    <row r="466" spans="1:2">
      <c r="A466">
        <v>30301</v>
      </c>
      <c r="B466" t="s">
        <v>1042</v>
      </c>
    </row>
    <row r="467" spans="1:2">
      <c r="A467">
        <v>30302</v>
      </c>
      <c r="B467" t="s">
        <v>1043</v>
      </c>
    </row>
    <row r="468" spans="1:2">
      <c r="A468">
        <v>30303</v>
      </c>
      <c r="B468" t="s">
        <v>1044</v>
      </c>
    </row>
    <row r="469" spans="1:2">
      <c r="A469">
        <v>30304</v>
      </c>
      <c r="B469" t="s">
        <v>1045</v>
      </c>
    </row>
    <row r="470" spans="1:2">
      <c r="A470">
        <v>30305</v>
      </c>
      <c r="B470" t="s">
        <v>1046</v>
      </c>
    </row>
    <row r="471" spans="1:2">
      <c r="A471">
        <v>30306</v>
      </c>
      <c r="B471" t="s">
        <v>1047</v>
      </c>
    </row>
    <row r="472" spans="1:2">
      <c r="A472">
        <v>30307</v>
      </c>
      <c r="B472" t="s">
        <v>1048</v>
      </c>
    </row>
    <row r="473" spans="1:2">
      <c r="A473">
        <v>30308</v>
      </c>
      <c r="B473" t="s">
        <v>1049</v>
      </c>
    </row>
    <row r="474" spans="1:2">
      <c r="A474">
        <v>30309</v>
      </c>
      <c r="B474" t="s">
        <v>1050</v>
      </c>
    </row>
    <row r="475" spans="1:2">
      <c r="A475">
        <v>30310</v>
      </c>
      <c r="B475" t="s">
        <v>1051</v>
      </c>
    </row>
    <row r="477" spans="1:2">
      <c r="A477">
        <v>40101</v>
      </c>
      <c r="B477" t="s">
        <v>1052</v>
      </c>
    </row>
    <row r="478" spans="1:2">
      <c r="A478">
        <v>40102</v>
      </c>
      <c r="B478" t="s">
        <v>1053</v>
      </c>
    </row>
    <row r="479" spans="1:2">
      <c r="A479">
        <v>40103</v>
      </c>
      <c r="B479" t="s">
        <v>1054</v>
      </c>
    </row>
    <row r="480" spans="1:2">
      <c r="A480">
        <v>40104</v>
      </c>
      <c r="B480" t="s">
        <v>1055</v>
      </c>
    </row>
    <row r="481" spans="1:2">
      <c r="A481">
        <v>40105</v>
      </c>
      <c r="B481" t="s">
        <v>1056</v>
      </c>
    </row>
    <row r="482" spans="1:2">
      <c r="A482">
        <v>40106</v>
      </c>
      <c r="B482" t="s">
        <v>1057</v>
      </c>
    </row>
    <row r="483" spans="1:2">
      <c r="A483">
        <v>40201</v>
      </c>
      <c r="B483" t="s">
        <v>1058</v>
      </c>
    </row>
    <row r="484" spans="1:2">
      <c r="A484">
        <v>40202</v>
      </c>
      <c r="B484" t="s">
        <v>1059</v>
      </c>
    </row>
    <row r="485" spans="1:2">
      <c r="A485">
        <v>40203</v>
      </c>
      <c r="B485" t="s">
        <v>1060</v>
      </c>
    </row>
    <row r="486" spans="1:2">
      <c r="A486">
        <v>40301</v>
      </c>
      <c r="B486" t="s">
        <v>1061</v>
      </c>
    </row>
    <row r="487" spans="1:2">
      <c r="A487">
        <v>40302</v>
      </c>
      <c r="B487" t="s">
        <v>1062</v>
      </c>
    </row>
    <row r="488" spans="1:2">
      <c r="A488">
        <v>40303</v>
      </c>
      <c r="B488" t="s">
        <v>1063</v>
      </c>
    </row>
    <row r="489" spans="1:2">
      <c r="A489">
        <v>40304</v>
      </c>
      <c r="B489" t="s">
        <v>1064</v>
      </c>
    </row>
    <row r="490" spans="1:2">
      <c r="A490">
        <v>40305</v>
      </c>
      <c r="B490" t="s">
        <v>1065</v>
      </c>
    </row>
    <row r="491" spans="1:2">
      <c r="A491">
        <v>40306</v>
      </c>
      <c r="B491" t="s">
        <v>1066</v>
      </c>
    </row>
    <row r="492" spans="1:2">
      <c r="A492">
        <v>40401</v>
      </c>
      <c r="B492" t="s">
        <v>1067</v>
      </c>
    </row>
    <row r="493" spans="1:2">
      <c r="A493">
        <v>40402</v>
      </c>
      <c r="B493" t="s">
        <v>1068</v>
      </c>
    </row>
    <row r="494" spans="1:2">
      <c r="A494">
        <v>40403</v>
      </c>
      <c r="B494" t="s">
        <v>1069</v>
      </c>
    </row>
    <row r="495" spans="1:2">
      <c r="A495">
        <v>40501</v>
      </c>
      <c r="B495" t="s">
        <v>1070</v>
      </c>
    </row>
    <row r="496" spans="1:2">
      <c r="A496">
        <v>40502</v>
      </c>
      <c r="B496" t="s">
        <v>1071</v>
      </c>
    </row>
    <row r="497" spans="1:2">
      <c r="A497">
        <v>40503</v>
      </c>
      <c r="B497" t="s">
        <v>1072</v>
      </c>
    </row>
    <row r="498" spans="1:2">
      <c r="A498">
        <v>40601</v>
      </c>
      <c r="B498" t="s">
        <v>1073</v>
      </c>
    </row>
    <row r="499" spans="1:2">
      <c r="A499">
        <v>40602</v>
      </c>
      <c r="B499" t="s">
        <v>1074</v>
      </c>
    </row>
    <row r="500" spans="1:2">
      <c r="A500">
        <v>40603</v>
      </c>
      <c r="B500" t="s">
        <v>1075</v>
      </c>
    </row>
    <row r="501" spans="1:2">
      <c r="A501">
        <v>40604</v>
      </c>
      <c r="B501" t="s">
        <v>1076</v>
      </c>
    </row>
    <row r="502" spans="1:2">
      <c r="A502">
        <v>40605</v>
      </c>
      <c r="B502" t="s">
        <v>1077</v>
      </c>
    </row>
    <row r="503" spans="1:2">
      <c r="A503">
        <v>40606</v>
      </c>
      <c r="B503" t="s">
        <v>1078</v>
      </c>
    </row>
    <row r="504" spans="1:2">
      <c r="A504">
        <v>40607</v>
      </c>
      <c r="B504" t="s">
        <v>1079</v>
      </c>
    </row>
    <row r="506" spans="1:2">
      <c r="A506">
        <v>40701</v>
      </c>
      <c r="B506" t="s">
        <v>1080</v>
      </c>
    </row>
    <row r="507" spans="1:2">
      <c r="A507">
        <v>40702</v>
      </c>
      <c r="B507" t="s">
        <v>1081</v>
      </c>
    </row>
    <row r="508" spans="1:2">
      <c r="A508">
        <v>40703</v>
      </c>
      <c r="B508" t="s">
        <v>1082</v>
      </c>
    </row>
    <row r="509" spans="1:2">
      <c r="A509">
        <v>40801</v>
      </c>
      <c r="B509" t="s">
        <v>1083</v>
      </c>
    </row>
    <row r="510" spans="1:2">
      <c r="A510">
        <v>40802</v>
      </c>
      <c r="B510" t="s">
        <v>1084</v>
      </c>
    </row>
    <row r="511" spans="1:2">
      <c r="A511">
        <v>40803</v>
      </c>
      <c r="B511" t="s">
        <v>1085</v>
      </c>
    </row>
    <row r="512" spans="1:2">
      <c r="A512">
        <v>40804</v>
      </c>
      <c r="B512" t="s">
        <v>1086</v>
      </c>
    </row>
    <row r="513" spans="1:2">
      <c r="A513">
        <v>40805</v>
      </c>
      <c r="B513" t="s">
        <v>1087</v>
      </c>
    </row>
    <row r="514" spans="1:2">
      <c r="A514">
        <v>40806</v>
      </c>
      <c r="B514" t="s">
        <v>1088</v>
      </c>
    </row>
    <row r="516" spans="1:2">
      <c r="A516">
        <v>50101</v>
      </c>
      <c r="B516" t="s">
        <v>1089</v>
      </c>
    </row>
    <row r="517" spans="1:2">
      <c r="A517">
        <v>50102</v>
      </c>
      <c r="B517" t="s">
        <v>1090</v>
      </c>
    </row>
    <row r="518" spans="1:2">
      <c r="A518">
        <v>50103</v>
      </c>
      <c r="B518" t="s">
        <v>1091</v>
      </c>
    </row>
    <row r="519" spans="1:2">
      <c r="A519">
        <v>50104</v>
      </c>
      <c r="B519" t="s">
        <v>1092</v>
      </c>
    </row>
    <row r="520" spans="1:2">
      <c r="A520">
        <v>50105</v>
      </c>
      <c r="B520" t="s">
        <v>1093</v>
      </c>
    </row>
    <row r="521" spans="1:2">
      <c r="A521">
        <v>50106</v>
      </c>
      <c r="B521" t="s">
        <v>1094</v>
      </c>
    </row>
    <row r="522" spans="1:2">
      <c r="A522">
        <v>50107</v>
      </c>
      <c r="B522" t="s">
        <v>1095</v>
      </c>
    </row>
    <row r="523" spans="1:2">
      <c r="A523">
        <v>50108</v>
      </c>
      <c r="B523" t="s">
        <v>1096</v>
      </c>
    </row>
    <row r="524" spans="1:2">
      <c r="A524">
        <v>50109</v>
      </c>
      <c r="B524" t="s">
        <v>1097</v>
      </c>
    </row>
    <row r="525" spans="1:2">
      <c r="A525">
        <v>50110</v>
      </c>
      <c r="B525" t="s">
        <v>1098</v>
      </c>
    </row>
    <row r="526" spans="1:2">
      <c r="A526">
        <v>50111</v>
      </c>
      <c r="B526" t="s">
        <v>1099</v>
      </c>
    </row>
    <row r="527" spans="1:2">
      <c r="A527">
        <v>50201</v>
      </c>
      <c r="B527" t="s">
        <v>1100</v>
      </c>
    </row>
    <row r="528" spans="1:2">
      <c r="A528">
        <v>50202</v>
      </c>
      <c r="B528" t="s">
        <v>1101</v>
      </c>
    </row>
    <row r="529" spans="1:2">
      <c r="A529">
        <v>50203</v>
      </c>
      <c r="B529" t="s">
        <v>1102</v>
      </c>
    </row>
    <row r="530" spans="1:2">
      <c r="A530">
        <v>50204</v>
      </c>
      <c r="B530" t="s">
        <v>1103</v>
      </c>
    </row>
    <row r="531" spans="1:2">
      <c r="A531">
        <v>50205</v>
      </c>
      <c r="B531" t="s">
        <v>1104</v>
      </c>
    </row>
    <row r="532" spans="1:2">
      <c r="A532">
        <v>50206</v>
      </c>
      <c r="B532" t="s">
        <v>1105</v>
      </c>
    </row>
    <row r="534" spans="1:2">
      <c r="A534">
        <v>60101</v>
      </c>
      <c r="B534" t="s">
        <v>1106</v>
      </c>
    </row>
    <row r="535" spans="1:2">
      <c r="A535">
        <v>60102</v>
      </c>
      <c r="B535" t="s">
        <v>1107</v>
      </c>
    </row>
    <row r="536" spans="1:2">
      <c r="A536">
        <v>60103</v>
      </c>
      <c r="B536" t="s">
        <v>1108</v>
      </c>
    </row>
    <row r="537" spans="1:2">
      <c r="A537">
        <v>60104</v>
      </c>
      <c r="B537" t="s">
        <v>1109</v>
      </c>
    </row>
    <row r="538" spans="1:2">
      <c r="A538">
        <v>60105</v>
      </c>
      <c r="B538" t="s">
        <v>1110</v>
      </c>
    </row>
    <row r="539" spans="1:2">
      <c r="A539">
        <v>60106</v>
      </c>
      <c r="B539" t="s">
        <v>1111</v>
      </c>
    </row>
    <row r="540" spans="1:2">
      <c r="A540">
        <v>60107</v>
      </c>
      <c r="B540" t="s">
        <v>1112</v>
      </c>
    </row>
    <row r="541" spans="1:2">
      <c r="A541">
        <v>60108</v>
      </c>
      <c r="B541" t="s">
        <v>1113</v>
      </c>
    </row>
    <row r="542" spans="1:2">
      <c r="A542">
        <v>60109</v>
      </c>
      <c r="B542" t="s">
        <v>1114</v>
      </c>
    </row>
    <row r="543" spans="1:2">
      <c r="A543">
        <v>60110</v>
      </c>
      <c r="B543" t="s">
        <v>1115</v>
      </c>
    </row>
    <row r="544" spans="1:2">
      <c r="A544">
        <v>60111</v>
      </c>
      <c r="B544" t="s">
        <v>1116</v>
      </c>
    </row>
    <row r="545" spans="1:2">
      <c r="A545">
        <v>60112</v>
      </c>
      <c r="B545" t="s">
        <v>1117</v>
      </c>
    </row>
    <row r="546" spans="1:2">
      <c r="A546">
        <v>60113</v>
      </c>
      <c r="B546" t="s">
        <v>1118</v>
      </c>
    </row>
    <row r="547" spans="1:2">
      <c r="A547">
        <v>60114</v>
      </c>
      <c r="B547" t="s">
        <v>1119</v>
      </c>
    </row>
    <row r="548" spans="1:2">
      <c r="A548">
        <v>60115</v>
      </c>
      <c r="B548" t="s">
        <v>1120</v>
      </c>
    </row>
    <row r="549" spans="1:2">
      <c r="A549">
        <v>60116</v>
      </c>
      <c r="B549" t="s">
        <v>1121</v>
      </c>
    </row>
    <row r="550" spans="1:2">
      <c r="A550">
        <v>60201</v>
      </c>
      <c r="B550" t="s">
        <v>1122</v>
      </c>
    </row>
    <row r="551" spans="1:2">
      <c r="A551">
        <v>60202</v>
      </c>
      <c r="B551" t="s">
        <v>1123</v>
      </c>
    </row>
    <row r="552" spans="1:2">
      <c r="A552">
        <v>60203</v>
      </c>
      <c r="B552" t="s">
        <v>1124</v>
      </c>
    </row>
    <row r="553" spans="1:2">
      <c r="A553">
        <v>60204</v>
      </c>
      <c r="B553" t="s">
        <v>1125</v>
      </c>
    </row>
    <row r="554" spans="1:2">
      <c r="A554">
        <v>60205</v>
      </c>
      <c r="B554" t="s">
        <v>1125</v>
      </c>
    </row>
    <row r="555" spans="1:2">
      <c r="A555">
        <v>60206</v>
      </c>
      <c r="B555" t="s">
        <v>1125</v>
      </c>
    </row>
    <row r="556" spans="1:2">
      <c r="A556">
        <v>60207</v>
      </c>
      <c r="B556" t="s">
        <v>1126</v>
      </c>
    </row>
    <row r="557" spans="1:2">
      <c r="A557">
        <v>60208</v>
      </c>
      <c r="B557" t="s">
        <v>1127</v>
      </c>
    </row>
    <row r="558" spans="1:2">
      <c r="A558">
        <v>60209</v>
      </c>
      <c r="B558" t="s">
        <v>1128</v>
      </c>
    </row>
    <row r="559" spans="1:2">
      <c r="A559">
        <v>60210</v>
      </c>
      <c r="B559" t="s">
        <v>1129</v>
      </c>
    </row>
    <row r="560" spans="1:2">
      <c r="A560">
        <v>60211</v>
      </c>
      <c r="B560" t="s">
        <v>1130</v>
      </c>
    </row>
    <row r="561" spans="1:2">
      <c r="A561">
        <v>60212</v>
      </c>
      <c r="B561" t="s">
        <v>1131</v>
      </c>
    </row>
    <row r="562" spans="1:2">
      <c r="A562">
        <v>60213</v>
      </c>
      <c r="B562" t="s">
        <v>1132</v>
      </c>
    </row>
    <row r="563" spans="1:2">
      <c r="A563">
        <v>60214</v>
      </c>
      <c r="B563" t="s">
        <v>1133</v>
      </c>
    </row>
    <row r="564" spans="1:2">
      <c r="A564">
        <v>60215</v>
      </c>
      <c r="B564" t="s">
        <v>1134</v>
      </c>
    </row>
    <row r="565" spans="1:2">
      <c r="A565">
        <v>60301</v>
      </c>
      <c r="B565" t="s">
        <v>1135</v>
      </c>
    </row>
    <row r="566" spans="1:2">
      <c r="A566">
        <v>60302</v>
      </c>
      <c r="B566" t="s">
        <v>1136</v>
      </c>
    </row>
    <row r="567" spans="1:2">
      <c r="A567">
        <v>60303</v>
      </c>
      <c r="B567" t="s">
        <v>1137</v>
      </c>
    </row>
    <row r="568" spans="1:2">
      <c r="A568">
        <v>60401</v>
      </c>
      <c r="B568" t="s">
        <v>1138</v>
      </c>
    </row>
    <row r="569" spans="1:2">
      <c r="A569">
        <v>60402</v>
      </c>
      <c r="B569" t="s">
        <v>1139</v>
      </c>
    </row>
    <row r="570" spans="1:2">
      <c r="A570">
        <v>60403</v>
      </c>
      <c r="B570" t="s">
        <v>1140</v>
      </c>
    </row>
    <row r="571" spans="1:2">
      <c r="A571">
        <v>60404</v>
      </c>
      <c r="B571" t="s">
        <v>1141</v>
      </c>
    </row>
  </sheetData>
  <pageMargins left="0.7" right="0.7" top="0.75" bottom="0.75" header="0.3" footer="0.3"/>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2:K208"/>
  <sheetViews>
    <sheetView topLeftCell="A150" workbookViewId="0">
      <selection activeCell="C149" sqref="C149"/>
    </sheetView>
  </sheetViews>
  <sheetFormatPr defaultColWidth="9" defaultRowHeight="14.25"/>
  <cols>
    <col min="2" max="2" width="43.5" customWidth="1"/>
    <col min="3" max="3" width="14" customWidth="1"/>
    <col min="8" max="8" width="10.5" customWidth="1"/>
    <col min="10" max="10" width="11.625" customWidth="1"/>
  </cols>
  <sheetData>
    <row r="2" ht="17.25" customHeight="1" spans="1:3">
      <c r="A2">
        <v>10101</v>
      </c>
      <c r="B2" t="s">
        <v>949</v>
      </c>
      <c r="C2" s="47">
        <f>IF(LEN(A2)&gt;0,SUM(MID(0&amp;B2,LARGE(ISNUMBER(--MID(B2,ROW($1:$1024),1))*ROW($1:$1024),ROW($1:$308))+1,1)*10^ROW($1:$308)/10),"")</f>
        <v>0</v>
      </c>
    </row>
    <row r="3" ht="17.25" customHeight="1" spans="1:3">
      <c r="A3">
        <v>10102</v>
      </c>
      <c r="B3" t="s">
        <v>950</v>
      </c>
      <c r="C3" s="47">
        <f t="array" ref="C3">IF(LEN(A3)&gt;0,SUM(MID(0&amp;B3,LARGE(ISNUMBER(--MID(B3,ROW($1:$1024),1))*ROW($1:$1024),ROW($1:$308))+1,1)*10^ROW($1:$308)/10),"")</f>
        <v>10</v>
      </c>
    </row>
    <row r="4" ht="17.25" customHeight="1" spans="1:3">
      <c r="A4">
        <v>10103</v>
      </c>
      <c r="B4" t="s">
        <v>951</v>
      </c>
      <c r="C4" s="47">
        <f>IF(LEN(A4)&gt;0,SUM(MID(0&amp;B4,LARGE(ISNUMBER(--MID(B4,ROW($1:$1024),1))*ROW($1:$1024),ROW($1:$308))+1,1)*10^ROW($1:$308)/10),"")</f>
        <v>0</v>
      </c>
    </row>
    <row r="5" ht="17.25" customHeight="1" spans="1:3">
      <c r="A5">
        <v>10104</v>
      </c>
      <c r="B5" t="s">
        <v>952</v>
      </c>
      <c r="C5" s="47">
        <f t="array" ref="C5">IF(LEN(A5)&gt;0,SUM(MID(0&amp;B5,LARGE(ISNUMBER(--MID(B5,ROW($1:$1024),1))*ROW($1:$1024),ROW($1:$308))+1,1)*10^ROW($1:$308)/10),"")</f>
        <v>0</v>
      </c>
    </row>
    <row r="6" ht="17.25" customHeight="1" spans="1:3">
      <c r="A6">
        <v>10105</v>
      </c>
      <c r="B6" t="s">
        <v>953</v>
      </c>
      <c r="C6" s="47">
        <f t="array" ref="C6">IF(LEN(A6)&gt;0,SUM(MID(0&amp;B6,LARGE(ISNUMBER(--MID(B6,ROW($1:$1024),1))*ROW($1:$1024),ROW($1:$308))+1,1)*10^ROW($1:$308)/10),"")</f>
        <v>2</v>
      </c>
    </row>
    <row r="7" ht="17.25" customHeight="1" spans="1:3">
      <c r="A7">
        <v>10106</v>
      </c>
      <c r="B7" t="s">
        <v>954</v>
      </c>
      <c r="C7" s="47">
        <f t="array" ref="C7">IF(LEN(A7)&gt;0,SUM(MID(0&amp;B7,LARGE(ISNUMBER(--MID(B7,ROW($1:$1024),1))*ROW($1:$1024),ROW($1:$308))+1,1)*10^ROW($1:$308)/10),"")</f>
        <v>3</v>
      </c>
    </row>
    <row r="8" ht="17.25" customHeight="1" spans="1:3">
      <c r="A8">
        <v>10107</v>
      </c>
      <c r="B8" t="s">
        <v>955</v>
      </c>
      <c r="C8" s="47">
        <f t="array" ref="C8">IF(LEN(A8)&gt;0,SUM(MID(0&amp;B8,LARGE(ISNUMBER(--MID(B8,ROW($1:$1024),1))*ROW($1:$1024),ROW($1:$308))+1,1)*10^ROW($1:$308)/10),"")</f>
        <v>0</v>
      </c>
    </row>
    <row r="9" ht="17.25" customHeight="1" spans="1:3">
      <c r="A9">
        <v>10108</v>
      </c>
      <c r="B9" t="s">
        <v>956</v>
      </c>
      <c r="C9" s="47">
        <f t="array" ref="C9">IF(LEN(A9)&gt;0,SUM(MID(0&amp;B9,LARGE(ISNUMBER(--MID(B9,ROW($1:$1024),1))*ROW($1:$1024),ROW($1:$308))+1,1)*10^ROW($1:$308)/10),"")</f>
        <v>100</v>
      </c>
    </row>
    <row r="10" ht="17.25" customHeight="1" spans="1:3">
      <c r="A10">
        <v>10109</v>
      </c>
      <c r="B10" t="s">
        <v>957</v>
      </c>
      <c r="C10" s="47">
        <f t="array" ref="C10">IF(LEN(A10)&gt;0,SUM(MID(0&amp;B10,LARGE(ISNUMBER(--MID(B10,ROW($1:$1024),1))*ROW($1:$1024),ROW($1:$308))+1,1)*10^ROW($1:$308)/10),"")</f>
        <v>200</v>
      </c>
    </row>
    <row r="11" ht="17.25" customHeight="1" spans="3:3">
      <c r="C11" s="47" t="str">
        <f t="array" ref="C11">IF(LEN(A11)&gt;0,SUM(MID(0&amp;B11,LARGE(ISNUMBER(--MID(B11,ROW($1:$1024),1))*ROW($1:$1024),ROW($1:$308))+1,1)*10^ROW($1:$308)/10),"")</f>
        <v/>
      </c>
    </row>
    <row r="12" ht="17.25" customHeight="1" spans="1:3">
      <c r="A12">
        <v>10201</v>
      </c>
      <c r="B12" t="s">
        <v>958</v>
      </c>
      <c r="C12" s="47">
        <f t="array" ref="C12">IF(LEN(A12)&gt;0,SUM(MID(0&amp;B12,LARGE(ISNUMBER(--MID(B12,ROW($1:$1024),1))*ROW($1:$1024),ROW($1:$308))+1,1)*10^ROW($1:$308)/10),"")</f>
        <v>30000</v>
      </c>
    </row>
    <row r="13" ht="17.25" customHeight="1" spans="1:3">
      <c r="A13">
        <v>10202</v>
      </c>
      <c r="B13" t="s">
        <v>959</v>
      </c>
      <c r="C13" s="47">
        <f t="array" ref="C13">IF(LEN(A13)&gt;0,SUM(MID(0&amp;B13,LARGE(ISNUMBER(--MID(B13,ROW($1:$1024),1))*ROW($1:$1024),ROW($1:$308))+1,1)*10^ROW($1:$308)/10),"")</f>
        <v>90000</v>
      </c>
    </row>
    <row r="14" ht="17.25" customHeight="1" spans="1:8">
      <c r="A14">
        <v>10203</v>
      </c>
      <c r="B14" t="s">
        <v>960</v>
      </c>
      <c r="C14" s="47">
        <f t="array" ref="C14">IF(LEN(A14)&gt;0,SUM(MID(0&amp;B14,LARGE(ISNUMBER(--MID(B14,ROW($1:$1024),1))*ROW($1:$1024),ROW($1:$308))+1,1)*10^ROW($1:$308)/10),"")</f>
        <v>240000</v>
      </c>
      <c r="H14">
        <v>120000000</v>
      </c>
    </row>
    <row r="15" ht="17.25" customHeight="1" spans="1:3">
      <c r="A15">
        <v>10204</v>
      </c>
      <c r="B15" t="s">
        <v>961</v>
      </c>
      <c r="C15" s="47">
        <f t="array" ref="C15">IF(LEN(A15)&gt;0,SUM(MID(0&amp;B15,LARGE(ISNUMBER(--MID(B15,ROW($1:$1024),1))*ROW($1:$1024),ROW($1:$308))+1,1)*10^ROW($1:$308)/10),"")</f>
        <v>50000</v>
      </c>
    </row>
    <row r="16" ht="17.25" customHeight="1" spans="1:10">
      <c r="A16">
        <v>10205</v>
      </c>
      <c r="B16" t="s">
        <v>962</v>
      </c>
      <c r="C16" s="47">
        <f t="array" ref="C16">IF(LEN(A16)&gt;0,SUM(MID(0&amp;B16,LARGE(ISNUMBER(--MID(B16,ROW($1:$1024),1))*ROW($1:$1024),ROW($1:$308))+1,1)*10^ROW($1:$308)/10),"")</f>
        <v>150000</v>
      </c>
      <c r="H16">
        <v>6</v>
      </c>
      <c r="J16">
        <v>16</v>
      </c>
    </row>
    <row r="17" ht="17.25" customHeight="1" spans="1:3">
      <c r="A17">
        <v>10206</v>
      </c>
      <c r="B17" t="s">
        <v>963</v>
      </c>
      <c r="C17" s="47">
        <f t="array" ref="C17">IF(LEN(A17)&gt;0,SUM(MID(0&amp;B17,LARGE(ISNUMBER(--MID(B17,ROW($1:$1024),1))*ROW($1:$1024),ROW($1:$308))+1,1)*10^ROW($1:$308)/10),"")</f>
        <v>400000</v>
      </c>
    </row>
    <row r="18" ht="17.25" customHeight="1" spans="1:3">
      <c r="A18">
        <v>10207</v>
      </c>
      <c r="B18" t="s">
        <v>964</v>
      </c>
      <c r="C18" s="47">
        <f t="array" ref="C18">IF(LEN(A18)&gt;0,SUM(MID(0&amp;B18,LARGE(ISNUMBER(--MID(B18,ROW($1:$1024),1))*ROW($1:$1024),ROW($1:$308))+1,1)*10^ROW($1:$308)/10),"")</f>
        <v>20000</v>
      </c>
    </row>
    <row r="19" ht="17.25" customHeight="1" spans="1:3">
      <c r="A19">
        <v>10208</v>
      </c>
      <c r="B19" t="s">
        <v>965</v>
      </c>
      <c r="C19" s="47">
        <f t="array" ref="C19">IF(LEN(A19)&gt;0,SUM(MID(0&amp;B19,LARGE(ISNUMBER(--MID(B19,ROW($1:$1024),1))*ROW($1:$1024),ROW($1:$308))+1,1)*10^ROW($1:$308)/10),"")</f>
        <v>60000</v>
      </c>
    </row>
    <row r="20" ht="17.25" customHeight="1" spans="1:3">
      <c r="A20">
        <v>10209</v>
      </c>
      <c r="B20" t="s">
        <v>966</v>
      </c>
      <c r="C20" s="47">
        <f t="array" ref="C20">IF(LEN(A20)&gt;0,SUM(MID(0&amp;B20,LARGE(ISNUMBER(--MID(B20,ROW($1:$1024),1))*ROW($1:$1024),ROW($1:$308))+1,1)*10^ROW($1:$308)/10),"")</f>
        <v>160000</v>
      </c>
    </row>
    <row r="21" ht="17.25" customHeight="1" spans="1:3">
      <c r="A21">
        <v>10210</v>
      </c>
      <c r="B21" t="s">
        <v>967</v>
      </c>
      <c r="C21" s="47">
        <f t="array" ref="C21">IF(LEN(A21)&gt;0,SUM(MID(0&amp;B21,LARGE(ISNUMBER(--MID(B21,ROW($1:$1024),1))*ROW($1:$1024),ROW($1:$308))+1,1)*10^ROW($1:$308)/10),"")</f>
        <v>40000</v>
      </c>
    </row>
    <row r="22" ht="17.25" customHeight="1" spans="1:3">
      <c r="A22">
        <v>10211</v>
      </c>
      <c r="B22" t="s">
        <v>968</v>
      </c>
      <c r="C22" s="47">
        <f t="array" ref="C22">IF(LEN(A22)&gt;0,SUM(MID(0&amp;B22,LARGE(ISNUMBER(--MID(B22,ROW($1:$1024),1))*ROW($1:$1024),ROW($1:$308))+1,1)*10^ROW($1:$308)/10),"")</f>
        <v>120000</v>
      </c>
    </row>
    <row r="23" ht="17.25" customHeight="1" spans="1:10">
      <c r="A23">
        <v>10212</v>
      </c>
      <c r="B23" t="s">
        <v>969</v>
      </c>
      <c r="C23" s="47">
        <f t="array" ref="C23">IF(LEN(A23)&gt;0,SUM(MID(0&amp;B23,LARGE(ISNUMBER(--MID(B23,ROW($1:$1024),1))*ROW($1:$1024),ROW($1:$308))+1,1)*10^ROW($1:$308)/10),"")</f>
        <v>320000</v>
      </c>
      <c r="J23">
        <v>12</v>
      </c>
    </row>
    <row r="24" ht="17.25" customHeight="1" spans="3:11">
      <c r="C24" s="47" t="str">
        <f t="array" ref="C24">IF(LEN(A24)&gt;0,SUM(MID(0&amp;B24,LARGE(ISNUMBER(--MID(B24,ROW($1:$1024),1))*ROW($1:$1024),ROW($1:$308))+1,1)*10^ROW($1:$308)/10),"")</f>
        <v/>
      </c>
      <c r="J24">
        <v>6000000000</v>
      </c>
      <c r="K24">
        <v>9</v>
      </c>
    </row>
    <row r="25" ht="17.25" customHeight="1" spans="1:10">
      <c r="A25">
        <v>10301</v>
      </c>
      <c r="B25" t="s">
        <v>970</v>
      </c>
      <c r="C25" s="47">
        <f t="array" ref="C25">IF(LEN(A25)&gt;0,SUM(MID(0&amp;B25,LARGE(ISNUMBER(--MID(B25,ROW($1:$1024),1))*ROW($1:$1024),ROW($1:$308))+1,1)*10^ROW($1:$308)/10),"")</f>
        <v>1</v>
      </c>
      <c r="J25">
        <f>J24/J23</f>
        <v>500000000</v>
      </c>
    </row>
    <row r="26" ht="17.25" customHeight="1" spans="1:3">
      <c r="A26">
        <v>10302</v>
      </c>
      <c r="B26" t="s">
        <v>971</v>
      </c>
      <c r="C26" s="47">
        <f t="array" ref="C26">IF(LEN(A26)&gt;0,SUM(MID(0&amp;B26,LARGE(ISNUMBER(--MID(B26,ROW($1:$1024),1))*ROW($1:$1024),ROW($1:$308))+1,1)*10^ROW($1:$308)/10),"")</f>
        <v>2</v>
      </c>
    </row>
    <row r="27" ht="17.25" customHeight="1" spans="1:3">
      <c r="A27">
        <v>10303</v>
      </c>
      <c r="B27" t="s">
        <v>972</v>
      </c>
      <c r="C27" s="47">
        <f t="array" ref="C27">IF(LEN(A27)&gt;0,SUM(MID(0&amp;B27,LARGE(ISNUMBER(--MID(B27,ROW($1:$1024),1))*ROW($1:$1024),ROW($1:$308))+1,1)*10^ROW($1:$308)/10),"")</f>
        <v>3</v>
      </c>
    </row>
    <row r="28" ht="17.25" customHeight="1" spans="3:3">
      <c r="C28" s="47" t="str">
        <f t="array" ref="C28">IF(LEN(A28)&gt;0,SUM(MID(0&amp;B28,LARGE(ISNUMBER(--MID(B28,ROW($1:$1024),1))*ROW($1:$1024),ROW($1:$308))+1,1)*10^ROW($1:$308)/10),"")</f>
        <v/>
      </c>
    </row>
    <row r="29" ht="17.25" customHeight="1" spans="3:3">
      <c r="C29" s="47" t="str">
        <f t="array" ref="C29">IF(LEN(A29)&gt;0,SUM(MID(0&amp;B29,LARGE(ISNUMBER(--MID(B29,ROW($1:$1024),1))*ROW($1:$1024),ROW($1:$308))+1,1)*10^ROW($1:$308)/10),"")</f>
        <v/>
      </c>
    </row>
    <row r="30" ht="17.25" customHeight="1" spans="1:3">
      <c r="A30">
        <v>20101</v>
      </c>
      <c r="B30" t="s">
        <v>973</v>
      </c>
      <c r="C30" s="47">
        <f t="array" ref="C30">IF(LEN(A30)&gt;0,SUM(MID(0&amp;B30,LARGE(ISNUMBER(--MID(B30,ROW($1:$1024),1))*ROW($1:$1024),ROW($1:$308))+1,1)*10^ROW($1:$308)/10),"")</f>
        <v>0</v>
      </c>
    </row>
    <row r="31" ht="17.25" customHeight="1" spans="1:3">
      <c r="A31">
        <v>20102</v>
      </c>
      <c r="B31" t="s">
        <v>974</v>
      </c>
      <c r="C31" s="47">
        <f t="array" ref="C31">IF(LEN(A31)&gt;0,SUM(MID(0&amp;B31,LARGE(ISNUMBER(--MID(B31,ROW($1:$1024),1))*ROW($1:$1024),ROW($1:$308))+1,1)*10^ROW($1:$308)/10),"")</f>
        <v>0</v>
      </c>
    </row>
    <row r="32" ht="17.25" customHeight="1" spans="1:3">
      <c r="A32">
        <v>20103</v>
      </c>
      <c r="B32" t="s">
        <v>975</v>
      </c>
      <c r="C32" s="47">
        <f t="array" ref="C32">IF(LEN(A32)&gt;0,SUM(MID(0&amp;B32,LARGE(ISNUMBER(--MID(B32,ROW($1:$1024),1))*ROW($1:$1024),ROW($1:$308))+1,1)*10^ROW($1:$308)/10),"")</f>
        <v>0</v>
      </c>
    </row>
    <row r="33" ht="17.25" customHeight="1" spans="1:3">
      <c r="A33">
        <v>20201</v>
      </c>
      <c r="B33" t="s">
        <v>976</v>
      </c>
      <c r="C33" s="47">
        <f t="array" ref="C33">IF(LEN(A33)&gt;0,SUM(MID(0&amp;B33,LARGE(ISNUMBER(--MID(B33,ROW($1:$1024),1))*ROW($1:$1024),ROW($1:$308))+1,1)*10^ROW($1:$308)/10),"")</f>
        <v>0</v>
      </c>
    </row>
    <row r="34" ht="17.25" customHeight="1" spans="1:3">
      <c r="A34">
        <v>20202</v>
      </c>
      <c r="B34" t="s">
        <v>977</v>
      </c>
      <c r="C34" s="47">
        <f t="array" ref="C34">IF(LEN(A34)&gt;0,SUM(MID(0&amp;B34,LARGE(ISNUMBER(--MID(B34,ROW($1:$1024),1))*ROW($1:$1024),ROW($1:$308))+1,1)*10^ROW($1:$308)/10),"")</f>
        <v>0</v>
      </c>
    </row>
    <row r="35" ht="17.25" customHeight="1" spans="1:3">
      <c r="A35">
        <v>20203</v>
      </c>
      <c r="B35" t="s">
        <v>978</v>
      </c>
      <c r="C35" s="47">
        <f t="array" ref="C35">IF(LEN(A35)&gt;0,SUM(MID(0&amp;B35,LARGE(ISNUMBER(--MID(B35,ROW($1:$1024),1))*ROW($1:$1024),ROW($1:$308))+1,1)*10^ROW($1:$308)/10),"")</f>
        <v>0</v>
      </c>
    </row>
    <row r="36" ht="17.25" customHeight="1" spans="1:3">
      <c r="A36">
        <v>20204</v>
      </c>
      <c r="B36" t="s">
        <v>979</v>
      </c>
      <c r="C36" s="47">
        <f t="array" ref="C36">IF(LEN(A36)&gt;0,SUM(MID(0&amp;B36,LARGE(ISNUMBER(--MID(B36,ROW($1:$1024),1))*ROW($1:$1024),ROW($1:$308))+1,1)*10^ROW($1:$308)/10),"")</f>
        <v>0</v>
      </c>
    </row>
    <row r="37" ht="17.25" customHeight="1" spans="1:3">
      <c r="A37">
        <v>20205</v>
      </c>
      <c r="B37" t="s">
        <v>980</v>
      </c>
      <c r="C37" s="47">
        <f t="array" ref="C37">IF(LEN(A37)&gt;0,SUM(MID(0&amp;B37,LARGE(ISNUMBER(--MID(B37,ROW($1:$1024),1))*ROW($1:$1024),ROW($1:$308))+1,1)*10^ROW($1:$308)/10),"")</f>
        <v>0</v>
      </c>
    </row>
    <row r="38" ht="17.25" customHeight="1" spans="1:3">
      <c r="A38">
        <v>20206</v>
      </c>
      <c r="B38" t="s">
        <v>981</v>
      </c>
      <c r="C38" s="47">
        <f t="array" ref="C38">IF(LEN(A38)&gt;0,SUM(MID(0&amp;B38,LARGE(ISNUMBER(--MID(B38,ROW($1:$1024),1))*ROW($1:$1024),ROW($1:$308))+1,1)*10^ROW($1:$308)/10),"")</f>
        <v>0</v>
      </c>
    </row>
    <row r="39" ht="17.25" customHeight="1" spans="1:3">
      <c r="A39">
        <v>20301</v>
      </c>
      <c r="B39" t="s">
        <v>982</v>
      </c>
      <c r="C39" s="47">
        <f t="array" ref="C39">IF(LEN(A39)&gt;0,SUM(MID(0&amp;B39,LARGE(ISNUMBER(--MID(B39,ROW($1:$1024),1))*ROW($1:$1024),ROW($1:$308))+1,1)*10^ROW($1:$308)/10),"")</f>
        <v>1</v>
      </c>
    </row>
    <row r="40" ht="17.25" customHeight="1" spans="1:3">
      <c r="A40">
        <v>20302</v>
      </c>
      <c r="B40" t="s">
        <v>983</v>
      </c>
      <c r="C40" s="47">
        <f t="array" ref="C40">IF(LEN(A40)&gt;0,SUM(MID(0&amp;B40,LARGE(ISNUMBER(--MID(B40,ROW($1:$1024),1))*ROW($1:$1024),ROW($1:$308))+1,1)*10^ROW($1:$308)/10),"")</f>
        <v>3</v>
      </c>
    </row>
    <row r="41" ht="17.25" customHeight="1" spans="1:3">
      <c r="A41">
        <v>20303</v>
      </c>
      <c r="B41" t="s">
        <v>984</v>
      </c>
      <c r="C41" s="47">
        <f t="array" ref="C41">IF(LEN(A41)&gt;0,SUM(MID(0&amp;B41,LARGE(ISNUMBER(--MID(B41,ROW($1:$1024),1))*ROW($1:$1024),ROW($1:$308))+1,1)*10^ROW($1:$308)/10),"")</f>
        <v>5</v>
      </c>
    </row>
    <row r="42" ht="17.25" customHeight="1" spans="1:3">
      <c r="A42">
        <v>20401</v>
      </c>
      <c r="B42" t="s">
        <v>985</v>
      </c>
      <c r="C42" s="47">
        <f t="array" ref="C42">IF(LEN(A42)&gt;0,SUM(MID(0&amp;B42,LARGE(ISNUMBER(--MID(B42,ROW($1:$1024),1))*ROW($1:$1024),ROW($1:$308))+1,1)*10^ROW($1:$308)/10),"")</f>
        <v>1</v>
      </c>
    </row>
    <row r="43" ht="17.25" customHeight="1" spans="1:3">
      <c r="A43">
        <v>20402</v>
      </c>
      <c r="B43" t="s">
        <v>986</v>
      </c>
      <c r="C43" s="47">
        <f t="array" ref="C43">IF(LEN(A43)&gt;0,SUM(MID(0&amp;B43,LARGE(ISNUMBER(--MID(B43,ROW($1:$1024),1))*ROW($1:$1024),ROW($1:$308))+1,1)*10^ROW($1:$308)/10),"")</f>
        <v>3</v>
      </c>
    </row>
    <row r="44" ht="17.25" customHeight="1" spans="1:3">
      <c r="A44">
        <v>20403</v>
      </c>
      <c r="B44" t="s">
        <v>987</v>
      </c>
      <c r="C44" s="47">
        <f t="array" ref="C44">IF(LEN(A44)&gt;0,SUM(MID(0&amp;B44,LARGE(ISNUMBER(--MID(B44,ROW($1:$1024),1))*ROW($1:$1024),ROW($1:$308))+1,1)*10^ROW($1:$308)/10),"")</f>
        <v>5</v>
      </c>
    </row>
    <row r="45" ht="17.25" customHeight="1" spans="1:3">
      <c r="A45">
        <v>20501</v>
      </c>
      <c r="B45" t="s">
        <v>988</v>
      </c>
      <c r="C45" s="47">
        <f t="array" ref="C45">IF(LEN(A45)&gt;0,SUM(MID(0&amp;B45,LARGE(ISNUMBER(--MID(B45,ROW($1:$1024),1))*ROW($1:$1024),ROW($1:$308))+1,1)*10^ROW($1:$308)/10),"")</f>
        <v>1</v>
      </c>
    </row>
    <row r="46" ht="17.25" customHeight="1" spans="1:3">
      <c r="A46">
        <v>20502</v>
      </c>
      <c r="B46" t="s">
        <v>989</v>
      </c>
      <c r="C46" s="47">
        <f t="array" ref="C46">IF(LEN(A46)&gt;0,SUM(MID(0&amp;B46,LARGE(ISNUMBER(--MID(B46,ROW($1:$1024),1))*ROW($1:$1024),ROW($1:$308))+1,1)*10^ROW($1:$308)/10),"")</f>
        <v>3</v>
      </c>
    </row>
    <row r="47" ht="17.25" customHeight="1" spans="1:3">
      <c r="A47">
        <v>20503</v>
      </c>
      <c r="B47" t="s">
        <v>990</v>
      </c>
      <c r="C47" s="47">
        <f t="array" ref="C47">IF(LEN(A47)&gt;0,SUM(MID(0&amp;B47,LARGE(ISNUMBER(--MID(B47,ROW($1:$1024),1))*ROW($1:$1024),ROW($1:$308))+1,1)*10^ROW($1:$308)/10),"")</f>
        <v>5</v>
      </c>
    </row>
    <row r="48" ht="17.25" customHeight="1" spans="1:3">
      <c r="A48">
        <v>20601</v>
      </c>
      <c r="B48" t="s">
        <v>922</v>
      </c>
      <c r="C48" s="47">
        <f t="array" ref="C48">IF(LEN(A48)&gt;0,SUM(MID(0&amp;B48,LARGE(ISNUMBER(--MID(B48,ROW($1:$1024),1))*ROW($1:$1024),ROW($1:$308))+1,1)*10^ROW($1:$308)/10),"")</f>
        <v>1</v>
      </c>
    </row>
    <row r="49" ht="17.25" customHeight="1" spans="1:3">
      <c r="A49">
        <v>20602</v>
      </c>
      <c r="B49" t="s">
        <v>991</v>
      </c>
      <c r="C49" s="47">
        <f t="array" ref="C49">IF(LEN(A49)&gt;0,SUM(MID(0&amp;B49,LARGE(ISNUMBER(--MID(B49,ROW($1:$1024),1))*ROW($1:$1024),ROW($1:$308))+1,1)*10^ROW($1:$308)/10),"")</f>
        <v>2</v>
      </c>
    </row>
    <row r="50" ht="17.25" customHeight="1" spans="1:3">
      <c r="A50">
        <v>20603</v>
      </c>
      <c r="B50" t="s">
        <v>923</v>
      </c>
      <c r="C50" s="47">
        <f t="array" ref="C50">IF(LEN(A50)&gt;0,SUM(MID(0&amp;B50,LARGE(ISNUMBER(--MID(B50,ROW($1:$1024),1))*ROW($1:$1024),ROW($1:$308))+1,1)*10^ROW($1:$308)/10),"")</f>
        <v>3</v>
      </c>
    </row>
    <row r="51" ht="17.25" customHeight="1" spans="1:3">
      <c r="A51">
        <v>20604</v>
      </c>
      <c r="B51" t="s">
        <v>992</v>
      </c>
      <c r="C51" s="47">
        <f t="array" ref="C51">IF(LEN(A51)&gt;0,SUM(MID(0&amp;B51,LARGE(ISNUMBER(--MID(B51,ROW($1:$1024),1))*ROW($1:$1024),ROW($1:$308))+1,1)*10^ROW($1:$308)/10),"")</f>
        <v>0</v>
      </c>
    </row>
    <row r="52" ht="17.25" customHeight="1" spans="1:3">
      <c r="A52">
        <v>20701</v>
      </c>
      <c r="B52" t="s">
        <v>993</v>
      </c>
      <c r="C52" s="47">
        <f t="array" ref="C52">IF(LEN(A52)&gt;0,SUM(MID(0&amp;B52,LARGE(ISNUMBER(--MID(B52,ROW($1:$1024),1))*ROW($1:$1024),ROW($1:$308))+1,1)*10^ROW($1:$308)/10),"")</f>
        <v>1</v>
      </c>
    </row>
    <row r="53" ht="17.25" customHeight="1" spans="1:3">
      <c r="A53">
        <v>20702</v>
      </c>
      <c r="B53" t="s">
        <v>994</v>
      </c>
      <c r="C53" s="47">
        <f t="array" ref="C53">IF(LEN(A53)&gt;0,SUM(MID(0&amp;B53,LARGE(ISNUMBER(--MID(B53,ROW($1:$1024),1))*ROW($1:$1024),ROW($1:$308))+1,1)*10^ROW($1:$308)/10),"")</f>
        <v>2</v>
      </c>
    </row>
    <row r="54" ht="17.25" customHeight="1" spans="1:3">
      <c r="A54">
        <v>20703</v>
      </c>
      <c r="B54" t="s">
        <v>995</v>
      </c>
      <c r="C54" s="47">
        <f t="array" ref="C54">IF(LEN(A54)&gt;0,SUM(MID(0&amp;B54,LARGE(ISNUMBER(--MID(B54,ROW($1:$1024),1))*ROW($1:$1024),ROW($1:$308))+1,1)*10^ROW($1:$308)/10),"")</f>
        <v>3</v>
      </c>
    </row>
    <row r="55" ht="17.25" customHeight="1" spans="1:3">
      <c r="A55">
        <v>20801</v>
      </c>
      <c r="B55" t="s">
        <v>996</v>
      </c>
      <c r="C55" s="47">
        <f t="array" ref="C55">IF(LEN(A55)&gt;0,SUM(MID(0&amp;B55,LARGE(ISNUMBER(--MID(B55,ROW($1:$1024),1))*ROW($1:$1024),ROW($1:$308))+1,1)*10^ROW($1:$308)/10),"")</f>
        <v>0</v>
      </c>
    </row>
    <row r="56" ht="17.25" customHeight="1" spans="1:3">
      <c r="A56">
        <v>20802</v>
      </c>
      <c r="B56" t="s">
        <v>997</v>
      </c>
      <c r="C56" s="47">
        <f t="array" ref="C56">IF(LEN(A56)&gt;0,SUM(MID(0&amp;B56,LARGE(ISNUMBER(--MID(B56,ROW($1:$1024),1))*ROW($1:$1024),ROW($1:$308))+1,1)*10^ROW($1:$308)/10),"")</f>
        <v>1</v>
      </c>
    </row>
    <row r="57" ht="17.25" customHeight="1" spans="1:3">
      <c r="A57">
        <v>20803</v>
      </c>
      <c r="B57" t="s">
        <v>998</v>
      </c>
      <c r="C57" s="47">
        <f t="array" ref="C57">IF(LEN(A57)&gt;0,SUM(MID(0&amp;B57,LARGE(ISNUMBER(--MID(B57,ROW($1:$1024),1))*ROW($1:$1024),ROW($1:$308))+1,1)*10^ROW($1:$308)/10),"")</f>
        <v>15</v>
      </c>
    </row>
    <row r="58" ht="17.25" customHeight="1" spans="1:3">
      <c r="A58">
        <v>20804</v>
      </c>
      <c r="B58" t="s">
        <v>999</v>
      </c>
      <c r="C58" s="47">
        <f t="array" ref="C58">IF(LEN(A58)&gt;0,SUM(MID(0&amp;B58,LARGE(ISNUMBER(--MID(B58,ROW($1:$1024),1))*ROW($1:$1024),ROW($1:$308))+1,1)*10^ROW($1:$308)/10),"")</f>
        <v>20</v>
      </c>
    </row>
    <row r="59" ht="17.25" customHeight="1" spans="1:3">
      <c r="A59">
        <v>20805</v>
      </c>
      <c r="B59" t="s">
        <v>1000</v>
      </c>
      <c r="C59" s="47">
        <f t="array" ref="C59">IF(LEN(A59)&gt;0,SUM(MID(0&amp;B59,LARGE(ISNUMBER(--MID(B59,ROW($1:$1024),1))*ROW($1:$1024),ROW($1:$308))+1,1)*10^ROW($1:$308)/10),"")</f>
        <v>1</v>
      </c>
    </row>
    <row r="60" ht="17.25" customHeight="1" spans="1:3">
      <c r="A60">
        <v>20806</v>
      </c>
      <c r="B60" t="s">
        <v>1001</v>
      </c>
      <c r="C60" s="47">
        <f t="array" ref="C60">IF(LEN(A60)&gt;0,SUM(MID(0&amp;B60,LARGE(ISNUMBER(--MID(B60,ROW($1:$1024),1))*ROW($1:$1024),ROW($1:$308))+1,1)*10^ROW($1:$308)/10),"")</f>
        <v>15</v>
      </c>
    </row>
    <row r="61" ht="17.25" customHeight="1" spans="1:3">
      <c r="A61">
        <v>20807</v>
      </c>
      <c r="B61" t="s">
        <v>1002</v>
      </c>
      <c r="C61" s="47">
        <f t="array" ref="C61">IF(LEN(A61)&gt;0,SUM(MID(0&amp;B61,LARGE(ISNUMBER(--MID(B61,ROW($1:$1024),1))*ROW($1:$1024),ROW($1:$308))+1,1)*10^ROW($1:$308)/10),"")</f>
        <v>20</v>
      </c>
    </row>
    <row r="62" ht="17.25" customHeight="1" spans="1:3">
      <c r="A62">
        <v>20808</v>
      </c>
      <c r="B62" t="s">
        <v>1003</v>
      </c>
      <c r="C62" s="47">
        <f t="array" ref="C62">IF(LEN(A62)&gt;0,SUM(MID(0&amp;B62,LARGE(ISNUMBER(--MID(B62,ROW($1:$1024),1))*ROW($1:$1024),ROW($1:$308))+1,1)*10^ROW($1:$308)/10),"")</f>
        <v>1</v>
      </c>
    </row>
    <row r="63" ht="17.25" customHeight="1" spans="1:3">
      <c r="A63">
        <v>20809</v>
      </c>
      <c r="B63" t="s">
        <v>1004</v>
      </c>
      <c r="C63" s="47">
        <f t="array" ref="C63">IF(LEN(A63)&gt;0,SUM(MID(0&amp;B63,LARGE(ISNUMBER(--MID(B63,ROW($1:$1024),1))*ROW($1:$1024),ROW($1:$308))+1,1)*10^ROW($1:$308)/10),"")</f>
        <v>15</v>
      </c>
    </row>
    <row r="64" ht="17.25" customHeight="1" spans="1:3">
      <c r="A64">
        <v>20810</v>
      </c>
      <c r="B64" t="s">
        <v>1005</v>
      </c>
      <c r="C64" s="47">
        <f t="array" ref="C64">IF(LEN(A64)&gt;0,SUM(MID(0&amp;B64,LARGE(ISNUMBER(--MID(B64,ROW($1:$1024),1))*ROW($1:$1024),ROW($1:$308))+1,1)*10^ROW($1:$308)/10),"")</f>
        <v>20</v>
      </c>
    </row>
    <row r="65" ht="17.25" customHeight="1" spans="1:3">
      <c r="A65">
        <v>20901</v>
      </c>
      <c r="B65" t="s">
        <v>1006</v>
      </c>
      <c r="C65" s="47">
        <f t="array" ref="C65">IF(LEN(A65)&gt;0,SUM(MID(0&amp;B65,LARGE(ISNUMBER(--MID(B65,ROW($1:$1024),1))*ROW($1:$1024),ROW($1:$308))+1,1)*10^ROW($1:$308)/10),"")</f>
        <v>0</v>
      </c>
    </row>
    <row r="66" ht="17.25" customHeight="1" spans="1:3">
      <c r="A66">
        <v>21001</v>
      </c>
      <c r="B66" t="s">
        <v>1007</v>
      </c>
      <c r="C66" s="47">
        <f t="array" ref="C66">IF(LEN(A66)&gt;0,SUM(MID(0&amp;B66,LARGE(ISNUMBER(--MID(B66,ROW($1:$1024),1))*ROW($1:$1024),ROW($1:$308))+1,1)*10^ROW($1:$308)/10),"")</f>
        <v>1</v>
      </c>
    </row>
    <row r="67" ht="17.25" customHeight="1" spans="1:3">
      <c r="A67">
        <v>21002</v>
      </c>
      <c r="B67" t="s">
        <v>1008</v>
      </c>
      <c r="C67" s="47">
        <f t="array" ref="C67">IF(LEN(A67)&gt;0,SUM(MID(0&amp;B67,LARGE(ISNUMBER(--MID(B67,ROW($1:$1024),1))*ROW($1:$1024),ROW($1:$308))+1,1)*10^ROW($1:$308)/10),"")</f>
        <v>2</v>
      </c>
    </row>
    <row r="68" ht="17.25" customHeight="1" spans="1:3">
      <c r="A68">
        <v>21003</v>
      </c>
      <c r="B68" t="s">
        <v>1009</v>
      </c>
      <c r="C68" s="47">
        <f t="array" ref="C68">IF(LEN(A68)&gt;0,SUM(MID(0&amp;B68,LARGE(ISNUMBER(--MID(B68,ROW($1:$1024),1))*ROW($1:$1024),ROW($1:$308))+1,1)*10^ROW($1:$308)/10),"")</f>
        <v>3</v>
      </c>
    </row>
    <row r="69" ht="17.25" customHeight="1" spans="1:3">
      <c r="A69">
        <v>21101</v>
      </c>
      <c r="B69" t="s">
        <v>1010</v>
      </c>
      <c r="C69" s="47">
        <f t="array" ref="C69">IF(LEN(A69)&gt;0,SUM(MID(0&amp;B69,LARGE(ISNUMBER(--MID(B69,ROW($1:$1024),1))*ROW($1:$1024),ROW($1:$308))+1,1)*10^ROW($1:$308)/10),"")</f>
        <v>1</v>
      </c>
    </row>
    <row r="70" ht="17.25" customHeight="1" spans="1:3">
      <c r="A70">
        <v>21102</v>
      </c>
      <c r="B70" t="s">
        <v>1011</v>
      </c>
      <c r="C70" s="47">
        <f t="array" ref="C70">IF(LEN(A70)&gt;0,SUM(MID(0&amp;B70,LARGE(ISNUMBER(--MID(B70,ROW($1:$1024),1))*ROW($1:$1024),ROW($1:$308))+1,1)*10^ROW($1:$308)/10),"")</f>
        <v>2</v>
      </c>
    </row>
    <row r="71" ht="17.25" customHeight="1" spans="1:3">
      <c r="A71">
        <v>21103</v>
      </c>
      <c r="B71" t="s">
        <v>1012</v>
      </c>
      <c r="C71" s="47">
        <f t="array" ref="C71">IF(LEN(A71)&gt;0,SUM(MID(0&amp;B71,LARGE(ISNUMBER(--MID(B71,ROW($1:$1024),1))*ROW($1:$1024),ROW($1:$308))+1,1)*10^ROW($1:$308)/10),"")</f>
        <v>3</v>
      </c>
    </row>
    <row r="72" ht="17.25" customHeight="1" spans="1:3">
      <c r="A72">
        <v>21104</v>
      </c>
      <c r="B72" t="s">
        <v>1013</v>
      </c>
      <c r="C72" s="47">
        <f t="array" ref="C72">IF(LEN(A72)&gt;0,SUM(MID(0&amp;B72,LARGE(ISNUMBER(--MID(B72,ROW($1:$1024),1))*ROW($1:$1024),ROW($1:$308))+1,1)*10^ROW($1:$308)/10),"")</f>
        <v>11</v>
      </c>
    </row>
    <row r="73" ht="17.25" customHeight="1" spans="1:3">
      <c r="A73">
        <v>21105</v>
      </c>
      <c r="B73" t="s">
        <v>1014</v>
      </c>
      <c r="C73" s="47">
        <f t="array" ref="C73">IF(LEN(A73)&gt;0,SUM(MID(0&amp;B73,LARGE(ISNUMBER(--MID(B73,ROW($1:$1024),1))*ROW($1:$1024),ROW($1:$308))+1,1)*10^ROW($1:$308)/10),"")</f>
        <v>12</v>
      </c>
    </row>
    <row r="74" ht="17.25" customHeight="1" spans="1:3">
      <c r="A74">
        <v>21106</v>
      </c>
      <c r="B74" t="s">
        <v>1015</v>
      </c>
      <c r="C74" s="47">
        <f t="array" ref="C74">IF(LEN(A74)&gt;0,SUM(MID(0&amp;B74,LARGE(ISNUMBER(--MID(B74,ROW($1:$1024),1))*ROW($1:$1024),ROW($1:$308))+1,1)*10^ROW($1:$308)/10),"")</f>
        <v>13</v>
      </c>
    </row>
    <row r="75" ht="17.25" customHeight="1" spans="1:3">
      <c r="A75">
        <v>21107</v>
      </c>
      <c r="B75" t="s">
        <v>1016</v>
      </c>
      <c r="C75" s="47">
        <f t="array" ref="C75">IF(LEN(A75)&gt;0,SUM(MID(0&amp;B75,LARGE(ISNUMBER(--MID(B75,ROW($1:$1024),1))*ROW($1:$1024),ROW($1:$308))+1,1)*10^ROW($1:$308)/10),"")</f>
        <v>21</v>
      </c>
    </row>
    <row r="76" ht="17.25" customHeight="1" spans="1:3">
      <c r="A76">
        <v>21108</v>
      </c>
      <c r="B76" t="s">
        <v>1017</v>
      </c>
      <c r="C76" s="47">
        <f t="array" ref="C76">IF(LEN(A76)&gt;0,SUM(MID(0&amp;B76,LARGE(ISNUMBER(--MID(B76,ROW($1:$1024),1))*ROW($1:$1024),ROW($1:$308))+1,1)*10^ROW($1:$308)/10),"")</f>
        <v>22</v>
      </c>
    </row>
    <row r="77" ht="17.25" customHeight="1" spans="1:3">
      <c r="A77">
        <v>21109</v>
      </c>
      <c r="B77" t="s">
        <v>1018</v>
      </c>
      <c r="C77" s="47">
        <f t="array" ref="C77">IF(LEN(A77)&gt;0,SUM(MID(0&amp;B77,LARGE(ISNUMBER(--MID(B77,ROW($1:$1024),1))*ROW($1:$1024),ROW($1:$308))+1,1)*10^ROW($1:$308)/10),"")</f>
        <v>23</v>
      </c>
    </row>
    <row r="78" ht="17.25" customHeight="1" spans="1:3">
      <c r="A78">
        <v>21110</v>
      </c>
      <c r="B78" t="s">
        <v>1019</v>
      </c>
      <c r="C78" s="47">
        <f t="array" ref="C78">IF(LEN(A78)&gt;0,SUM(MID(0&amp;B78,LARGE(ISNUMBER(--MID(B78,ROW($1:$1024),1))*ROW($1:$1024),ROW($1:$308))+1,1)*10^ROW($1:$308)/10),"")</f>
        <v>31</v>
      </c>
    </row>
    <row r="79" ht="17.25" customHeight="1" spans="1:3">
      <c r="A79">
        <v>21111</v>
      </c>
      <c r="B79" t="s">
        <v>1020</v>
      </c>
      <c r="C79" s="47">
        <f t="array" ref="C79">IF(LEN(A79)&gt;0,SUM(MID(0&amp;B79,LARGE(ISNUMBER(--MID(B79,ROW($1:$1024),1))*ROW($1:$1024),ROW($1:$308))+1,1)*10^ROW($1:$308)/10),"")</f>
        <v>32</v>
      </c>
    </row>
    <row r="80" ht="17.25" customHeight="1" spans="1:3">
      <c r="A80">
        <v>21112</v>
      </c>
      <c r="B80" t="s">
        <v>1021</v>
      </c>
      <c r="C80" s="47">
        <f t="array" ref="C80">IF(LEN(A80)&gt;0,SUM(MID(0&amp;B80,LARGE(ISNUMBER(--MID(B80,ROW($1:$1024),1))*ROW($1:$1024),ROW($1:$308))+1,1)*10^ROW($1:$308)/10),"")</f>
        <v>33</v>
      </c>
    </row>
    <row r="81" ht="17.25" customHeight="1" spans="1:3">
      <c r="A81">
        <v>21113</v>
      </c>
      <c r="B81" t="s">
        <v>1022</v>
      </c>
      <c r="C81" s="47">
        <f t="array" ref="C81">IF(LEN(A81)&gt;0,SUM(MID(0&amp;B81,LARGE(ISNUMBER(--MID(B81,ROW($1:$1024),1))*ROW($1:$1024),ROW($1:$308))+1,1)*10^ROW($1:$308)/10),"")</f>
        <v>41</v>
      </c>
    </row>
    <row r="82" ht="17.25" customHeight="1" spans="1:3">
      <c r="A82">
        <v>21114</v>
      </c>
      <c r="B82" t="s">
        <v>1023</v>
      </c>
      <c r="C82" s="47">
        <f t="array" ref="C82">IF(LEN(A82)&gt;0,SUM(MID(0&amp;B82,LARGE(ISNUMBER(--MID(B82,ROW($1:$1024),1))*ROW($1:$1024),ROW($1:$308))+1,1)*10^ROW($1:$308)/10),"")</f>
        <v>42</v>
      </c>
    </row>
    <row r="83" ht="17.25" customHeight="1" spans="1:3">
      <c r="A83">
        <v>21115</v>
      </c>
      <c r="B83" t="s">
        <v>1024</v>
      </c>
      <c r="C83" s="47">
        <f t="array" ref="C83">IF(LEN(A83)&gt;0,SUM(MID(0&amp;B83,LARGE(ISNUMBER(--MID(B83,ROW($1:$1024),1))*ROW($1:$1024),ROW($1:$308))+1,1)*10^ROW($1:$308)/10),"")</f>
        <v>43</v>
      </c>
    </row>
    <row r="84" ht="17.25" customHeight="1" spans="1:3">
      <c r="A84">
        <v>21201</v>
      </c>
      <c r="B84" t="s">
        <v>1025</v>
      </c>
      <c r="C84" s="47">
        <f t="array" ref="C84">IF(LEN(A84)&gt;0,SUM(MID(0&amp;B84,LARGE(ISNUMBER(--MID(B84,ROW($1:$1024),1))*ROW($1:$1024),ROW($1:$308))+1,1)*10^ROW($1:$308)/10),"")</f>
        <v>1</v>
      </c>
    </row>
    <row r="85" ht="17.25" customHeight="1" spans="1:3">
      <c r="A85">
        <v>21202</v>
      </c>
      <c r="B85" t="s">
        <v>1026</v>
      </c>
      <c r="C85" s="47">
        <f t="array" ref="C85">IF(LEN(A85)&gt;0,SUM(MID(0&amp;B85,LARGE(ISNUMBER(--MID(B85,ROW($1:$1024),1))*ROW($1:$1024),ROW($1:$308))+1,1)*10^ROW($1:$308)/10),"")</f>
        <v>2</v>
      </c>
    </row>
    <row r="86" ht="17.25" customHeight="1" spans="1:3">
      <c r="A86">
        <v>21203</v>
      </c>
      <c r="B86" t="s">
        <v>1027</v>
      </c>
      <c r="C86" s="47">
        <f t="array" ref="C86">IF(LEN(A86)&gt;0,SUM(MID(0&amp;B86,LARGE(ISNUMBER(--MID(B86,ROW($1:$1024),1))*ROW($1:$1024),ROW($1:$308))+1,1)*10^ROW($1:$308)/10),"")</f>
        <v>3</v>
      </c>
    </row>
    <row r="87" ht="17.25" customHeight="1" spans="3:3">
      <c r="C87" s="47" t="str">
        <f t="array" ref="C87">IF(LEN(A87)&gt;0,SUM(MID(0&amp;B87,LARGE(ISNUMBER(--MID(B87,ROW($1:$1024),1))*ROW($1:$1024),ROW($1:$308))+1,1)*10^ROW($1:$308)/10),"")</f>
        <v/>
      </c>
    </row>
    <row r="88" ht="17.25" customHeight="1" spans="1:3">
      <c r="A88">
        <v>30101</v>
      </c>
      <c r="B88" t="s">
        <v>1028</v>
      </c>
      <c r="C88" s="47">
        <f t="array" ref="C88">IF(LEN(A88)&gt;0,SUM(MID(0&amp;B88,LARGE(ISNUMBER(--MID(B88,ROW($1:$1024),1))*ROW($1:$1024),ROW($1:$308))+1,1)*10^ROW($1:$308)/10),"")</f>
        <v>1</v>
      </c>
    </row>
    <row r="89" ht="17.25" customHeight="1" spans="1:3">
      <c r="A89">
        <v>30102</v>
      </c>
      <c r="B89" t="s">
        <v>1029</v>
      </c>
      <c r="C89" s="47">
        <f t="array" ref="C89">IF(LEN(A89)&gt;0,SUM(MID(0&amp;B89,LARGE(ISNUMBER(--MID(B89,ROW($1:$1024),1))*ROW($1:$1024),ROW($1:$308))+1,1)*10^ROW($1:$308)/10),"")</f>
        <v>2</v>
      </c>
    </row>
    <row r="90" ht="17.25" customHeight="1" spans="1:3">
      <c r="A90">
        <v>30103</v>
      </c>
      <c r="B90" t="s">
        <v>1030</v>
      </c>
      <c r="C90" s="47">
        <f t="array" ref="C90">IF(LEN(A90)&gt;0,SUM(MID(0&amp;B90,LARGE(ISNUMBER(--MID(B90,ROW($1:$1024),1))*ROW($1:$1024),ROW($1:$308))+1,1)*10^ROW($1:$308)/10),"")</f>
        <v>3</v>
      </c>
    </row>
    <row r="91" ht="17.25" customHeight="1" spans="1:3">
      <c r="A91">
        <v>30104</v>
      </c>
      <c r="B91" t="s">
        <v>1031</v>
      </c>
      <c r="C91" s="47">
        <f t="array" ref="C91">IF(LEN(A91)&gt;0,SUM(MID(0&amp;B91,LARGE(ISNUMBER(--MID(B91,ROW($1:$1024),1))*ROW($1:$1024),ROW($1:$308))+1,1)*10^ROW($1:$308)/10),"")</f>
        <v>11000</v>
      </c>
    </row>
    <row r="92" ht="17.25" customHeight="1" spans="1:3">
      <c r="A92">
        <v>30105</v>
      </c>
      <c r="B92" t="s">
        <v>1032</v>
      </c>
      <c r="C92" s="47">
        <f t="array" ref="C92">IF(LEN(A92)&gt;0,SUM(MID(0&amp;B92,LARGE(ISNUMBER(--MID(B92,ROW($1:$1024),1))*ROW($1:$1024),ROW($1:$308))+1,1)*10^ROW($1:$308)/10),"")</f>
        <v>12000</v>
      </c>
    </row>
    <row r="93" ht="17.25" customHeight="1" spans="1:3">
      <c r="A93">
        <v>30106</v>
      </c>
      <c r="B93" t="s">
        <v>1033</v>
      </c>
      <c r="C93" s="47">
        <f t="array" ref="C93">IF(LEN(A93)&gt;0,SUM(MID(0&amp;B93,LARGE(ISNUMBER(--MID(B93,ROW($1:$1024),1))*ROW($1:$1024),ROW($1:$308))+1,1)*10^ROW($1:$308)/10),"")</f>
        <v>13000</v>
      </c>
    </row>
    <row r="94" ht="17.25" customHeight="1" spans="1:3">
      <c r="A94">
        <v>30107</v>
      </c>
      <c r="B94" t="s">
        <v>1034</v>
      </c>
      <c r="C94" s="47">
        <f t="array" ref="C94">IF(LEN(A94)&gt;0,SUM(MID(0&amp;B94,LARGE(ISNUMBER(--MID(B94,ROW($1:$1024),1))*ROW($1:$1024),ROW($1:$308))+1,1)*10^ROW($1:$308)/10),"")</f>
        <v>21000</v>
      </c>
    </row>
    <row r="95" ht="17.25" customHeight="1" spans="1:3">
      <c r="A95">
        <v>30108</v>
      </c>
      <c r="B95" t="s">
        <v>1035</v>
      </c>
      <c r="C95" s="47">
        <f t="array" ref="C95">IF(LEN(A95)&gt;0,SUM(MID(0&amp;B95,LARGE(ISNUMBER(--MID(B95,ROW($1:$1024),1))*ROW($1:$1024),ROW($1:$308))+1,1)*10^ROW($1:$308)/10),"")</f>
        <v>22000</v>
      </c>
    </row>
    <row r="96" ht="17.25" customHeight="1" spans="1:3">
      <c r="A96">
        <v>30109</v>
      </c>
      <c r="B96" t="s">
        <v>1036</v>
      </c>
      <c r="C96" s="47">
        <f t="array" ref="C96">IF(LEN(A96)&gt;0,SUM(MID(0&amp;B96,LARGE(ISNUMBER(--MID(B96,ROW($1:$1024),1))*ROW($1:$1024),ROW($1:$308))+1,1)*10^ROW($1:$308)/10),"")</f>
        <v>23000</v>
      </c>
    </row>
    <row r="97" ht="17.25" customHeight="1" spans="1:3">
      <c r="A97">
        <v>30201</v>
      </c>
      <c r="B97" t="s">
        <v>1037</v>
      </c>
      <c r="C97" s="47">
        <f t="array" ref="C97">IF(LEN(A97)&gt;0,SUM(MID(0&amp;B97,LARGE(ISNUMBER(--MID(B97,ROW($1:$1024),1))*ROW($1:$1024),ROW($1:$308))+1,1)*10^ROW($1:$308)/10),"")</f>
        <v>3</v>
      </c>
    </row>
    <row r="98" ht="17.25" customHeight="1" spans="1:3">
      <c r="A98">
        <v>30202</v>
      </c>
      <c r="B98" t="s">
        <v>1038</v>
      </c>
      <c r="C98" s="47">
        <f t="array" ref="C98">IF(LEN(A98)&gt;0,SUM(MID(0&amp;B98,LARGE(ISNUMBER(--MID(B98,ROW($1:$1024),1))*ROW($1:$1024),ROW($1:$308))+1,1)*10^ROW($1:$308)/10),"")</f>
        <v>4</v>
      </c>
    </row>
    <row r="99" ht="17.25" customHeight="1" spans="1:3">
      <c r="A99">
        <v>30203</v>
      </c>
      <c r="B99" t="s">
        <v>1039</v>
      </c>
      <c r="C99" s="47">
        <f t="array" ref="C99">IF(LEN(A99)&gt;0,SUM(MID(0&amp;B99,LARGE(ISNUMBER(--MID(B99,ROW($1:$1024),1))*ROW($1:$1024),ROW($1:$308))+1,1)*10^ROW($1:$308)/10),"")</f>
        <v>10</v>
      </c>
    </row>
    <row r="100" ht="17.25" customHeight="1" spans="1:3">
      <c r="A100">
        <v>30204</v>
      </c>
      <c r="B100" t="s">
        <v>924</v>
      </c>
      <c r="C100" s="47">
        <f t="array" ref="C100">IF(LEN(A100)&gt;0,SUM(MID(0&amp;B100,LARGE(ISNUMBER(--MID(B100,ROW($1:$1024),1))*ROW($1:$1024),ROW($1:$308))+1,1)*10^ROW($1:$308)/10),"")</f>
        <v>1</v>
      </c>
    </row>
    <row r="101" ht="17.25" customHeight="1" spans="1:3">
      <c r="A101">
        <v>30205</v>
      </c>
      <c r="B101" t="s">
        <v>1040</v>
      </c>
      <c r="C101" s="47">
        <f t="array" ref="C101">IF(LEN(A101)&gt;0,SUM(MID(0&amp;B101,LARGE(ISNUMBER(--MID(B101,ROW($1:$1024),1))*ROW($1:$1024),ROW($1:$308))+1,1)*10^ROW($1:$308)/10),"")</f>
        <v>2</v>
      </c>
    </row>
    <row r="102" ht="17.25" customHeight="1" spans="1:3">
      <c r="A102">
        <v>30206</v>
      </c>
      <c r="B102" t="s">
        <v>1041</v>
      </c>
      <c r="C102" s="47">
        <f t="array" ref="C102">IF(LEN(A102)&gt;0,SUM(MID(0&amp;B102,LARGE(ISNUMBER(--MID(B102,ROW($1:$1024),1))*ROW($1:$1024),ROW($1:$308))+1,1)*10^ROW($1:$308)/10),"")</f>
        <v>3</v>
      </c>
    </row>
    <row r="103" ht="17.25" customHeight="1" spans="1:3">
      <c r="A103">
        <v>30301</v>
      </c>
      <c r="B103" t="s">
        <v>1042</v>
      </c>
      <c r="C103" s="47">
        <f t="array" ref="C103">IF(LEN(A103)&gt;0,SUM(MID(0&amp;B103,LARGE(ISNUMBER(--MID(B103,ROW($1:$1024),1))*ROW($1:$1024),ROW($1:$308))+1,1)*10^ROW($1:$308)/10),"")</f>
        <v>1</v>
      </c>
    </row>
    <row r="104" ht="17.25" customHeight="1" spans="1:3">
      <c r="A104">
        <v>30302</v>
      </c>
      <c r="B104" t="s">
        <v>1043</v>
      </c>
      <c r="C104" s="47">
        <f t="array" ref="C104">IF(LEN(A104)&gt;0,SUM(MID(0&amp;B104,LARGE(ISNUMBER(--MID(B104,ROW($1:$1024),1))*ROW($1:$1024),ROW($1:$308))+1,1)*10^ROW($1:$308)/10),"")</f>
        <v>2</v>
      </c>
    </row>
    <row r="105" ht="17.25" customHeight="1" spans="1:3">
      <c r="A105">
        <v>30303</v>
      </c>
      <c r="B105" t="s">
        <v>1044</v>
      </c>
      <c r="C105" s="47">
        <f t="array" ref="C105">IF(LEN(A105)&gt;0,SUM(MID(0&amp;B105,LARGE(ISNUMBER(--MID(B105,ROW($1:$1024),1))*ROW($1:$1024),ROW($1:$308))+1,1)*10^ROW($1:$308)/10),"")</f>
        <v>3</v>
      </c>
    </row>
    <row r="106" ht="17.25" customHeight="1" spans="1:3">
      <c r="A106">
        <v>30304</v>
      </c>
      <c r="B106" t="s">
        <v>1045</v>
      </c>
      <c r="C106" s="47">
        <f t="array" ref="C106">IF(LEN(A106)&gt;0,SUM(MID(0&amp;B106,LARGE(ISNUMBER(--MID(B106,ROW($1:$1024),1))*ROW($1:$1024),ROW($1:$308))+1,1)*10^ROW($1:$308)/10),"")</f>
        <v>1</v>
      </c>
    </row>
    <row r="107" ht="17.25" customHeight="1" spans="1:3">
      <c r="A107">
        <v>30305</v>
      </c>
      <c r="B107" t="s">
        <v>1046</v>
      </c>
      <c r="C107" s="47">
        <f t="array" ref="C107">IF(LEN(A107)&gt;0,SUM(MID(0&amp;B107,LARGE(ISNUMBER(--MID(B107,ROW($1:$1024),1))*ROW($1:$1024),ROW($1:$308))+1,1)*10^ROW($1:$308)/10),"")</f>
        <v>2</v>
      </c>
    </row>
    <row r="108" ht="17.25" customHeight="1" spans="1:3">
      <c r="A108">
        <v>30306</v>
      </c>
      <c r="B108" t="s">
        <v>1047</v>
      </c>
      <c r="C108" s="47">
        <f t="array" ref="C108">IF(LEN(A108)&gt;0,SUM(MID(0&amp;B108,LARGE(ISNUMBER(--MID(B108,ROW($1:$1024),1))*ROW($1:$1024),ROW($1:$308))+1,1)*10^ROW($1:$308)/10),"")</f>
        <v>3</v>
      </c>
    </row>
    <row r="109" ht="17.25" customHeight="1" spans="1:3">
      <c r="A109">
        <v>30307</v>
      </c>
      <c r="B109" t="s">
        <v>1048</v>
      </c>
      <c r="C109" s="47">
        <f t="array" ref="C109">IF(LEN(A109)&gt;0,SUM(MID(0&amp;B109,LARGE(ISNUMBER(--MID(B109,ROW($1:$1024),1))*ROW($1:$1024),ROW($1:$308))+1,1)*10^ROW($1:$308)/10),"")</f>
        <v>1</v>
      </c>
    </row>
    <row r="110" ht="17.25" customHeight="1" spans="1:3">
      <c r="A110">
        <v>30308</v>
      </c>
      <c r="B110" t="s">
        <v>1049</v>
      </c>
      <c r="C110" s="47">
        <f t="array" ref="C110">IF(LEN(A110)&gt;0,SUM(MID(0&amp;B110,LARGE(ISNUMBER(--MID(B110,ROW($1:$1024),1))*ROW($1:$1024),ROW($1:$308))+1,1)*10^ROW($1:$308)/10),"")</f>
        <v>2</v>
      </c>
    </row>
    <row r="111" ht="17.25" customHeight="1" spans="1:3">
      <c r="A111">
        <v>30309</v>
      </c>
      <c r="B111" t="s">
        <v>1050</v>
      </c>
      <c r="C111" s="47">
        <f t="array" ref="C111">IF(LEN(A111)&gt;0,SUM(MID(0&amp;B111,LARGE(ISNUMBER(--MID(B111,ROW($1:$1024),1))*ROW($1:$1024),ROW($1:$308))+1,1)*10^ROW($1:$308)/10),"")</f>
        <v>3</v>
      </c>
    </row>
    <row r="112" ht="17.25" customHeight="1" spans="1:3">
      <c r="A112">
        <v>30310</v>
      </c>
      <c r="B112" t="s">
        <v>1051</v>
      </c>
      <c r="C112" s="47">
        <f t="array" ref="C112">IF(LEN(A112)&gt;0,SUM(MID(0&amp;B112,LARGE(ISNUMBER(--MID(B112,ROW($1:$1024),1))*ROW($1:$1024),ROW($1:$308))+1,1)*10^ROW($1:$308)/10),"")</f>
        <v>0</v>
      </c>
    </row>
    <row r="113" ht="17.25" customHeight="1" spans="3:3">
      <c r="C113" s="47" t="str">
        <f t="array" ref="C113">IF(LEN(A113)&gt;0,SUM(MID(0&amp;B113,LARGE(ISNUMBER(--MID(B113,ROW($1:$1024),1))*ROW($1:$1024),ROW($1:$308))+1,1)*10^ROW($1:$308)/10),"")</f>
        <v/>
      </c>
    </row>
    <row r="114" ht="17.25" customHeight="1" spans="1:3">
      <c r="A114">
        <v>40101</v>
      </c>
      <c r="B114" t="s">
        <v>1052</v>
      </c>
      <c r="C114" s="47">
        <f t="array" ref="C114">IF(LEN(A114)&gt;0,SUM(MID(0&amp;B114,LARGE(ISNUMBER(--MID(B114,ROW($1:$1024),1))*ROW($1:$1024),ROW($1:$308))+1,1)*10^ROW($1:$308)/10),"")</f>
        <v>1</v>
      </c>
    </row>
    <row r="115" ht="17.25" customHeight="1" spans="1:3">
      <c r="A115">
        <v>40102</v>
      </c>
      <c r="B115" t="s">
        <v>1053</v>
      </c>
      <c r="C115" s="47">
        <f t="array" ref="C115">IF(LEN(A115)&gt;0,SUM(MID(0&amp;B115,LARGE(ISNUMBER(--MID(B115,ROW($1:$1024),1))*ROW($1:$1024),ROW($1:$308))+1,1)*10^ROW($1:$308)/10),"")</f>
        <v>2</v>
      </c>
    </row>
    <row r="116" ht="17.25" customHeight="1" spans="1:3">
      <c r="A116">
        <v>40103</v>
      </c>
      <c r="B116" t="s">
        <v>1054</v>
      </c>
      <c r="C116" s="47">
        <f t="array" ref="C116">IF(LEN(A116)&gt;0,SUM(MID(0&amp;B116,LARGE(ISNUMBER(--MID(B116,ROW($1:$1024),1))*ROW($1:$1024),ROW($1:$308))+1,1)*10^ROW($1:$308)/10),"")</f>
        <v>3</v>
      </c>
    </row>
    <row r="117" ht="17.25" customHeight="1" spans="1:3">
      <c r="A117">
        <v>40104</v>
      </c>
      <c r="B117" t="s">
        <v>1055</v>
      </c>
      <c r="C117" s="47">
        <f t="array" ref="C117">IF(LEN(A117)&gt;0,SUM(MID(0&amp;B117,LARGE(ISNUMBER(--MID(B117,ROW($1:$1024),1))*ROW($1:$1024),ROW($1:$308))+1,1)*10^ROW($1:$308)/10),"")</f>
        <v>1</v>
      </c>
    </row>
    <row r="118" ht="17.25" customHeight="1" spans="1:3">
      <c r="A118">
        <v>40105</v>
      </c>
      <c r="B118" t="s">
        <v>1056</v>
      </c>
      <c r="C118" s="47">
        <f t="array" ref="C118">IF(LEN(A118)&gt;0,SUM(MID(0&amp;B118,LARGE(ISNUMBER(--MID(B118,ROW($1:$1024),1))*ROW($1:$1024),ROW($1:$308))+1,1)*10^ROW($1:$308)/10),"")</f>
        <v>2</v>
      </c>
    </row>
    <row r="119" ht="17.25" customHeight="1" spans="1:3">
      <c r="A119">
        <v>40106</v>
      </c>
      <c r="B119" t="s">
        <v>1057</v>
      </c>
      <c r="C119" s="47">
        <f t="array" ref="C119">IF(LEN(A119)&gt;0,SUM(MID(0&amp;B119,LARGE(ISNUMBER(--MID(B119,ROW($1:$1024),1))*ROW($1:$1024),ROW($1:$308))+1,1)*10^ROW($1:$308)/10),"")</f>
        <v>3</v>
      </c>
    </row>
    <row r="120" ht="17.25" customHeight="1" spans="1:3">
      <c r="A120">
        <v>40201</v>
      </c>
      <c r="B120" t="s">
        <v>1058</v>
      </c>
      <c r="C120" s="47">
        <f t="array" ref="C120">IF(LEN(A120)&gt;0,SUM(MID(0&amp;B120,LARGE(ISNUMBER(--MID(B120,ROW($1:$1024),1))*ROW($1:$1024),ROW($1:$308))+1,1)*10^ROW($1:$308)/10),"")</f>
        <v>1</v>
      </c>
    </row>
    <row r="121" ht="17.25" customHeight="1" spans="1:3">
      <c r="A121">
        <v>40202</v>
      </c>
      <c r="B121" t="s">
        <v>1059</v>
      </c>
      <c r="C121" s="47">
        <f t="array" ref="C121">IF(LEN(A121)&gt;0,SUM(MID(0&amp;B121,LARGE(ISNUMBER(--MID(B121,ROW($1:$1024),1))*ROW($1:$1024),ROW($1:$308))+1,1)*10^ROW($1:$308)/10),"")</f>
        <v>2</v>
      </c>
    </row>
    <row r="122" ht="17.25" customHeight="1" spans="1:3">
      <c r="A122">
        <v>40203</v>
      </c>
      <c r="B122" t="s">
        <v>1060</v>
      </c>
      <c r="C122" s="47">
        <f t="array" ref="C122">IF(LEN(A122)&gt;0,SUM(MID(0&amp;B122,LARGE(ISNUMBER(--MID(B122,ROW($1:$1024),1))*ROW($1:$1024),ROW($1:$308))+1,1)*10^ROW($1:$308)/10),"")</f>
        <v>3</v>
      </c>
    </row>
    <row r="123" ht="17.25" customHeight="1" spans="1:3">
      <c r="A123">
        <v>40301</v>
      </c>
      <c r="B123" t="s">
        <v>1061</v>
      </c>
      <c r="C123" s="47">
        <f t="array" ref="C123">IF(LEN(A123)&gt;0,SUM(MID(0&amp;B123,LARGE(ISNUMBER(--MID(B123,ROW($1:$1024),1))*ROW($1:$1024),ROW($1:$308))+1,1)*10^ROW($1:$308)/10),"")</f>
        <v>1</v>
      </c>
    </row>
    <row r="124" ht="17.25" customHeight="1" spans="1:3">
      <c r="A124">
        <v>40302</v>
      </c>
      <c r="B124" t="s">
        <v>1062</v>
      </c>
      <c r="C124" s="47">
        <f t="array" ref="C124">IF(LEN(A124)&gt;0,SUM(MID(0&amp;B124,LARGE(ISNUMBER(--MID(B124,ROW($1:$1024),1))*ROW($1:$1024),ROW($1:$308))+1,1)*10^ROW($1:$308)/10),"")</f>
        <v>2</v>
      </c>
    </row>
    <row r="125" ht="17.25" customHeight="1" spans="1:3">
      <c r="A125">
        <v>40303</v>
      </c>
      <c r="B125" t="s">
        <v>1063</v>
      </c>
      <c r="C125" s="47">
        <f t="array" ref="C125">IF(LEN(A125)&gt;0,SUM(MID(0&amp;B125,LARGE(ISNUMBER(--MID(B125,ROW($1:$1024),1))*ROW($1:$1024),ROW($1:$308))+1,1)*10^ROW($1:$308)/10),"")</f>
        <v>3</v>
      </c>
    </row>
    <row r="126" ht="17.25" customHeight="1" spans="1:3">
      <c r="A126">
        <v>40304</v>
      </c>
      <c r="B126" t="s">
        <v>1064</v>
      </c>
      <c r="C126" s="47">
        <f t="array" ref="C126">IF(LEN(A126)&gt;0,SUM(MID(0&amp;B126,LARGE(ISNUMBER(--MID(B126,ROW($1:$1024),1))*ROW($1:$1024),ROW($1:$308))+1,1)*10^ROW($1:$308)/10),"")</f>
        <v>1</v>
      </c>
    </row>
    <row r="127" ht="17.25" customHeight="1" spans="1:3">
      <c r="A127">
        <v>40305</v>
      </c>
      <c r="B127" t="s">
        <v>1065</v>
      </c>
      <c r="C127" s="47">
        <f t="array" ref="C127">IF(LEN(A127)&gt;0,SUM(MID(0&amp;B127,LARGE(ISNUMBER(--MID(B127,ROW($1:$1024),1))*ROW($1:$1024),ROW($1:$308))+1,1)*10^ROW($1:$308)/10),"")</f>
        <v>2</v>
      </c>
    </row>
    <row r="128" ht="17.25" customHeight="1" spans="1:3">
      <c r="A128">
        <v>40306</v>
      </c>
      <c r="B128" t="s">
        <v>1066</v>
      </c>
      <c r="C128" s="47">
        <f t="array" ref="C128">IF(LEN(A128)&gt;0,SUM(MID(0&amp;B128,LARGE(ISNUMBER(--MID(B128,ROW($1:$1024),1))*ROW($1:$1024),ROW($1:$308))+1,1)*10^ROW($1:$308)/10),"")</f>
        <v>3</v>
      </c>
    </row>
    <row r="129" ht="17.25" customHeight="1" spans="1:3">
      <c r="A129">
        <v>40401</v>
      </c>
      <c r="B129" t="s">
        <v>1067</v>
      </c>
      <c r="C129" s="47">
        <f t="array" ref="C129">IF(LEN(A129)&gt;0,SUM(MID(0&amp;B129,LARGE(ISNUMBER(--MID(B129,ROW($1:$1024),1))*ROW($1:$1024),ROW($1:$308))+1,1)*10^ROW($1:$308)/10),"")</f>
        <v>1</v>
      </c>
    </row>
    <row r="130" ht="17.25" customHeight="1" spans="1:3">
      <c r="A130">
        <v>40402</v>
      </c>
      <c r="B130" t="s">
        <v>1068</v>
      </c>
      <c r="C130" s="47">
        <f t="array" ref="C130">IF(LEN(A130)&gt;0,SUM(MID(0&amp;B130,LARGE(ISNUMBER(--MID(B130,ROW($1:$1024),1))*ROW($1:$1024),ROW($1:$308))+1,1)*10^ROW($1:$308)/10),"")</f>
        <v>2</v>
      </c>
    </row>
    <row r="131" ht="17.25" customHeight="1" spans="1:3">
      <c r="A131">
        <v>40403</v>
      </c>
      <c r="B131" t="s">
        <v>1069</v>
      </c>
      <c r="C131" s="47">
        <f t="array" ref="C131">IF(LEN(A131)&gt;0,SUM(MID(0&amp;B131,LARGE(ISNUMBER(--MID(B131,ROW($1:$1024),1))*ROW($1:$1024),ROW($1:$308))+1,1)*10^ROW($1:$308)/10),"")</f>
        <v>3</v>
      </c>
    </row>
    <row r="132" ht="17.25" customHeight="1" spans="1:3">
      <c r="A132">
        <v>40501</v>
      </c>
      <c r="B132" t="s">
        <v>1070</v>
      </c>
      <c r="C132" s="47">
        <f t="array" ref="C132">IF(LEN(A132)&gt;0,SUM(MID(0&amp;B132,LARGE(ISNUMBER(--MID(B132,ROW($1:$1024),1))*ROW($1:$1024),ROW($1:$308))+1,1)*10^ROW($1:$308)/10),"")</f>
        <v>1</v>
      </c>
    </row>
    <row r="133" ht="17.25" customHeight="1" spans="1:3">
      <c r="A133">
        <v>40502</v>
      </c>
      <c r="B133" t="s">
        <v>1071</v>
      </c>
      <c r="C133" s="47">
        <f t="array" ref="C133">IF(LEN(A133)&gt;0,SUM(MID(0&amp;B133,LARGE(ISNUMBER(--MID(B133,ROW($1:$1024),1))*ROW($1:$1024),ROW($1:$308))+1,1)*10^ROW($1:$308)/10),"")</f>
        <v>2</v>
      </c>
    </row>
    <row r="134" ht="17.25" customHeight="1" spans="1:3">
      <c r="A134">
        <v>40503</v>
      </c>
      <c r="B134" t="s">
        <v>1072</v>
      </c>
      <c r="C134" s="47">
        <f t="array" ref="C134">IF(LEN(A134)&gt;0,SUM(MID(0&amp;B134,LARGE(ISNUMBER(--MID(B134,ROW($1:$1024),1))*ROW($1:$1024),ROW($1:$308))+1,1)*10^ROW($1:$308)/10),"")</f>
        <v>3</v>
      </c>
    </row>
    <row r="135" ht="17.25" customHeight="1" spans="1:3">
      <c r="A135">
        <v>40601</v>
      </c>
      <c r="B135" t="s">
        <v>1073</v>
      </c>
      <c r="C135" s="47">
        <f t="array" ref="C135">IF(LEN(A135)&gt;0,SUM(MID(0&amp;B135,LARGE(ISNUMBER(--MID(B135,ROW($1:$1024),1))*ROW($1:$1024),ROW($1:$308))+1,1)*10^ROW($1:$308)/10),"")</f>
        <v>1</v>
      </c>
    </row>
    <row r="136" ht="17.25" customHeight="1" spans="1:3">
      <c r="A136">
        <v>40602</v>
      </c>
      <c r="B136" t="s">
        <v>1074</v>
      </c>
      <c r="C136" s="47">
        <f t="array" ref="C136">IF(LEN(A136)&gt;0,SUM(MID(0&amp;B136,LARGE(ISNUMBER(--MID(B136,ROW($1:$1024),1))*ROW($1:$1024),ROW($1:$308))+1,1)*10^ROW($1:$308)/10),"")</f>
        <v>2</v>
      </c>
    </row>
    <row r="137" ht="17.25" customHeight="1" spans="1:3">
      <c r="A137">
        <v>40603</v>
      </c>
      <c r="B137" t="s">
        <v>1075</v>
      </c>
      <c r="C137" s="47">
        <f t="array" ref="C137">IF(LEN(A137)&gt;0,SUM(MID(0&amp;B137,LARGE(ISNUMBER(--MID(B137,ROW($1:$1024),1))*ROW($1:$1024),ROW($1:$308))+1,1)*10^ROW($1:$308)/10),"")</f>
        <v>3</v>
      </c>
    </row>
    <row r="138" ht="17.25" customHeight="1" spans="1:3">
      <c r="A138">
        <v>40604</v>
      </c>
      <c r="B138" t="s">
        <v>1076</v>
      </c>
      <c r="C138" s="47">
        <f t="array" ref="C138">IF(LEN(A138)&gt;0,SUM(MID(0&amp;B138,LARGE(ISNUMBER(--MID(B138,ROW($1:$1024),1))*ROW($1:$1024),ROW($1:$308))+1,1)*10^ROW($1:$308)/10),"")</f>
        <v>1000</v>
      </c>
    </row>
    <row r="139" ht="17.25" customHeight="1" spans="1:3">
      <c r="A139">
        <v>40605</v>
      </c>
      <c r="B139" t="s">
        <v>1077</v>
      </c>
      <c r="C139" s="47">
        <f t="array" ref="C139">IF(LEN(A139)&gt;0,SUM(MID(0&amp;B139,LARGE(ISNUMBER(--MID(B139,ROW($1:$1024),1))*ROW($1:$1024),ROW($1:$308))+1,1)*10^ROW($1:$308)/10),"")</f>
        <v>5000</v>
      </c>
    </row>
    <row r="140" ht="17.25" customHeight="1" spans="1:3">
      <c r="A140">
        <v>40606</v>
      </c>
      <c r="B140" t="s">
        <v>1078</v>
      </c>
      <c r="C140" s="47">
        <f t="array" ref="C140">IF(LEN(A140)&gt;0,SUM(MID(0&amp;B140,LARGE(ISNUMBER(--MID(B140,ROW($1:$1024),1))*ROW($1:$1024),ROW($1:$308))+1,1)*10^ROW($1:$308)/10),"")</f>
        <v>10000</v>
      </c>
    </row>
    <row r="141" ht="17.25" customHeight="1" spans="1:3">
      <c r="A141">
        <v>40607</v>
      </c>
      <c r="B141" t="s">
        <v>1079</v>
      </c>
      <c r="C141" s="47">
        <f t="array" ref="C141">IF(LEN(A141)&gt;0,SUM(MID(0&amp;B141,LARGE(ISNUMBER(--MID(B141,ROW($1:$1024),1))*ROW($1:$1024),ROW($1:$308))+1,1)*10^ROW($1:$308)/10),"")</f>
        <v>1</v>
      </c>
    </row>
    <row r="142" ht="17.25" customHeight="1" spans="3:3">
      <c r="C142" s="47" t="str">
        <f t="array" ref="C142">IF(LEN(A142)&gt;0,SUM(MID(0&amp;B142,LARGE(ISNUMBER(--MID(B142,ROW($1:$1024),1))*ROW($1:$1024),ROW($1:$308))+1,1)*10^ROW($1:$308)/10),"")</f>
        <v/>
      </c>
    </row>
    <row r="143" ht="17.25" customHeight="1" spans="1:3">
      <c r="A143">
        <v>40701</v>
      </c>
      <c r="B143" t="s">
        <v>1080</v>
      </c>
      <c r="C143" s="47">
        <f t="array" ref="C143">IF(LEN(A143)&gt;0,SUM(MID(0&amp;B143,LARGE(ISNUMBER(--MID(B143,ROW($1:$1024),1))*ROW($1:$1024),ROW($1:$308))+1,1)*10^ROW($1:$308)/10),"")</f>
        <v>1</v>
      </c>
    </row>
    <row r="144" ht="17.25" customHeight="1" spans="1:3">
      <c r="A144">
        <v>40702</v>
      </c>
      <c r="B144" t="s">
        <v>1081</v>
      </c>
      <c r="C144" s="47">
        <f t="array" ref="C144">IF(LEN(A144)&gt;0,SUM(MID(0&amp;B144,LARGE(ISNUMBER(--MID(B144,ROW($1:$1024),1))*ROW($1:$1024),ROW($1:$308))+1,1)*10^ROW($1:$308)/10),"")</f>
        <v>2</v>
      </c>
    </row>
    <row r="145" ht="17.25" customHeight="1" spans="1:3">
      <c r="A145">
        <v>40703</v>
      </c>
      <c r="B145" t="s">
        <v>1082</v>
      </c>
      <c r="C145" s="47">
        <f t="array" ref="C145">IF(LEN(A145)&gt;0,SUM(MID(0&amp;B145,LARGE(ISNUMBER(--MID(B145,ROW($1:$1024),1))*ROW($1:$1024),ROW($1:$308))+1,1)*10^ROW($1:$308)/10),"")</f>
        <v>3</v>
      </c>
    </row>
    <row r="146" ht="17.25" customHeight="1" spans="1:3">
      <c r="A146">
        <v>40801</v>
      </c>
      <c r="B146" t="s">
        <v>1083</v>
      </c>
      <c r="C146" s="47">
        <f t="array" ref="C146">IF(LEN(A146)&gt;0,SUM(MID(0&amp;B146,LARGE(ISNUMBER(--MID(B146,ROW($1:$1024),1))*ROW($1:$1024),ROW($1:$308))+1,1)*10^ROW($1:$308)/10),"")</f>
        <v>1</v>
      </c>
    </row>
    <row r="147" ht="17.25" customHeight="1" spans="1:3">
      <c r="A147">
        <v>40802</v>
      </c>
      <c r="B147" t="s">
        <v>1084</v>
      </c>
      <c r="C147" s="47">
        <f t="array" ref="C147">IF(LEN(A147)&gt;0,SUM(MID(0&amp;B147,LARGE(ISNUMBER(--MID(B147,ROW($1:$1024),1))*ROW($1:$1024),ROW($1:$308))+1,1)*10^ROW($1:$308)/10),"")</f>
        <v>2</v>
      </c>
    </row>
    <row r="148" ht="17.25" customHeight="1" spans="1:3">
      <c r="A148">
        <v>40803</v>
      </c>
      <c r="B148" t="s">
        <v>1085</v>
      </c>
      <c r="C148" s="47">
        <f t="array" ref="C148">IF(LEN(A148)&gt;0,SUM(MID(0&amp;B148,LARGE(ISNUMBER(--MID(B148,ROW($1:$1024),1))*ROW($1:$1024),ROW($1:$308))+1,1)*10^ROW($1:$308)/10),"")</f>
        <v>3</v>
      </c>
    </row>
    <row r="149" ht="17.25" customHeight="1" spans="1:3">
      <c r="A149">
        <v>40804</v>
      </c>
      <c r="B149" t="s">
        <v>1086</v>
      </c>
      <c r="C149" s="47">
        <f t="array" ref="C149">IF(LEN(A149)&gt;0,SUM(MID(0&amp;B149,LARGE(ISNUMBER(--MID(B149,ROW($1:$1024),1))*ROW($1:$1024),ROW($1:$308))+1,1)*10^ROW($1:$308)/10),"")</f>
        <v>1</v>
      </c>
    </row>
    <row r="150" ht="17.25" customHeight="1" spans="1:3">
      <c r="A150">
        <v>40805</v>
      </c>
      <c r="B150" t="s">
        <v>1087</v>
      </c>
      <c r="C150" s="47">
        <f t="array" ref="C150">IF(LEN(A150)&gt;0,SUM(MID(0&amp;B150,LARGE(ISNUMBER(--MID(B150,ROW($1:$1024),1))*ROW($1:$1024),ROW($1:$308))+1,1)*10^ROW($1:$308)/10),"")</f>
        <v>2</v>
      </c>
    </row>
    <row r="151" ht="17.25" customHeight="1" spans="1:3">
      <c r="A151">
        <v>40806</v>
      </c>
      <c r="B151" t="s">
        <v>1088</v>
      </c>
      <c r="C151" s="47">
        <f t="array" ref="C151">IF(LEN(A151)&gt;0,SUM(MID(0&amp;B151,LARGE(ISNUMBER(--MID(B151,ROW($1:$1024),1))*ROW($1:$1024),ROW($1:$308))+1,1)*10^ROW($1:$308)/10),"")</f>
        <v>3</v>
      </c>
    </row>
    <row r="152" ht="17.25" customHeight="1" spans="3:3">
      <c r="C152" s="47" t="str">
        <f t="array" ref="C152">IF(LEN(A152)&gt;0,SUM(MID(0&amp;B152,LARGE(ISNUMBER(--MID(B152,ROW($1:$1024),1))*ROW($1:$1024),ROW($1:$308))+1,1)*10^ROW($1:$308)/10),"")</f>
        <v/>
      </c>
    </row>
    <row r="153" ht="17.25" customHeight="1" spans="1:3">
      <c r="A153">
        <v>50101</v>
      </c>
      <c r="B153" t="s">
        <v>1089</v>
      </c>
      <c r="C153" s="47">
        <f t="array" ref="C153">IF(LEN(A153)&gt;0,SUM(MID(0&amp;B153,LARGE(ISNUMBER(--MID(B153,ROW($1:$1024),1))*ROW($1:$1024),ROW($1:$308))+1,1)*10^ROW($1:$308)/10),"")</f>
        <v>0</v>
      </c>
    </row>
    <row r="154" ht="17.25" customHeight="1" spans="1:3">
      <c r="A154">
        <v>50102</v>
      </c>
      <c r="B154" t="s">
        <v>1090</v>
      </c>
      <c r="C154" s="47">
        <f t="array" ref="C154">IF(LEN(A154)&gt;0,SUM(MID(0&amp;B154,LARGE(ISNUMBER(--MID(B154,ROW($1:$1024),1))*ROW($1:$1024),ROW($1:$308))+1,1)*10^ROW($1:$308)/10),"")</f>
        <v>0</v>
      </c>
    </row>
    <row r="155" ht="17.25" customHeight="1" spans="1:3">
      <c r="A155">
        <v>50103</v>
      </c>
      <c r="B155" t="s">
        <v>1091</v>
      </c>
      <c r="C155" s="47">
        <f t="array" ref="C155">IF(LEN(A155)&gt;0,SUM(MID(0&amp;B155,LARGE(ISNUMBER(--MID(B155,ROW($1:$1024),1))*ROW($1:$1024),ROW($1:$308))+1,1)*10^ROW($1:$308)/10),"")</f>
        <v>0</v>
      </c>
    </row>
    <row r="156" ht="17.25" customHeight="1" spans="1:3">
      <c r="A156">
        <v>50104</v>
      </c>
      <c r="B156" t="s">
        <v>1092</v>
      </c>
      <c r="C156" s="47">
        <f t="array" ref="C156">IF(LEN(A156)&gt;0,SUM(MID(0&amp;B156,LARGE(ISNUMBER(--MID(B156,ROW($1:$1024),1))*ROW($1:$1024),ROW($1:$308))+1,1)*10^ROW($1:$308)/10),"")</f>
        <v>1</v>
      </c>
    </row>
    <row r="157" ht="17.25" customHeight="1" spans="1:3">
      <c r="A157">
        <v>50105</v>
      </c>
      <c r="B157" t="s">
        <v>1093</v>
      </c>
      <c r="C157" s="47">
        <f t="array" ref="C157">IF(LEN(A157)&gt;0,SUM(MID(0&amp;B157,LARGE(ISNUMBER(--MID(B157,ROW($1:$1024),1))*ROW($1:$1024),ROW($1:$308))+1,1)*10^ROW($1:$308)/10),"")</f>
        <v>2</v>
      </c>
    </row>
    <row r="158" ht="17.25" customHeight="1" spans="1:3">
      <c r="A158">
        <v>50106</v>
      </c>
      <c r="B158" t="s">
        <v>1094</v>
      </c>
      <c r="C158" s="47">
        <f t="array" ref="C158">IF(LEN(A158)&gt;0,SUM(MID(0&amp;B158,LARGE(ISNUMBER(--MID(B158,ROW($1:$1024),1))*ROW($1:$1024),ROW($1:$308))+1,1)*10^ROW($1:$308)/10),"")</f>
        <v>3</v>
      </c>
    </row>
    <row r="159" ht="17.25" customHeight="1" spans="1:3">
      <c r="A159">
        <v>50107</v>
      </c>
      <c r="B159" t="s">
        <v>1095</v>
      </c>
      <c r="C159" s="47">
        <f t="array" ref="C159">IF(LEN(A159)&gt;0,SUM(MID(0&amp;B159,LARGE(ISNUMBER(--MID(B159,ROW($1:$1024),1))*ROW($1:$1024),ROW($1:$308))+1,1)*10^ROW($1:$308)/10),"")</f>
        <v>3</v>
      </c>
    </row>
    <row r="160" ht="17.25" customHeight="1" spans="1:3">
      <c r="A160">
        <v>50108</v>
      </c>
      <c r="B160" t="s">
        <v>1096</v>
      </c>
      <c r="C160" s="47">
        <f t="array" ref="C160">IF(LEN(A160)&gt;0,SUM(MID(0&amp;B160,LARGE(ISNUMBER(--MID(B160,ROW($1:$1024),1))*ROW($1:$1024),ROW($1:$308))+1,1)*10^ROW($1:$308)/10),"")</f>
        <v>4</v>
      </c>
    </row>
    <row r="161" ht="17.25" customHeight="1" spans="1:3">
      <c r="A161">
        <v>50109</v>
      </c>
      <c r="B161" t="s">
        <v>1097</v>
      </c>
      <c r="C161" s="47">
        <f t="array" ref="C161">IF(LEN(A161)&gt;0,SUM(MID(0&amp;B161,LARGE(ISNUMBER(--MID(B161,ROW($1:$1024),1))*ROW($1:$1024),ROW($1:$308))+1,1)*10^ROW($1:$308)/10),"")</f>
        <v>5</v>
      </c>
    </row>
    <row r="162" ht="17.25" customHeight="1" spans="1:3">
      <c r="A162">
        <v>50110</v>
      </c>
      <c r="B162" t="s">
        <v>1098</v>
      </c>
      <c r="C162" s="47">
        <f t="array" ref="C162">IF(LEN(A162)&gt;0,SUM(MID(0&amp;B162,LARGE(ISNUMBER(--MID(B162,ROW($1:$1024),1))*ROW($1:$1024),ROW($1:$308))+1,1)*10^ROW($1:$308)/10),"")</f>
        <v>1</v>
      </c>
    </row>
    <row r="163" ht="17.25" customHeight="1" spans="1:3">
      <c r="A163">
        <v>50111</v>
      </c>
      <c r="B163" t="s">
        <v>1099</v>
      </c>
      <c r="C163" s="47">
        <f t="array" ref="C163">IF(LEN(A163)&gt;0,SUM(MID(0&amp;B163,LARGE(ISNUMBER(--MID(B163,ROW($1:$1024),1))*ROW($1:$1024),ROW($1:$308))+1,1)*10^ROW($1:$308)/10),"")</f>
        <v>0</v>
      </c>
    </row>
    <row r="164" ht="17.25" customHeight="1" spans="1:3">
      <c r="A164">
        <v>50201</v>
      </c>
      <c r="B164" t="s">
        <v>1100</v>
      </c>
      <c r="C164" s="47">
        <f t="array" ref="C164">IF(LEN(A164)&gt;0,SUM(MID(0&amp;B164,LARGE(ISNUMBER(--MID(B164,ROW($1:$1024),1))*ROW($1:$1024),ROW($1:$308))+1,1)*10^ROW($1:$308)/10),"")</f>
        <v>1</v>
      </c>
    </row>
    <row r="165" ht="17.25" customHeight="1" spans="1:3">
      <c r="A165">
        <v>50202</v>
      </c>
      <c r="B165" t="s">
        <v>1101</v>
      </c>
      <c r="C165" s="47">
        <f t="array" ref="C165">IF(LEN(A165)&gt;0,SUM(MID(0&amp;B165,LARGE(ISNUMBER(--MID(B165,ROW($1:$1024),1))*ROW($1:$1024),ROW($1:$308))+1,1)*10^ROW($1:$308)/10),"")</f>
        <v>2</v>
      </c>
    </row>
    <row r="166" ht="17.25" customHeight="1" spans="1:3">
      <c r="A166">
        <v>50203</v>
      </c>
      <c r="B166" t="s">
        <v>1102</v>
      </c>
      <c r="C166" s="47">
        <f t="array" ref="C166">IF(LEN(A166)&gt;0,SUM(MID(0&amp;B166,LARGE(ISNUMBER(--MID(B166,ROW($1:$1024),1))*ROW($1:$1024),ROW($1:$308))+1,1)*10^ROW($1:$308)/10),"")</f>
        <v>3</v>
      </c>
    </row>
    <row r="167" ht="17.25" customHeight="1" spans="1:3">
      <c r="A167">
        <v>50204</v>
      </c>
      <c r="B167" t="s">
        <v>1103</v>
      </c>
      <c r="C167" s="47">
        <f t="array" ref="C167">IF(LEN(A167)&gt;0,SUM(MID(0&amp;B167,LARGE(ISNUMBER(--MID(B167,ROW($1:$1024),1))*ROW($1:$1024),ROW($1:$308))+1,1)*10^ROW($1:$308)/10),"")</f>
        <v>1</v>
      </c>
    </row>
    <row r="168" ht="17.25" customHeight="1" spans="1:3">
      <c r="A168">
        <v>50205</v>
      </c>
      <c r="B168" t="s">
        <v>1104</v>
      </c>
      <c r="C168" s="47">
        <f t="array" ref="C168">IF(LEN(A168)&gt;0,SUM(MID(0&amp;B168,LARGE(ISNUMBER(--MID(B168,ROW($1:$1024),1))*ROW($1:$1024),ROW($1:$308))+1,1)*10^ROW($1:$308)/10),"")</f>
        <v>2</v>
      </c>
    </row>
    <row r="169" ht="17.25" customHeight="1" spans="1:3">
      <c r="A169">
        <v>50206</v>
      </c>
      <c r="B169" t="s">
        <v>1105</v>
      </c>
      <c r="C169" s="47">
        <f t="array" ref="C169">IF(LEN(A169)&gt;0,SUM(MID(0&amp;B169,LARGE(ISNUMBER(--MID(B169,ROW($1:$1024),1))*ROW($1:$1024),ROW($1:$308))+1,1)*10^ROW($1:$308)/10),"")</f>
        <v>3</v>
      </c>
    </row>
    <row r="170" ht="17.25" customHeight="1" spans="3:3">
      <c r="C170" s="47" t="str">
        <f t="array" ref="C170">IF(LEN(A170)&gt;0,SUM(MID(0&amp;B170,LARGE(ISNUMBER(--MID(B170,ROW($1:$1024),1))*ROW($1:$1024),ROW($1:$308))+1,1)*10^ROW($1:$308)/10),"")</f>
        <v/>
      </c>
    </row>
    <row r="171" ht="17.25" customHeight="1" spans="1:3">
      <c r="A171">
        <v>60101</v>
      </c>
      <c r="B171" t="s">
        <v>1106</v>
      </c>
      <c r="C171" s="47">
        <f t="array" ref="C171">IF(LEN(A171)&gt;0,SUM(MID(0&amp;B171,LARGE(ISNUMBER(--MID(B171,ROW($1:$1024),1))*ROW($1:$1024),ROW($1:$308))+1,1)*10^ROW($1:$308)/10),"")</f>
        <v>5</v>
      </c>
    </row>
    <row r="172" ht="17.25" customHeight="1" spans="1:3">
      <c r="A172">
        <v>60102</v>
      </c>
      <c r="B172" t="s">
        <v>1107</v>
      </c>
      <c r="C172" s="47">
        <f t="array" ref="C172">IF(LEN(A172)&gt;0,SUM(MID(0&amp;B172,LARGE(ISNUMBER(--MID(B172,ROW($1:$1024),1))*ROW($1:$1024),ROW($1:$308))+1,1)*10^ROW($1:$308)/10),"")</f>
        <v>6</v>
      </c>
    </row>
    <row r="173" ht="17.25" customHeight="1" spans="1:3">
      <c r="A173">
        <v>60103</v>
      </c>
      <c r="B173" t="s">
        <v>1108</v>
      </c>
      <c r="C173" s="47">
        <f t="array" ref="C173">IF(LEN(A173)&gt;0,SUM(MID(0&amp;B173,LARGE(ISNUMBER(--MID(B173,ROW($1:$1024),1))*ROW($1:$1024),ROW($1:$308))+1,1)*10^ROW($1:$308)/10),"")</f>
        <v>7</v>
      </c>
    </row>
    <row r="174" ht="17.25" customHeight="1" spans="1:3">
      <c r="A174">
        <v>60104</v>
      </c>
      <c r="B174" t="s">
        <v>1109</v>
      </c>
      <c r="C174" s="47">
        <f t="array" ref="C174">IF(LEN(A174)&gt;0,SUM(MID(0&amp;B174,LARGE(ISNUMBER(--MID(B174,ROW($1:$1024),1))*ROW($1:$1024),ROW($1:$308))+1,1)*10^ROW($1:$308)/10),"")</f>
        <v>3</v>
      </c>
    </row>
    <row r="175" ht="17.25" customHeight="1" spans="1:3">
      <c r="A175">
        <v>60105</v>
      </c>
      <c r="B175" t="s">
        <v>1110</v>
      </c>
      <c r="C175" s="47">
        <f t="array" ref="C175">IF(LEN(A175)&gt;0,SUM(MID(0&amp;B175,LARGE(ISNUMBER(--MID(B175,ROW($1:$1024),1))*ROW($1:$1024),ROW($1:$308))+1,1)*10^ROW($1:$308)/10),"")</f>
        <v>5</v>
      </c>
    </row>
    <row r="176" ht="17.25" customHeight="1" spans="1:3">
      <c r="A176">
        <v>60106</v>
      </c>
      <c r="B176" t="s">
        <v>1111</v>
      </c>
      <c r="C176" s="47">
        <f t="array" ref="C176">IF(LEN(A176)&gt;0,SUM(MID(0&amp;B176,LARGE(ISNUMBER(--MID(B176,ROW($1:$1024),1))*ROW($1:$1024),ROW($1:$308))+1,1)*10^ROW($1:$308)/10),"")</f>
        <v>7</v>
      </c>
    </row>
    <row r="177" ht="17.25" customHeight="1" spans="1:3">
      <c r="A177">
        <v>60107</v>
      </c>
      <c r="B177" t="s">
        <v>1112</v>
      </c>
      <c r="C177" s="47">
        <f t="array" ref="C177">IF(LEN(A177)&gt;0,SUM(MID(0&amp;B177,LARGE(ISNUMBER(--MID(B177,ROW($1:$1024),1))*ROW($1:$1024),ROW($1:$308))+1,1)*10^ROW($1:$308)/10),"")</f>
        <v>3</v>
      </c>
    </row>
    <row r="178" ht="17.25" customHeight="1" spans="1:3">
      <c r="A178">
        <v>60108</v>
      </c>
      <c r="B178" t="s">
        <v>1113</v>
      </c>
      <c r="C178" s="47">
        <f t="array" ref="C178">IF(LEN(A178)&gt;0,SUM(MID(0&amp;B178,LARGE(ISNUMBER(--MID(B178,ROW($1:$1024),1))*ROW($1:$1024),ROW($1:$308))+1,1)*10^ROW($1:$308)/10),"")</f>
        <v>4</v>
      </c>
    </row>
    <row r="179" ht="17.25" customHeight="1" spans="1:3">
      <c r="A179">
        <v>60109</v>
      </c>
      <c r="B179" t="s">
        <v>1114</v>
      </c>
      <c r="C179" s="47">
        <f t="array" ref="C179">IF(LEN(A179)&gt;0,SUM(MID(0&amp;B179,LARGE(ISNUMBER(--MID(B179,ROW($1:$1024),1))*ROW($1:$1024),ROW($1:$308))+1,1)*10^ROW($1:$308)/10),"")</f>
        <v>5</v>
      </c>
    </row>
    <row r="180" ht="17.25" customHeight="1" spans="1:3">
      <c r="A180">
        <v>60110</v>
      </c>
      <c r="B180" t="s">
        <v>1115</v>
      </c>
      <c r="C180" s="47">
        <f t="array" ref="C180">IF(LEN(A180)&gt;0,SUM(MID(0&amp;B180,LARGE(ISNUMBER(--MID(B180,ROW($1:$1024),1))*ROW($1:$1024),ROW($1:$308))+1,1)*10^ROW($1:$308)/10),"")</f>
        <v>3</v>
      </c>
    </row>
    <row r="181" ht="17.25" customHeight="1" spans="1:3">
      <c r="A181">
        <v>60111</v>
      </c>
      <c r="B181" t="s">
        <v>1116</v>
      </c>
      <c r="C181" s="47">
        <f t="array" ref="C181">IF(LEN(A181)&gt;0,SUM(MID(0&amp;B181,LARGE(ISNUMBER(--MID(B181,ROW($1:$1024),1))*ROW($1:$1024),ROW($1:$308))+1,1)*10^ROW($1:$308)/10),"")</f>
        <v>4</v>
      </c>
    </row>
    <row r="182" ht="17.25" customHeight="1" spans="1:3">
      <c r="A182">
        <v>60112</v>
      </c>
      <c r="B182" t="s">
        <v>1117</v>
      </c>
      <c r="C182" s="47">
        <f t="array" ref="C182">IF(LEN(A182)&gt;0,SUM(MID(0&amp;B182,LARGE(ISNUMBER(--MID(B182,ROW($1:$1024),1))*ROW($1:$1024),ROW($1:$308))+1,1)*10^ROW($1:$308)/10),"")</f>
        <v>5</v>
      </c>
    </row>
    <row r="183" ht="17.25" customHeight="1" spans="1:3">
      <c r="A183">
        <v>60113</v>
      </c>
      <c r="B183" t="s">
        <v>1118</v>
      </c>
      <c r="C183" s="47">
        <f t="array" ref="C183">IF(LEN(A183)&gt;0,SUM(MID(0&amp;B183,LARGE(ISNUMBER(--MID(B183,ROW($1:$1024),1))*ROW($1:$1024),ROW($1:$308))+1,1)*10^ROW($1:$308)/10),"")</f>
        <v>10</v>
      </c>
    </row>
    <row r="184" ht="17.25" customHeight="1" spans="1:3">
      <c r="A184">
        <v>60114</v>
      </c>
      <c r="B184" t="s">
        <v>1119</v>
      </c>
      <c r="C184" s="47">
        <f t="array" ref="C184">IF(LEN(A184)&gt;0,SUM(MID(0&amp;B184,LARGE(ISNUMBER(--MID(B184,ROW($1:$1024),1))*ROW($1:$1024),ROW($1:$308))+1,1)*10^ROW($1:$308)/10),"")</f>
        <v>100</v>
      </c>
    </row>
    <row r="185" ht="17.25" customHeight="1" spans="1:3">
      <c r="A185">
        <v>60115</v>
      </c>
      <c r="B185" t="s">
        <v>1120</v>
      </c>
      <c r="C185" s="47">
        <f t="array" ref="C185">IF(LEN(A185)&gt;0,SUM(MID(0&amp;B185,LARGE(ISNUMBER(--MID(B185,ROW($1:$1024),1))*ROW($1:$1024),ROW($1:$308))+1,1)*10^ROW($1:$308)/10),"")</f>
        <v>200</v>
      </c>
    </row>
    <row r="186" ht="17.25" customHeight="1" spans="1:3">
      <c r="A186">
        <v>60116</v>
      </c>
      <c r="B186" t="s">
        <v>1121</v>
      </c>
      <c r="C186" s="47">
        <f t="array" ref="C186">IF(LEN(A186)&gt;0,SUM(MID(0&amp;B186,LARGE(ISNUMBER(--MID(B186,ROW($1:$1024),1))*ROW($1:$1024),ROW($1:$308))+1,1)*10^ROW($1:$308)/10),"")</f>
        <v>0</v>
      </c>
    </row>
    <row r="187" ht="17.25" customHeight="1" spans="1:3">
      <c r="A187">
        <v>60201</v>
      </c>
      <c r="B187" t="s">
        <v>1122</v>
      </c>
      <c r="C187" s="47">
        <f t="array" ref="C187">IF(LEN(A187)&gt;0,SUM(MID(0&amp;B187,LARGE(ISNUMBER(--MID(B187,ROW($1:$1024),1))*ROW($1:$1024),ROW($1:$308))+1,1)*10^ROW($1:$308)/10),"")</f>
        <v>1</v>
      </c>
    </row>
    <row r="188" ht="17.25" customHeight="1" spans="1:3">
      <c r="A188">
        <v>60202</v>
      </c>
      <c r="B188" t="s">
        <v>1123</v>
      </c>
      <c r="C188" s="47">
        <f t="array" ref="C188">IF(LEN(A188)&gt;0,SUM(MID(0&amp;B188,LARGE(ISNUMBER(--MID(B188,ROW($1:$1024),1))*ROW($1:$1024),ROW($1:$308))+1,1)*10^ROW($1:$308)/10),"")</f>
        <v>2</v>
      </c>
    </row>
    <row r="189" ht="17.25" customHeight="1" spans="1:3">
      <c r="A189">
        <v>60203</v>
      </c>
      <c r="B189" t="s">
        <v>1124</v>
      </c>
      <c r="C189" s="47">
        <f t="array" ref="C189">IF(LEN(A189)&gt;0,SUM(MID(0&amp;B189,LARGE(ISNUMBER(--MID(B189,ROW($1:$1024),1))*ROW($1:$1024),ROW($1:$308))+1,1)*10^ROW($1:$308)/10),"")</f>
        <v>3</v>
      </c>
    </row>
    <row r="190" ht="17.25" customHeight="1" spans="1:3">
      <c r="A190">
        <v>60204</v>
      </c>
      <c r="B190" t="s">
        <v>1125</v>
      </c>
      <c r="C190" s="47">
        <f t="array" ref="C190">IF(LEN(A190)&gt;0,SUM(MID(0&amp;B190,LARGE(ISNUMBER(--MID(B190,ROW($1:$1024),1))*ROW($1:$1024),ROW($1:$308))+1,1)*10^ROW($1:$308)/10),"")</f>
        <v>115</v>
      </c>
    </row>
    <row r="191" ht="17.25" customHeight="1" spans="1:3">
      <c r="A191">
        <v>60205</v>
      </c>
      <c r="B191" t="s">
        <v>1125</v>
      </c>
      <c r="C191" s="47">
        <f t="array" ref="C191">IF(LEN(A191)&gt;0,SUM(MID(0&amp;B191,LARGE(ISNUMBER(--MID(B191,ROW($1:$1024),1))*ROW($1:$1024),ROW($1:$308))+1,1)*10^ROW($1:$308)/10),"")</f>
        <v>115</v>
      </c>
    </row>
    <row r="192" ht="17.25" customHeight="1" spans="1:3">
      <c r="A192">
        <v>60206</v>
      </c>
      <c r="B192" t="s">
        <v>1125</v>
      </c>
      <c r="C192" s="47">
        <f t="array" ref="C192">IF(LEN(A192)&gt;0,SUM(MID(0&amp;B192,LARGE(ISNUMBER(--MID(B192,ROW($1:$1024),1))*ROW($1:$1024),ROW($1:$308))+1,1)*10^ROW($1:$308)/10),"")</f>
        <v>115</v>
      </c>
    </row>
    <row r="193" ht="17.25" customHeight="1" spans="1:3">
      <c r="A193">
        <v>60207</v>
      </c>
      <c r="B193" t="s">
        <v>1126</v>
      </c>
      <c r="C193" s="47">
        <f t="array" ref="C193">IF(LEN(A193)&gt;0,SUM(MID(0&amp;B193,LARGE(ISNUMBER(--MID(B193,ROW($1:$1024),1))*ROW($1:$1024),ROW($1:$308))+1,1)*10^ROW($1:$308)/10),"")</f>
        <v>10</v>
      </c>
    </row>
    <row r="194" ht="17.25" customHeight="1" spans="1:3">
      <c r="A194">
        <v>60208</v>
      </c>
      <c r="B194" t="s">
        <v>1127</v>
      </c>
      <c r="C194" s="47">
        <f t="array" ref="C194">IF(LEN(A194)&gt;0,SUM(MID(0&amp;B194,LARGE(ISNUMBER(--MID(B194,ROW($1:$1024),1))*ROW($1:$1024),ROW($1:$308))+1,1)*10^ROW($1:$308)/10),"")</f>
        <v>11</v>
      </c>
    </row>
    <row r="195" ht="17.25" customHeight="1" spans="1:3">
      <c r="A195">
        <v>60209</v>
      </c>
      <c r="B195" t="s">
        <v>1128</v>
      </c>
      <c r="C195" s="47">
        <f t="array" ref="C195">IF(LEN(A195)&gt;0,SUM(MID(0&amp;B195,LARGE(ISNUMBER(--MID(B195,ROW($1:$1024),1))*ROW($1:$1024),ROW($1:$308))+1,1)*10^ROW($1:$308)/10),"")</f>
        <v>12</v>
      </c>
    </row>
    <row r="196" ht="17.25" customHeight="1" spans="1:3">
      <c r="A196">
        <v>60210</v>
      </c>
      <c r="B196" t="s">
        <v>1129</v>
      </c>
      <c r="C196" s="47">
        <f t="array" ref="C196">IF(LEN(A196)&gt;0,SUM(MID(0&amp;B196,LARGE(ISNUMBER(--MID(B196,ROW($1:$1024),1))*ROW($1:$1024),ROW($1:$308))+1,1)*10^ROW($1:$308)/10),"")</f>
        <v>10</v>
      </c>
    </row>
    <row r="197" ht="17.25" customHeight="1" spans="1:3">
      <c r="A197">
        <v>60211</v>
      </c>
      <c r="B197" t="s">
        <v>1130</v>
      </c>
      <c r="C197" s="47">
        <f t="array" ref="C197">IF(LEN(A197)&gt;0,SUM(MID(0&amp;B197,LARGE(ISNUMBER(--MID(B197,ROW($1:$1024),1))*ROW($1:$1024),ROW($1:$308))+1,1)*10^ROW($1:$308)/10),"")</f>
        <v>11</v>
      </c>
    </row>
    <row r="198" ht="17.25" customHeight="1" spans="1:3">
      <c r="A198">
        <v>60212</v>
      </c>
      <c r="B198" t="s">
        <v>1131</v>
      </c>
      <c r="C198" s="47">
        <f t="array" ref="C198">IF(LEN(A198)&gt;0,SUM(MID(0&amp;B198,LARGE(ISNUMBER(--MID(B198,ROW($1:$1024),1))*ROW($1:$1024),ROW($1:$308))+1,1)*10^ROW($1:$308)/10),"")</f>
        <v>12</v>
      </c>
    </row>
    <row r="199" ht="17.25" customHeight="1" spans="1:3">
      <c r="A199">
        <v>60213</v>
      </c>
      <c r="B199" t="s">
        <v>1132</v>
      </c>
      <c r="C199" s="47">
        <f t="array" ref="C199">IF(LEN(A199)&gt;0,SUM(MID(0&amp;B199,LARGE(ISNUMBER(--MID(B199,ROW($1:$1024),1))*ROW($1:$1024),ROW($1:$308))+1,1)*10^ROW($1:$308)/10),"")</f>
        <v>1</v>
      </c>
    </row>
    <row r="200" ht="17.25" customHeight="1" spans="1:3">
      <c r="A200">
        <v>60214</v>
      </c>
      <c r="B200" t="s">
        <v>1133</v>
      </c>
      <c r="C200" s="47">
        <f t="array" ref="C200">IF(LEN(A200)&gt;0,SUM(MID(0&amp;B200,LARGE(ISNUMBER(--MID(B200,ROW($1:$1024),1))*ROW($1:$1024),ROW($1:$308))+1,1)*10^ROW($1:$308)/10),"")</f>
        <v>1</v>
      </c>
    </row>
    <row r="201" ht="17.25" customHeight="1" spans="1:3">
      <c r="A201">
        <v>60215</v>
      </c>
      <c r="B201" t="s">
        <v>1134</v>
      </c>
      <c r="C201" s="47">
        <f t="array" ref="C201">IF(LEN(A201)&gt;0,SUM(MID(0&amp;B201,LARGE(ISNUMBER(--MID(B201,ROW($1:$1024),1))*ROW($1:$1024),ROW($1:$308))+1,1)*10^ROW($1:$308)/10),"")</f>
        <v>1</v>
      </c>
    </row>
    <row r="202" ht="17.25" customHeight="1" spans="1:3">
      <c r="A202">
        <v>60301</v>
      </c>
      <c r="B202" t="s">
        <v>1135</v>
      </c>
      <c r="C202" s="47">
        <f t="array" ref="C202">IF(LEN(A202)&gt;0,SUM(MID(0&amp;B202,LARGE(ISNUMBER(--MID(B202,ROW($1:$1024),1))*ROW($1:$1024),ROW($1:$308))+1,1)*10^ROW($1:$308)/10),"")</f>
        <v>1</v>
      </c>
    </row>
    <row r="203" ht="17.25" customHeight="1" spans="1:3">
      <c r="A203">
        <v>60302</v>
      </c>
      <c r="B203" t="s">
        <v>1136</v>
      </c>
      <c r="C203" s="47">
        <f t="array" ref="C203">IF(LEN(A203)&gt;0,SUM(MID(0&amp;B203,LARGE(ISNUMBER(--MID(B203,ROW($1:$1024),1))*ROW($1:$1024),ROW($1:$308))+1,1)*10^ROW($1:$308)/10),"")</f>
        <v>2</v>
      </c>
    </row>
    <row r="204" ht="17.25" customHeight="1" spans="1:3">
      <c r="A204">
        <v>60303</v>
      </c>
      <c r="B204" t="s">
        <v>1137</v>
      </c>
      <c r="C204" s="47">
        <f t="array" ref="C204">IF(LEN(A204)&gt;0,SUM(MID(0&amp;B204,LARGE(ISNUMBER(--MID(B204,ROW($1:$1024),1))*ROW($1:$1024),ROW($1:$308))+1,1)*10^ROW($1:$308)/10),"")</f>
        <v>3</v>
      </c>
    </row>
    <row r="205" ht="17.25" customHeight="1" spans="1:3">
      <c r="A205">
        <v>60401</v>
      </c>
      <c r="B205" t="s">
        <v>1138</v>
      </c>
      <c r="C205" s="47">
        <f t="array" ref="C205">IF(LEN(A205)&gt;0,SUM(MID(0&amp;B205,LARGE(ISNUMBER(--MID(B205,ROW($1:$1024),1))*ROW($1:$1024),ROW($1:$308))+1,1)*10^ROW($1:$308)/10),"")</f>
        <v>1</v>
      </c>
    </row>
    <row r="206" ht="17.25" customHeight="1" spans="1:3">
      <c r="A206">
        <v>60402</v>
      </c>
      <c r="B206" t="s">
        <v>1139</v>
      </c>
      <c r="C206" s="47">
        <f t="array" ref="C206">IF(LEN(A206)&gt;0,SUM(MID(0&amp;B206,LARGE(ISNUMBER(--MID(B206,ROW($1:$1024),1))*ROW($1:$1024),ROW($1:$308))+1,1)*10^ROW($1:$308)/10),"")</f>
        <v>3</v>
      </c>
    </row>
    <row r="207" ht="17.25" customHeight="1" spans="1:3">
      <c r="A207">
        <v>60403</v>
      </c>
      <c r="B207" t="s">
        <v>1140</v>
      </c>
      <c r="C207" s="47">
        <f t="array" ref="C207">IF(LEN(A207)&gt;0,SUM(MID(0&amp;B207,LARGE(ISNUMBER(--MID(B207,ROW($1:$1024),1))*ROW($1:$1024),ROW($1:$308))+1,1)*10^ROW($1:$308)/10),"")</f>
        <v>4</v>
      </c>
    </row>
    <row r="208" ht="17.25" customHeight="1" spans="1:3">
      <c r="A208">
        <v>60404</v>
      </c>
      <c r="B208" t="s">
        <v>1141</v>
      </c>
      <c r="C208" s="47">
        <f t="array" ref="C208">IF(LEN(A208)&gt;0,SUM(MID(0&amp;B208,LARGE(ISNUMBER(--MID(B208,ROW($1:$1024),1))*ROW($1:$1024),ROW($1:$308))+1,1)*10^ROW($1:$308)/10),"")</f>
        <v>5</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2:H181"/>
  <sheetViews>
    <sheetView topLeftCell="A140" workbookViewId="0">
      <selection activeCell="C146" sqref="C146"/>
    </sheetView>
  </sheetViews>
  <sheetFormatPr defaultColWidth="9" defaultRowHeight="14.25" outlineLevelCol="7"/>
  <cols>
    <col min="1" max="1" width="18.625" style="15" customWidth="1"/>
    <col min="2" max="2" width="106.875" customWidth="1"/>
    <col min="3" max="3" width="13.125" customWidth="1"/>
  </cols>
  <sheetData>
    <row r="2" spans="1:3">
      <c r="A2" s="15" t="s">
        <v>1142</v>
      </c>
      <c r="C2" t="s">
        <v>1143</v>
      </c>
    </row>
    <row r="3" spans="1:3">
      <c r="A3" s="15">
        <v>101</v>
      </c>
      <c r="B3" t="s">
        <v>1144</v>
      </c>
      <c r="C3">
        <v>0</v>
      </c>
    </row>
    <row r="4" spans="1:3">
      <c r="A4" s="15">
        <v>102</v>
      </c>
      <c r="B4" t="s">
        <v>1145</v>
      </c>
      <c r="C4">
        <v>0</v>
      </c>
    </row>
    <row r="5" spans="1:3">
      <c r="A5" s="15">
        <v>103</v>
      </c>
      <c r="B5" s="26" t="s">
        <v>1146</v>
      </c>
      <c r="C5">
        <v>2</v>
      </c>
    </row>
    <row r="6" spans="1:3">
      <c r="A6" s="15">
        <v>104</v>
      </c>
      <c r="B6" t="s">
        <v>1147</v>
      </c>
      <c r="C6">
        <v>9</v>
      </c>
    </row>
    <row r="7" spans="1:3">
      <c r="A7" s="15">
        <v>105</v>
      </c>
      <c r="B7" t="s">
        <v>1148</v>
      </c>
      <c r="C7">
        <v>2</v>
      </c>
    </row>
    <row r="8" spans="1:3">
      <c r="A8" s="15">
        <v>106</v>
      </c>
      <c r="B8" t="s">
        <v>1149</v>
      </c>
      <c r="C8">
        <v>3</v>
      </c>
    </row>
    <row r="9" spans="1:3">
      <c r="A9" s="15">
        <v>107</v>
      </c>
      <c r="B9" t="s">
        <v>1150</v>
      </c>
      <c r="C9">
        <v>2</v>
      </c>
    </row>
    <row r="10" spans="1:3">
      <c r="A10" s="15">
        <v>108</v>
      </c>
      <c r="B10" t="s">
        <v>1151</v>
      </c>
      <c r="C10">
        <v>13</v>
      </c>
    </row>
    <row r="11" spans="1:3">
      <c r="A11" s="15">
        <v>109</v>
      </c>
      <c r="B11" t="s">
        <v>1152</v>
      </c>
      <c r="C11">
        <v>13</v>
      </c>
    </row>
    <row r="12" spans="1:3">
      <c r="A12" s="15">
        <v>110</v>
      </c>
      <c r="B12" t="s">
        <v>1153</v>
      </c>
      <c r="C12">
        <v>0</v>
      </c>
    </row>
    <row r="13" spans="1:3">
      <c r="A13" s="15">
        <v>111</v>
      </c>
      <c r="B13" t="s">
        <v>1154</v>
      </c>
      <c r="C13">
        <v>2</v>
      </c>
    </row>
    <row r="14" spans="1:3">
      <c r="A14" s="15">
        <v>112</v>
      </c>
      <c r="B14" t="s">
        <v>1155</v>
      </c>
      <c r="C14">
        <v>2</v>
      </c>
    </row>
    <row r="15" spans="1:3">
      <c r="A15" s="15">
        <v>113</v>
      </c>
      <c r="B15" t="s">
        <v>1156</v>
      </c>
      <c r="C15">
        <v>2</v>
      </c>
    </row>
    <row r="16" spans="1:3">
      <c r="A16" s="15">
        <v>114</v>
      </c>
      <c r="B16" t="s">
        <v>1157</v>
      </c>
      <c r="C16">
        <v>2</v>
      </c>
    </row>
    <row r="17" spans="1:3">
      <c r="A17" s="15">
        <v>115</v>
      </c>
      <c r="B17" t="s">
        <v>1158</v>
      </c>
      <c r="C17">
        <v>2</v>
      </c>
    </row>
    <row r="18" spans="1:3">
      <c r="A18" s="15">
        <v>116</v>
      </c>
      <c r="B18" t="s">
        <v>1159</v>
      </c>
      <c r="C18">
        <v>2</v>
      </c>
    </row>
    <row r="19" spans="1:3">
      <c r="A19" s="15">
        <v>117</v>
      </c>
      <c r="B19" t="s">
        <v>1160</v>
      </c>
      <c r="C19">
        <v>18</v>
      </c>
    </row>
    <row r="20" spans="1:3">
      <c r="A20" s="15">
        <v>118</v>
      </c>
      <c r="B20" t="s">
        <v>1161</v>
      </c>
      <c r="C20">
        <v>5</v>
      </c>
    </row>
    <row r="21" spans="1:3">
      <c r="A21" s="15">
        <v>119</v>
      </c>
      <c r="B21" s="26" t="s">
        <v>1162</v>
      </c>
      <c r="C21">
        <v>5</v>
      </c>
    </row>
    <row r="22" spans="1:3">
      <c r="A22" s="15">
        <v>120</v>
      </c>
      <c r="B22" t="s">
        <v>1163</v>
      </c>
      <c r="C22">
        <v>14</v>
      </c>
    </row>
    <row r="23" spans="1:3">
      <c r="A23" s="15">
        <v>121</v>
      </c>
      <c r="B23" t="s">
        <v>1164</v>
      </c>
      <c r="C23">
        <v>5</v>
      </c>
    </row>
    <row r="24" ht="17.25" customHeight="1" spans="1:3">
      <c r="A24" s="15">
        <v>122</v>
      </c>
      <c r="B24" t="s">
        <v>1165</v>
      </c>
      <c r="C24">
        <v>24</v>
      </c>
    </row>
    <row r="25" spans="1:3">
      <c r="A25" s="15">
        <v>123</v>
      </c>
      <c r="B25" t="s">
        <v>1166</v>
      </c>
      <c r="C25">
        <v>14</v>
      </c>
    </row>
    <row r="26" spans="1:3">
      <c r="A26" s="15">
        <v>124</v>
      </c>
      <c r="B26" t="s">
        <v>1167</v>
      </c>
      <c r="C26">
        <v>1</v>
      </c>
    </row>
    <row r="27" spans="1:3">
      <c r="A27" s="15">
        <v>125</v>
      </c>
      <c r="B27" t="s">
        <v>1168</v>
      </c>
      <c r="C27">
        <v>1</v>
      </c>
    </row>
    <row r="28" spans="1:3">
      <c r="A28" s="15">
        <v>126</v>
      </c>
      <c r="B28" t="s">
        <v>1169</v>
      </c>
      <c r="C28">
        <v>1</v>
      </c>
    </row>
    <row r="29" spans="1:3">
      <c r="A29" s="15">
        <v>127</v>
      </c>
      <c r="B29" t="s">
        <v>1170</v>
      </c>
      <c r="C29">
        <v>5</v>
      </c>
    </row>
    <row r="30" spans="1:3">
      <c r="A30" s="15">
        <v>128</v>
      </c>
      <c r="B30" s="27" t="s">
        <v>1171</v>
      </c>
      <c r="C30">
        <v>2</v>
      </c>
    </row>
    <row r="31" spans="1:3">
      <c r="A31" s="15">
        <v>129</v>
      </c>
      <c r="B31" t="s">
        <v>1172</v>
      </c>
      <c r="C31">
        <v>7</v>
      </c>
    </row>
    <row r="32" spans="1:3">
      <c r="A32" s="15">
        <v>130</v>
      </c>
      <c r="B32" t="s">
        <v>1173</v>
      </c>
      <c r="C32">
        <v>13</v>
      </c>
    </row>
    <row r="33" spans="1:3">
      <c r="A33" s="28">
        <v>131</v>
      </c>
      <c r="B33" s="29" t="s">
        <v>1174</v>
      </c>
      <c r="C33">
        <v>2</v>
      </c>
    </row>
    <row r="34" spans="1:3">
      <c r="A34" s="15">
        <v>132</v>
      </c>
      <c r="B34" t="s">
        <v>1175</v>
      </c>
      <c r="C34">
        <v>2</v>
      </c>
    </row>
    <row r="35" spans="1:3">
      <c r="A35" s="15">
        <v>133</v>
      </c>
      <c r="B35" t="s">
        <v>1176</v>
      </c>
      <c r="C35">
        <v>1</v>
      </c>
    </row>
    <row r="36" spans="1:3">
      <c r="A36" s="15">
        <v>134</v>
      </c>
      <c r="B36" t="s">
        <v>1177</v>
      </c>
      <c r="C36">
        <v>1</v>
      </c>
    </row>
    <row r="37" spans="1:3">
      <c r="A37" s="15">
        <v>135</v>
      </c>
      <c r="B37" s="30" t="s">
        <v>1178</v>
      </c>
      <c r="C37">
        <v>2</v>
      </c>
    </row>
    <row r="38" spans="1:3">
      <c r="A38" s="15">
        <v>136</v>
      </c>
      <c r="B38" t="s">
        <v>1179</v>
      </c>
      <c r="C38">
        <v>0</v>
      </c>
    </row>
    <row r="39" spans="1:3">
      <c r="A39" s="15">
        <v>137</v>
      </c>
      <c r="B39" t="s">
        <v>1180</v>
      </c>
      <c r="C39">
        <v>0</v>
      </c>
    </row>
    <row r="40" s="25" customFormat="1" spans="1:3">
      <c r="A40" s="21">
        <v>138</v>
      </c>
      <c r="B40" s="31" t="s">
        <v>1181</v>
      </c>
      <c r="C40" s="25">
        <v>22</v>
      </c>
    </row>
    <row r="41" s="25" customFormat="1" spans="1:3">
      <c r="A41" s="32">
        <v>139</v>
      </c>
      <c r="B41" s="33" t="s">
        <v>1182</v>
      </c>
      <c r="C41" s="25">
        <v>24</v>
      </c>
    </row>
    <row r="42" s="25" customFormat="1" spans="1:3">
      <c r="A42" s="32">
        <v>140</v>
      </c>
      <c r="B42" s="33" t="s">
        <v>1183</v>
      </c>
      <c r="C42" s="25">
        <v>2</v>
      </c>
    </row>
    <row r="43" s="25" customFormat="1" spans="1:3">
      <c r="A43" s="21">
        <v>141</v>
      </c>
      <c r="B43" s="31" t="s">
        <v>1184</v>
      </c>
      <c r="C43" s="25">
        <v>24</v>
      </c>
    </row>
    <row r="44" s="25" customFormat="1" spans="1:3">
      <c r="A44" s="21">
        <v>142</v>
      </c>
      <c r="B44" s="31" t="s">
        <v>1185</v>
      </c>
      <c r="C44" s="25">
        <v>24</v>
      </c>
    </row>
    <row r="45" s="25" customFormat="1" ht="16.5" customHeight="1" spans="1:3">
      <c r="A45" s="21">
        <v>143</v>
      </c>
      <c r="B45" s="34" t="s">
        <v>1186</v>
      </c>
      <c r="C45" s="25">
        <v>5</v>
      </c>
    </row>
    <row r="46" s="25" customFormat="1" ht="16.5" customHeight="1" spans="1:3">
      <c r="A46" s="21">
        <v>144</v>
      </c>
      <c r="B46" s="34" t="s">
        <v>1187</v>
      </c>
      <c r="C46" s="25">
        <v>5</v>
      </c>
    </row>
    <row r="47" s="25" customFormat="1" ht="16.5" customHeight="1" spans="1:3">
      <c r="A47" s="21">
        <v>145</v>
      </c>
      <c r="B47" s="35" t="s">
        <v>1188</v>
      </c>
      <c r="C47" s="25">
        <v>2</v>
      </c>
    </row>
    <row r="48" s="25" customFormat="1" ht="16.5" customHeight="1" spans="1:3">
      <c r="A48" s="21">
        <v>146</v>
      </c>
      <c r="B48" s="34" t="s">
        <v>1189</v>
      </c>
      <c r="C48" s="25">
        <v>2</v>
      </c>
    </row>
    <row r="49" s="25" customFormat="1" ht="16.5" customHeight="1" spans="1:3">
      <c r="A49" s="21">
        <v>147</v>
      </c>
      <c r="B49" s="35" t="s">
        <v>1190</v>
      </c>
      <c r="C49" s="25">
        <v>7</v>
      </c>
    </row>
    <row r="50" s="25" customFormat="1" ht="16.5" customHeight="1" spans="1:3">
      <c r="A50" s="21">
        <v>148</v>
      </c>
      <c r="B50" s="36" t="s">
        <v>1191</v>
      </c>
      <c r="C50" s="25">
        <v>13</v>
      </c>
    </row>
    <row r="51" s="25" customFormat="1" ht="16.5" customHeight="1" spans="1:3">
      <c r="A51" s="21">
        <v>149</v>
      </c>
      <c r="B51" s="36" t="s">
        <v>1192</v>
      </c>
      <c r="C51" s="25">
        <v>13</v>
      </c>
    </row>
    <row r="52" s="25" customFormat="1" ht="16.5" customHeight="1" spans="1:3">
      <c r="A52" s="21">
        <v>150</v>
      </c>
      <c r="B52" s="34" t="s">
        <v>1193</v>
      </c>
      <c r="C52" s="25">
        <v>13</v>
      </c>
    </row>
    <row r="53" s="25" customFormat="1" ht="16.5" customHeight="1" spans="1:3">
      <c r="A53" s="21">
        <v>151</v>
      </c>
      <c r="B53" s="34" t="s">
        <v>1194</v>
      </c>
      <c r="C53" s="25">
        <v>13</v>
      </c>
    </row>
    <row r="54" s="25" customFormat="1" ht="16.5" customHeight="1" spans="1:3">
      <c r="A54" s="21">
        <v>152</v>
      </c>
      <c r="B54" s="34" t="s">
        <v>1195</v>
      </c>
      <c r="C54" s="25">
        <v>13</v>
      </c>
    </row>
    <row r="55" s="25" customFormat="1" ht="16.5" customHeight="1" spans="1:3">
      <c r="A55" s="21">
        <v>153</v>
      </c>
      <c r="B55" s="34" t="s">
        <v>1196</v>
      </c>
      <c r="C55" s="25">
        <v>13</v>
      </c>
    </row>
    <row r="56" ht="16.5" customHeight="1" spans="1:6">
      <c r="A56" s="21">
        <v>154</v>
      </c>
      <c r="B56" s="34" t="s">
        <v>1197</v>
      </c>
      <c r="F56" s="3"/>
    </row>
    <row r="57" ht="16.5" customHeight="1" spans="1:6">
      <c r="A57" s="21">
        <v>155</v>
      </c>
      <c r="B57" s="34" t="s">
        <v>1198</v>
      </c>
      <c r="F57" s="3"/>
    </row>
    <row r="58" ht="16.5" customHeight="1" spans="1:6">
      <c r="A58" s="21">
        <v>156</v>
      </c>
      <c r="B58" s="34" t="s">
        <v>1199</v>
      </c>
      <c r="F58" s="3"/>
    </row>
    <row r="59" ht="16.5" customHeight="1" spans="1:6">
      <c r="A59" s="21">
        <v>157</v>
      </c>
      <c r="B59" s="34" t="s">
        <v>1200</v>
      </c>
      <c r="F59" s="3"/>
    </row>
    <row r="60" ht="16.5" customHeight="1" spans="1:6">
      <c r="A60" s="21">
        <v>158</v>
      </c>
      <c r="B60" s="34" t="s">
        <v>1201</v>
      </c>
      <c r="F60" s="3"/>
    </row>
    <row r="61" ht="16.5" customHeight="1" spans="1:6">
      <c r="A61" s="21">
        <v>159</v>
      </c>
      <c r="B61" s="34" t="s">
        <v>1202</v>
      </c>
      <c r="F61" s="3"/>
    </row>
    <row r="62" ht="16.5" customHeight="1" spans="1:6">
      <c r="A62" s="21">
        <v>160</v>
      </c>
      <c r="B62" s="34" t="s">
        <v>1203</v>
      </c>
      <c r="F62" s="3"/>
    </row>
    <row r="63" ht="16.5" customHeight="1" spans="1:6">
      <c r="A63" s="21">
        <v>161</v>
      </c>
      <c r="B63" s="34" t="s">
        <v>1204</v>
      </c>
      <c r="F63" s="3"/>
    </row>
    <row r="64" ht="16.5" customHeight="1" spans="1:6">
      <c r="A64" s="21">
        <v>162</v>
      </c>
      <c r="B64" s="34" t="s">
        <v>1205</v>
      </c>
      <c r="F64" s="3"/>
    </row>
    <row r="65" ht="16.5" customHeight="1" spans="1:6">
      <c r="A65" s="21">
        <v>163</v>
      </c>
      <c r="B65" s="34" t="s">
        <v>1206</v>
      </c>
      <c r="F65" s="3"/>
    </row>
    <row r="66" ht="15.75" customHeight="1" spans="1:6">
      <c r="A66" s="15">
        <v>164</v>
      </c>
      <c r="B66" t="s">
        <v>1207</v>
      </c>
      <c r="F66" s="3"/>
    </row>
    <row r="67" ht="15.75" customHeight="1" spans="1:6">
      <c r="A67" s="15">
        <v>165</v>
      </c>
      <c r="B67" t="s">
        <v>1208</v>
      </c>
      <c r="F67" s="3"/>
    </row>
    <row r="68" ht="15.75" customHeight="1" spans="1:6">
      <c r="A68" s="15">
        <v>166</v>
      </c>
      <c r="B68" t="s">
        <v>209</v>
      </c>
      <c r="F68" s="3"/>
    </row>
    <row r="69" ht="15.75" customHeight="1" spans="1:6">
      <c r="A69" s="15">
        <v>167</v>
      </c>
      <c r="B69" t="s">
        <v>220</v>
      </c>
      <c r="F69" s="3"/>
    </row>
    <row r="70" ht="16.5" spans="1:2">
      <c r="A70" s="15">
        <v>168</v>
      </c>
      <c r="B70" s="37" t="s">
        <v>231</v>
      </c>
    </row>
    <row r="71" spans="1:2">
      <c r="A71" s="15">
        <v>169</v>
      </c>
      <c r="B71" t="s">
        <v>1209</v>
      </c>
    </row>
    <row r="72" spans="1:3">
      <c r="A72" s="15">
        <v>170</v>
      </c>
      <c r="B72" t="s">
        <v>1210</v>
      </c>
      <c r="C72" t="s">
        <v>1211</v>
      </c>
    </row>
    <row r="73" ht="16.5" spans="1:7">
      <c r="A73" s="15">
        <v>171</v>
      </c>
      <c r="B73" s="38" t="s">
        <v>1212</v>
      </c>
      <c r="G73" t="s">
        <v>1213</v>
      </c>
    </row>
    <row r="74" ht="16.5" spans="1:8">
      <c r="A74" s="15">
        <v>172</v>
      </c>
      <c r="B74" s="38" t="s">
        <v>1214</v>
      </c>
      <c r="D74" t="s">
        <v>1215</v>
      </c>
      <c r="G74" s="39">
        <v>4</v>
      </c>
      <c r="H74" s="40" t="s">
        <v>1216</v>
      </c>
    </row>
    <row r="75" ht="16.5" spans="1:8">
      <c r="A75" s="15">
        <v>173</v>
      </c>
      <c r="B75" s="38" t="s">
        <v>1217</v>
      </c>
      <c r="D75" s="39">
        <v>7</v>
      </c>
      <c r="E75" s="40" t="s">
        <v>1218</v>
      </c>
      <c r="G75" s="39">
        <v>5</v>
      </c>
      <c r="H75" s="40" t="s">
        <v>1218</v>
      </c>
    </row>
    <row r="76" ht="16.5" spans="1:8">
      <c r="A76" s="15">
        <v>174</v>
      </c>
      <c r="B76" s="38" t="s">
        <v>1219</v>
      </c>
      <c r="D76" s="39">
        <v>12</v>
      </c>
      <c r="E76" s="40" t="s">
        <v>1220</v>
      </c>
      <c r="G76" s="39">
        <v>9</v>
      </c>
      <c r="H76" s="40" t="s">
        <v>1221</v>
      </c>
    </row>
    <row r="77" ht="16.5" spans="1:8">
      <c r="A77" s="15">
        <v>175</v>
      </c>
      <c r="B77" s="38" t="s">
        <v>1222</v>
      </c>
      <c r="D77" s="39">
        <v>17</v>
      </c>
      <c r="E77" s="40" t="s">
        <v>1223</v>
      </c>
      <c r="G77" s="39">
        <v>10</v>
      </c>
      <c r="H77" s="40" t="s">
        <v>1220</v>
      </c>
    </row>
    <row r="78" ht="16.5" spans="1:8">
      <c r="A78" s="15">
        <v>176</v>
      </c>
      <c r="B78" s="41" t="s">
        <v>1224</v>
      </c>
      <c r="D78" s="39">
        <v>22</v>
      </c>
      <c r="E78" s="40" t="s">
        <v>1225</v>
      </c>
      <c r="G78" s="39">
        <v>14</v>
      </c>
      <c r="H78" s="40" t="s">
        <v>1226</v>
      </c>
    </row>
    <row r="79" ht="16.5" spans="1:8">
      <c r="A79" s="15">
        <v>177</v>
      </c>
      <c r="B79" s="38" t="s">
        <v>1227</v>
      </c>
      <c r="D79" s="39">
        <v>27</v>
      </c>
      <c r="E79" s="40" t="s">
        <v>1228</v>
      </c>
      <c r="G79" s="39">
        <v>15</v>
      </c>
      <c r="H79" s="40" t="s">
        <v>1223</v>
      </c>
    </row>
    <row r="80" ht="16.5" spans="1:8">
      <c r="A80" s="15">
        <v>178</v>
      </c>
      <c r="B80" s="42" t="s">
        <v>1229</v>
      </c>
      <c r="D80" s="39">
        <v>32</v>
      </c>
      <c r="E80" s="40" t="s">
        <v>1230</v>
      </c>
      <c r="G80" s="39">
        <v>18</v>
      </c>
      <c r="H80" s="40" t="s">
        <v>1225</v>
      </c>
    </row>
    <row r="81" ht="16.5" spans="1:8">
      <c r="A81" s="15">
        <v>179</v>
      </c>
      <c r="B81" s="42" t="s">
        <v>1231</v>
      </c>
      <c r="D81" s="39">
        <v>37</v>
      </c>
      <c r="E81" s="40" t="s">
        <v>1232</v>
      </c>
      <c r="G81" s="39">
        <v>23</v>
      </c>
      <c r="H81" s="40" t="s">
        <v>1228</v>
      </c>
    </row>
    <row r="82" ht="16.5" spans="1:8">
      <c r="A82" s="15">
        <v>180</v>
      </c>
      <c r="B82" s="42" t="s">
        <v>1233</v>
      </c>
      <c r="D82" s="39">
        <v>42</v>
      </c>
      <c r="E82" s="40" t="s">
        <v>1234</v>
      </c>
      <c r="G82" s="39">
        <v>28</v>
      </c>
      <c r="H82" s="40" t="s">
        <v>1230</v>
      </c>
    </row>
    <row r="83" ht="16.5" spans="1:8">
      <c r="A83" s="15">
        <v>181</v>
      </c>
      <c r="B83" s="42" t="s">
        <v>1235</v>
      </c>
      <c r="D83" s="39">
        <v>63</v>
      </c>
      <c r="E83" s="43" t="s">
        <v>1236</v>
      </c>
      <c r="G83" s="39">
        <v>33</v>
      </c>
      <c r="H83" s="40" t="s">
        <v>1232</v>
      </c>
    </row>
    <row r="84" ht="15.75" customHeight="1" spans="1:8">
      <c r="A84" s="15">
        <v>182</v>
      </c>
      <c r="B84" s="42" t="s">
        <v>1237</v>
      </c>
      <c r="F84" s="3"/>
      <c r="G84" s="39">
        <v>40</v>
      </c>
      <c r="H84" s="40" t="s">
        <v>1234</v>
      </c>
    </row>
    <row r="85" ht="15.75" customHeight="1" spans="1:8">
      <c r="A85" s="15">
        <v>183</v>
      </c>
      <c r="B85" s="42" t="s">
        <v>1238</v>
      </c>
      <c r="F85" s="3"/>
      <c r="G85" s="39">
        <v>61</v>
      </c>
      <c r="H85" s="43" t="s">
        <v>1236</v>
      </c>
    </row>
    <row r="86" ht="15.75" customHeight="1" spans="1:8">
      <c r="A86" s="15">
        <v>184</v>
      </c>
      <c r="B86" s="42" t="s">
        <v>1239</v>
      </c>
      <c r="F86" s="3"/>
      <c r="G86" s="39"/>
      <c r="H86" s="43"/>
    </row>
    <row r="87" ht="15.75" customHeight="1" spans="1:8">
      <c r="A87" s="15">
        <v>185</v>
      </c>
      <c r="B87" s="42" t="s">
        <v>1240</v>
      </c>
      <c r="F87" s="3"/>
      <c r="G87" s="39"/>
      <c r="H87" s="43"/>
    </row>
    <row r="88" ht="15.75" customHeight="1" spans="1:8">
      <c r="A88" s="15">
        <v>186</v>
      </c>
      <c r="B88" s="42" t="s">
        <v>1241</v>
      </c>
      <c r="F88" s="3"/>
      <c r="G88" s="39"/>
      <c r="H88" s="43"/>
    </row>
    <row r="89" ht="15.75" customHeight="1" spans="1:8">
      <c r="A89" s="15">
        <v>187</v>
      </c>
      <c r="B89" s="42" t="s">
        <v>1242</v>
      </c>
      <c r="F89" s="3"/>
      <c r="G89" s="39"/>
      <c r="H89" s="43"/>
    </row>
    <row r="90" ht="15.75" customHeight="1" spans="2:6">
      <c r="B90" s="42"/>
      <c r="F90" s="3"/>
    </row>
    <row r="91" ht="15.75" customHeight="1" spans="1:6">
      <c r="A91" s="15" t="s">
        <v>1243</v>
      </c>
      <c r="F91" s="3"/>
    </row>
    <row r="92" ht="15.75" customHeight="1" spans="1:6">
      <c r="A92" s="15">
        <v>201</v>
      </c>
      <c r="B92" t="s">
        <v>1244</v>
      </c>
      <c r="C92">
        <v>0</v>
      </c>
      <c r="F92" s="3"/>
    </row>
    <row r="93" ht="15.75" customHeight="1" spans="1:6">
      <c r="A93" s="15">
        <v>202</v>
      </c>
      <c r="B93" t="s">
        <v>1245</v>
      </c>
      <c r="C93">
        <v>0</v>
      </c>
      <c r="F93" s="3"/>
    </row>
    <row r="94" ht="15.75" customHeight="1" spans="1:6">
      <c r="A94" s="15">
        <v>203</v>
      </c>
      <c r="B94" t="s">
        <v>1246</v>
      </c>
      <c r="C94">
        <v>8</v>
      </c>
      <c r="F94" s="3"/>
    </row>
    <row r="95" ht="15.75" customHeight="1" spans="1:6">
      <c r="A95" s="15">
        <v>204</v>
      </c>
      <c r="B95" t="s">
        <v>1247</v>
      </c>
      <c r="C95">
        <v>0</v>
      </c>
      <c r="F95" s="3"/>
    </row>
    <row r="96" ht="15.75" customHeight="1" spans="1:6">
      <c r="A96" s="23">
        <v>205</v>
      </c>
      <c r="B96" s="44" t="s">
        <v>1248</v>
      </c>
      <c r="C96" s="44">
        <v>0</v>
      </c>
      <c r="F96" s="3"/>
    </row>
    <row r="97" ht="15.75" customHeight="1" spans="1:6">
      <c r="A97" s="23">
        <v>206</v>
      </c>
      <c r="B97" s="44" t="s">
        <v>1249</v>
      </c>
      <c r="C97" s="44">
        <v>0</v>
      </c>
      <c r="F97" s="3"/>
    </row>
    <row r="98" ht="15.75" customHeight="1" spans="1:6">
      <c r="A98" s="15">
        <v>207</v>
      </c>
      <c r="B98" t="s">
        <v>1250</v>
      </c>
      <c r="C98">
        <v>12</v>
      </c>
      <c r="F98" s="3"/>
    </row>
    <row r="99" ht="15.75" customHeight="1" spans="1:6">
      <c r="A99" s="15">
        <v>208</v>
      </c>
      <c r="B99" t="s">
        <v>1251</v>
      </c>
      <c r="C99">
        <v>20</v>
      </c>
      <c r="F99" s="3"/>
    </row>
    <row r="100" ht="15.75" customHeight="1" spans="1:6">
      <c r="A100" s="15">
        <v>209</v>
      </c>
      <c r="B100" t="s">
        <v>1252</v>
      </c>
      <c r="C100">
        <v>10</v>
      </c>
      <c r="D100" t="s">
        <v>1253</v>
      </c>
      <c r="F100" s="3"/>
    </row>
    <row r="101" ht="15.75" customHeight="1" spans="1:6">
      <c r="A101" s="15">
        <v>210</v>
      </c>
      <c r="B101" t="s">
        <v>1254</v>
      </c>
      <c r="C101">
        <v>15</v>
      </c>
      <c r="F101" s="3"/>
    </row>
    <row r="102" spans="1:3">
      <c r="A102" s="15">
        <v>211</v>
      </c>
      <c r="B102" t="s">
        <v>1255</v>
      </c>
      <c r="C102">
        <v>19</v>
      </c>
    </row>
    <row r="103" spans="1:3">
      <c r="A103" s="15">
        <v>212</v>
      </c>
      <c r="B103" t="s">
        <v>1256</v>
      </c>
      <c r="C103">
        <v>19</v>
      </c>
    </row>
    <row r="104" spans="1:3">
      <c r="A104" s="15">
        <v>213</v>
      </c>
      <c r="B104" t="s">
        <v>1257</v>
      </c>
      <c r="C104">
        <v>16</v>
      </c>
    </row>
    <row r="105" spans="1:3">
      <c r="A105" s="15">
        <v>214</v>
      </c>
      <c r="B105" s="30" t="s">
        <v>1258</v>
      </c>
      <c r="C105">
        <v>10</v>
      </c>
    </row>
    <row r="106" spans="1:3">
      <c r="A106" s="15">
        <v>215</v>
      </c>
      <c r="B106" s="30" t="s">
        <v>1259</v>
      </c>
      <c r="C106">
        <v>30</v>
      </c>
    </row>
    <row r="107" spans="1:3">
      <c r="A107" s="15">
        <v>216</v>
      </c>
      <c r="B107" t="s">
        <v>1260</v>
      </c>
      <c r="C107">
        <v>27</v>
      </c>
    </row>
    <row r="108" spans="1:3">
      <c r="A108" s="15">
        <v>217</v>
      </c>
      <c r="B108" t="s">
        <v>1261</v>
      </c>
      <c r="C108">
        <v>27</v>
      </c>
    </row>
    <row r="109" spans="1:3">
      <c r="A109" s="15">
        <v>218</v>
      </c>
      <c r="B109" t="s">
        <v>1262</v>
      </c>
      <c r="C109">
        <v>0</v>
      </c>
    </row>
    <row r="110" spans="1:3">
      <c r="A110" s="15">
        <v>219</v>
      </c>
      <c r="B110" t="s">
        <v>1263</v>
      </c>
      <c r="C110">
        <v>0</v>
      </c>
    </row>
    <row r="111" spans="1:3">
      <c r="A111" s="15">
        <v>220</v>
      </c>
      <c r="B111" t="s">
        <v>1264</v>
      </c>
      <c r="C111">
        <v>5</v>
      </c>
    </row>
    <row r="112" spans="1:3">
      <c r="A112" s="15">
        <v>221</v>
      </c>
      <c r="B112" s="30" t="s">
        <v>1265</v>
      </c>
      <c r="C112">
        <v>20</v>
      </c>
    </row>
    <row r="113" spans="1:3">
      <c r="A113" s="15">
        <v>222</v>
      </c>
      <c r="B113" s="30" t="s">
        <v>1266</v>
      </c>
      <c r="C113">
        <v>20</v>
      </c>
    </row>
    <row r="114" ht="16.5" customHeight="1" spans="1:3">
      <c r="A114" s="21">
        <v>223</v>
      </c>
      <c r="B114" s="34" t="s">
        <v>1267</v>
      </c>
      <c r="C114">
        <v>35</v>
      </c>
    </row>
    <row r="115" ht="16.5" customHeight="1" spans="1:3">
      <c r="A115" s="21">
        <v>224</v>
      </c>
      <c r="B115" s="34" t="s">
        <v>1268</v>
      </c>
      <c r="C115">
        <v>30</v>
      </c>
    </row>
    <row r="116" ht="16.5" customHeight="1" spans="1:3">
      <c r="A116" s="21">
        <v>225</v>
      </c>
      <c r="B116" s="34" t="s">
        <v>1269</v>
      </c>
      <c r="C116">
        <v>1</v>
      </c>
    </row>
    <row r="117" ht="16.5" customHeight="1" spans="1:3">
      <c r="A117" s="21">
        <v>226</v>
      </c>
      <c r="B117" s="34" t="s">
        <v>1270</v>
      </c>
      <c r="C117">
        <v>1</v>
      </c>
    </row>
    <row r="118" ht="16.5" customHeight="1" spans="1:3">
      <c r="A118" s="21">
        <v>227</v>
      </c>
      <c r="B118" s="34" t="s">
        <v>1271</v>
      </c>
      <c r="C118">
        <v>19</v>
      </c>
    </row>
    <row r="119" ht="16.5" customHeight="1" spans="1:3">
      <c r="A119" s="21">
        <v>228</v>
      </c>
      <c r="B119" s="34" t="s">
        <v>1272</v>
      </c>
      <c r="C119">
        <v>16</v>
      </c>
    </row>
    <row r="120" ht="16.5" customHeight="1" spans="1:3">
      <c r="A120" s="21">
        <v>229</v>
      </c>
      <c r="B120" s="34" t="s">
        <v>1273</v>
      </c>
      <c r="C120">
        <v>5</v>
      </c>
    </row>
    <row r="121" ht="16.5" customHeight="1" spans="1:3">
      <c r="A121" s="21">
        <v>230</v>
      </c>
      <c r="B121" s="34" t="s">
        <v>1274</v>
      </c>
      <c r="C121">
        <v>5</v>
      </c>
    </row>
    <row r="122" ht="16.5" customHeight="1" spans="1:3">
      <c r="A122" s="21">
        <v>231</v>
      </c>
      <c r="B122" s="34" t="s">
        <v>1275</v>
      </c>
      <c r="C122">
        <v>14</v>
      </c>
    </row>
    <row r="123" ht="16.5" customHeight="1" spans="1:3">
      <c r="A123" s="21">
        <v>232</v>
      </c>
      <c r="B123" s="34" t="s">
        <v>1276</v>
      </c>
      <c r="C123">
        <v>14</v>
      </c>
    </row>
    <row r="124" spans="1:2">
      <c r="A124" s="15">
        <v>233</v>
      </c>
      <c r="B124" t="s">
        <v>1277</v>
      </c>
    </row>
    <row r="125" ht="15.75" spans="1:3">
      <c r="A125" s="15">
        <v>234</v>
      </c>
      <c r="B125" t="s">
        <v>1278</v>
      </c>
      <c r="C125" s="3"/>
    </row>
    <row r="126" ht="15.75" spans="1:3">
      <c r="A126" s="15">
        <v>235</v>
      </c>
      <c r="B126" t="s">
        <v>1279</v>
      </c>
      <c r="C126" s="3"/>
    </row>
    <row r="127" ht="15.75" spans="1:3">
      <c r="A127" s="15">
        <v>236</v>
      </c>
      <c r="B127" t="s">
        <v>1280</v>
      </c>
      <c r="C127" s="3"/>
    </row>
    <row r="128" ht="15.75" spans="1:3">
      <c r="A128" s="15">
        <v>237</v>
      </c>
      <c r="B128" t="s">
        <v>1281</v>
      </c>
      <c r="C128" s="3"/>
    </row>
    <row r="129" ht="15.75" spans="1:2">
      <c r="A129" s="15">
        <v>238</v>
      </c>
      <c r="B129" s="3" t="s">
        <v>1282</v>
      </c>
    </row>
    <row r="130" ht="15.75" spans="1:2">
      <c r="A130" s="15">
        <v>239</v>
      </c>
      <c r="B130" s="3" t="s">
        <v>1283</v>
      </c>
    </row>
    <row r="131" ht="15.75" spans="1:2">
      <c r="A131" s="15">
        <v>240</v>
      </c>
      <c r="B131" s="45" t="s">
        <v>1284</v>
      </c>
    </row>
    <row r="132" ht="15.75" spans="1:2">
      <c r="A132" s="15">
        <v>241</v>
      </c>
      <c r="B132" s="3" t="s">
        <v>1285</v>
      </c>
    </row>
    <row r="133" spans="1:2">
      <c r="A133" s="15">
        <v>242</v>
      </c>
      <c r="B133" t="s">
        <v>1286</v>
      </c>
    </row>
    <row r="134" spans="1:2">
      <c r="A134" s="15">
        <v>243</v>
      </c>
      <c r="B134" t="s">
        <v>1287</v>
      </c>
    </row>
    <row r="135" spans="1:2">
      <c r="A135" s="15">
        <v>244</v>
      </c>
      <c r="B135" t="s">
        <v>1288</v>
      </c>
    </row>
    <row r="136" spans="1:2">
      <c r="A136" s="15">
        <v>245</v>
      </c>
      <c r="B136" t="s">
        <v>1289</v>
      </c>
    </row>
    <row r="137" spans="1:2">
      <c r="A137" s="15">
        <v>246</v>
      </c>
      <c r="B137" t="s">
        <v>1290</v>
      </c>
    </row>
    <row r="138" spans="1:2">
      <c r="A138" s="15">
        <v>257</v>
      </c>
      <c r="B138" t="s">
        <v>1291</v>
      </c>
    </row>
    <row r="140" spans="1:1">
      <c r="A140" s="15" t="s">
        <v>1292</v>
      </c>
    </row>
    <row r="141" spans="1:2">
      <c r="A141" s="21">
        <v>301</v>
      </c>
      <c r="B141" s="31" t="s">
        <v>1098</v>
      </c>
    </row>
    <row r="142" spans="1:2">
      <c r="A142" s="21">
        <v>302</v>
      </c>
      <c r="B142" s="31" t="s">
        <v>1099</v>
      </c>
    </row>
    <row r="143" spans="1:2">
      <c r="A143" s="21">
        <v>303</v>
      </c>
      <c r="B143" s="31" t="s">
        <v>1293</v>
      </c>
    </row>
    <row r="144" spans="1:2">
      <c r="A144" s="21">
        <v>304</v>
      </c>
      <c r="B144" s="31" t="s">
        <v>1294</v>
      </c>
    </row>
    <row r="145" spans="1:2">
      <c r="A145" s="21">
        <v>305</v>
      </c>
      <c r="B145" s="31" t="s">
        <v>1295</v>
      </c>
    </row>
    <row r="146" spans="1:2">
      <c r="A146" s="21">
        <v>306</v>
      </c>
      <c r="B146" s="31" t="s">
        <v>1296</v>
      </c>
    </row>
    <row r="147" spans="1:2">
      <c r="A147" s="21">
        <v>307</v>
      </c>
      <c r="B147" s="31" t="s">
        <v>1297</v>
      </c>
    </row>
    <row r="148" spans="1:2">
      <c r="A148" s="21">
        <v>308</v>
      </c>
      <c r="B148" s="31" t="s">
        <v>1298</v>
      </c>
    </row>
    <row r="149" spans="1:2">
      <c r="A149" s="21">
        <v>309</v>
      </c>
      <c r="B149" s="31" t="s">
        <v>1299</v>
      </c>
    </row>
    <row r="150" spans="1:2">
      <c r="A150" s="21">
        <v>310</v>
      </c>
      <c r="B150" s="31" t="s">
        <v>1300</v>
      </c>
    </row>
    <row r="151" spans="1:2">
      <c r="A151" s="21">
        <v>311</v>
      </c>
      <c r="B151" s="31" t="s">
        <v>1301</v>
      </c>
    </row>
    <row r="152" spans="1:2">
      <c r="A152" s="21">
        <v>312</v>
      </c>
      <c r="B152" s="31" t="s">
        <v>1302</v>
      </c>
    </row>
    <row r="153" spans="1:2">
      <c r="A153" s="21">
        <v>313</v>
      </c>
      <c r="B153" s="31" t="s">
        <v>1303</v>
      </c>
    </row>
    <row r="155" spans="1:2">
      <c r="A155" s="15">
        <v>314</v>
      </c>
      <c r="B155" t="s">
        <v>1304</v>
      </c>
    </row>
    <row r="156" spans="1:2">
      <c r="A156" s="15">
        <v>315</v>
      </c>
      <c r="B156" t="s">
        <v>1305</v>
      </c>
    </row>
    <row r="157" spans="1:2">
      <c r="A157" s="15">
        <v>316</v>
      </c>
      <c r="B157" t="s">
        <v>1306</v>
      </c>
    </row>
    <row r="158" spans="1:2">
      <c r="A158" s="15">
        <v>317</v>
      </c>
      <c r="B158" t="s">
        <v>1307</v>
      </c>
    </row>
    <row r="159" spans="1:2">
      <c r="A159" s="15">
        <v>318</v>
      </c>
      <c r="B159" s="46" t="s">
        <v>1308</v>
      </c>
    </row>
    <row r="160" spans="1:2">
      <c r="A160" s="15">
        <v>319</v>
      </c>
      <c r="B160" s="46" t="s">
        <v>1309</v>
      </c>
    </row>
    <row r="161" spans="1:2">
      <c r="A161" s="15">
        <v>320</v>
      </c>
      <c r="B161" s="46" t="s">
        <v>1310</v>
      </c>
    </row>
    <row r="162" spans="1:2">
      <c r="A162" s="15">
        <v>321</v>
      </c>
      <c r="B162" s="46" t="s">
        <v>1311</v>
      </c>
    </row>
    <row r="163" spans="1:2">
      <c r="A163" s="15">
        <v>322</v>
      </c>
      <c r="B163" s="46" t="s">
        <v>1312</v>
      </c>
    </row>
    <row r="164" spans="1:2">
      <c r="A164" s="15">
        <v>323</v>
      </c>
      <c r="B164" s="46" t="s">
        <v>1313</v>
      </c>
    </row>
    <row r="165" spans="1:2">
      <c r="A165" s="15">
        <v>324</v>
      </c>
      <c r="B165" s="46" t="s">
        <v>1314</v>
      </c>
    </row>
    <row r="166" spans="1:2">
      <c r="A166" s="15">
        <v>325</v>
      </c>
      <c r="B166" s="46" t="s">
        <v>1315</v>
      </c>
    </row>
    <row r="167" spans="1:2">
      <c r="A167" s="15">
        <v>326</v>
      </c>
      <c r="B167" t="s">
        <v>1316</v>
      </c>
    </row>
    <row r="168" spans="1:2">
      <c r="A168" s="15">
        <v>327</v>
      </c>
      <c r="B168" t="s">
        <v>1317</v>
      </c>
    </row>
    <row r="169" spans="1:2">
      <c r="A169" s="15">
        <v>328</v>
      </c>
      <c r="B169" t="s">
        <v>1318</v>
      </c>
    </row>
    <row r="170" spans="1:2">
      <c r="A170" s="15">
        <v>329</v>
      </c>
      <c r="B170" t="s">
        <v>1319</v>
      </c>
    </row>
    <row r="171" spans="1:2">
      <c r="A171" s="15">
        <v>330</v>
      </c>
      <c r="B171" t="s">
        <v>1320</v>
      </c>
    </row>
    <row r="172" spans="1:2">
      <c r="A172" s="15">
        <v>331</v>
      </c>
      <c r="B172" t="s">
        <v>1321</v>
      </c>
    </row>
    <row r="173" spans="1:2">
      <c r="A173" s="15">
        <v>332</v>
      </c>
      <c r="B173" s="46" t="s">
        <v>1322</v>
      </c>
    </row>
    <row r="174" spans="1:2">
      <c r="A174" s="15">
        <v>333</v>
      </c>
      <c r="B174" s="46" t="s">
        <v>1323</v>
      </c>
    </row>
    <row r="175" spans="1:2">
      <c r="A175" s="15">
        <v>334</v>
      </c>
      <c r="B175" s="46" t="s">
        <v>1324</v>
      </c>
    </row>
    <row r="176" spans="1:2">
      <c r="A176" s="15">
        <v>335</v>
      </c>
      <c r="B176" s="46" t="s">
        <v>1325</v>
      </c>
    </row>
    <row r="177" spans="1:2">
      <c r="A177" s="15">
        <v>336</v>
      </c>
      <c r="B177" t="s">
        <v>1326</v>
      </c>
    </row>
    <row r="178" spans="1:2">
      <c r="A178" s="15">
        <v>337</v>
      </c>
      <c r="B178" t="s">
        <v>1327</v>
      </c>
    </row>
    <row r="179" spans="1:2">
      <c r="A179" s="15">
        <v>338</v>
      </c>
      <c r="B179" t="s">
        <v>1328</v>
      </c>
    </row>
    <row r="180" spans="1:2">
      <c r="A180" s="15">
        <v>339</v>
      </c>
      <c r="B180" t="s">
        <v>1329</v>
      </c>
    </row>
    <row r="181" spans="1:2">
      <c r="A181" s="15">
        <v>340</v>
      </c>
      <c r="B181" t="s">
        <v>1330</v>
      </c>
    </row>
  </sheetData>
  <pageMargins left="0.7" right="0.7" top="0.75" bottom="0.75" header="0.3" footer="0.3"/>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N33"/>
  <sheetViews>
    <sheetView workbookViewId="0">
      <selection activeCell="B629" sqref="B629"/>
    </sheetView>
  </sheetViews>
  <sheetFormatPr defaultColWidth="9" defaultRowHeight="14.25"/>
  <cols>
    <col min="4" max="6" width="20.75" customWidth="1"/>
    <col min="10" max="10" width="20.75" customWidth="1"/>
  </cols>
  <sheetData>
    <row r="1" spans="5:14">
      <c r="E1" s="13" t="s">
        <v>3</v>
      </c>
      <c r="F1" s="14" t="s">
        <v>4</v>
      </c>
      <c r="G1" s="14" t="s">
        <v>5</v>
      </c>
      <c r="H1" s="13" t="s">
        <v>6</v>
      </c>
      <c r="K1" s="13" t="s">
        <v>3</v>
      </c>
      <c r="L1" s="14" t="s">
        <v>4</v>
      </c>
      <c r="M1" s="14" t="s">
        <v>5</v>
      </c>
      <c r="N1" s="13" t="s">
        <v>6</v>
      </c>
    </row>
    <row r="2" spans="5:14">
      <c r="E2" s="15" t="s">
        <v>9</v>
      </c>
      <c r="F2" s="15" t="s">
        <v>10</v>
      </c>
      <c r="G2" s="15" t="s">
        <v>11</v>
      </c>
      <c r="H2" s="15" t="s">
        <v>12</v>
      </c>
      <c r="K2" s="15" t="s">
        <v>9</v>
      </c>
      <c r="L2" s="15" t="s">
        <v>10</v>
      </c>
      <c r="M2" s="15" t="s">
        <v>11</v>
      </c>
      <c r="N2" s="15" t="s">
        <v>12</v>
      </c>
    </row>
    <row r="3" spans="5:14">
      <c r="E3" s="13" t="s">
        <v>14</v>
      </c>
      <c r="F3" s="14" t="s">
        <v>14</v>
      </c>
      <c r="G3" s="14" t="s">
        <v>14</v>
      </c>
      <c r="H3" s="13" t="s">
        <v>14</v>
      </c>
      <c r="K3" s="13" t="s">
        <v>14</v>
      </c>
      <c r="L3" s="14" t="s">
        <v>14</v>
      </c>
      <c r="M3" s="14" t="s">
        <v>14</v>
      </c>
      <c r="N3" s="13" t="s">
        <v>14</v>
      </c>
    </row>
    <row r="4" ht="16.5" customHeight="1" spans="1:14">
      <c r="A4" s="16" t="s">
        <v>1331</v>
      </c>
      <c r="B4" s="16"/>
      <c r="C4" s="16" t="s">
        <v>1</v>
      </c>
      <c r="D4" s="16"/>
      <c r="E4" s="13" t="s">
        <v>18</v>
      </c>
      <c r="F4" s="14" t="s">
        <v>19</v>
      </c>
      <c r="G4" s="14" t="s">
        <v>20</v>
      </c>
      <c r="H4" s="13" t="s">
        <v>21</v>
      </c>
      <c r="I4" t="s">
        <v>1</v>
      </c>
      <c r="K4" s="13" t="s">
        <v>18</v>
      </c>
      <c r="L4" s="14" t="s">
        <v>19</v>
      </c>
      <c r="M4" s="14" t="s">
        <v>20</v>
      </c>
      <c r="N4" s="13" t="s">
        <v>21</v>
      </c>
    </row>
    <row r="5" ht="16.5" customHeight="1" spans="1:10">
      <c r="A5" s="17">
        <v>2</v>
      </c>
      <c r="B5" s="17">
        <v>1</v>
      </c>
      <c r="C5" s="17">
        <f t="shared" ref="C5:C33" si="0">10000+A5*10</f>
        <v>10020</v>
      </c>
      <c r="D5" s="17" t="s">
        <v>1332</v>
      </c>
      <c r="E5" s="14">
        <v>157</v>
      </c>
      <c r="F5" s="14">
        <v>32</v>
      </c>
      <c r="G5" s="14">
        <v>0</v>
      </c>
      <c r="H5" s="14">
        <v>1</v>
      </c>
      <c r="I5" t="str">
        <f t="shared" ref="I5:I33" si="1">IF(LEN(J5)&gt;0,C5+1,"")</f>
        <v/>
      </c>
      <c r="J5" s="20"/>
    </row>
    <row r="6" ht="16.5" customHeight="1" spans="1:10">
      <c r="A6" s="17">
        <v>3</v>
      </c>
      <c r="B6" s="17">
        <v>5</v>
      </c>
      <c r="C6" s="17">
        <f t="shared" si="0"/>
        <v>10030</v>
      </c>
      <c r="D6" s="17" t="s">
        <v>1333</v>
      </c>
      <c r="E6" s="14">
        <v>223</v>
      </c>
      <c r="F6" s="14">
        <v>0</v>
      </c>
      <c r="G6" s="14">
        <v>0</v>
      </c>
      <c r="H6" s="14">
        <v>1</v>
      </c>
      <c r="I6" t="str">
        <f t="shared" si="1"/>
        <v/>
      </c>
      <c r="J6" s="20"/>
    </row>
    <row r="7" ht="16.5" customHeight="1" spans="1:10">
      <c r="A7" s="17">
        <v>4</v>
      </c>
      <c r="B7" s="17">
        <v>4</v>
      </c>
      <c r="C7" s="17">
        <f t="shared" si="0"/>
        <v>10040</v>
      </c>
      <c r="D7" s="17" t="s">
        <v>1334</v>
      </c>
      <c r="E7" s="14">
        <v>201</v>
      </c>
      <c r="F7" s="14" t="s">
        <v>571</v>
      </c>
      <c r="G7" s="14" t="s">
        <v>23</v>
      </c>
      <c r="H7" s="14">
        <v>1</v>
      </c>
      <c r="I7" t="str">
        <f t="shared" si="1"/>
        <v/>
      </c>
      <c r="J7" s="20"/>
    </row>
    <row r="8" ht="16.5" customHeight="1" spans="1:10">
      <c r="A8" s="17">
        <v>5</v>
      </c>
      <c r="B8" s="17">
        <v>4</v>
      </c>
      <c r="C8" s="17">
        <f t="shared" si="0"/>
        <v>10050</v>
      </c>
      <c r="D8" s="17" t="s">
        <v>1335</v>
      </c>
      <c r="E8" s="14">
        <v>129</v>
      </c>
      <c r="F8" s="14">
        <v>0</v>
      </c>
      <c r="G8" s="14">
        <v>0</v>
      </c>
      <c r="H8" s="14">
        <v>6</v>
      </c>
      <c r="I8" t="str">
        <f t="shared" si="1"/>
        <v/>
      </c>
      <c r="J8" s="20"/>
    </row>
    <row r="9" ht="16.5" customHeight="1" spans="1:10">
      <c r="A9" s="17">
        <v>6</v>
      </c>
      <c r="B9" s="17">
        <v>4</v>
      </c>
      <c r="C9" s="17">
        <f t="shared" si="0"/>
        <v>10060</v>
      </c>
      <c r="D9" s="17" t="s">
        <v>1336</v>
      </c>
      <c r="E9" s="14">
        <v>106</v>
      </c>
      <c r="F9" s="14">
        <v>101</v>
      </c>
      <c r="G9" s="14" t="s">
        <v>23</v>
      </c>
      <c r="H9" s="14">
        <v>1</v>
      </c>
      <c r="I9" t="str">
        <f t="shared" si="1"/>
        <v/>
      </c>
      <c r="J9" s="20"/>
    </row>
    <row r="10" ht="16.5" customHeight="1" spans="1:10">
      <c r="A10" s="17">
        <v>7</v>
      </c>
      <c r="B10" s="17">
        <v>4</v>
      </c>
      <c r="C10" s="17">
        <f t="shared" si="0"/>
        <v>10070</v>
      </c>
      <c r="D10" s="17" t="s">
        <v>1337</v>
      </c>
      <c r="E10" s="14">
        <v>215</v>
      </c>
      <c r="F10" s="14" t="s">
        <v>23</v>
      </c>
      <c r="G10" s="14" t="s">
        <v>23</v>
      </c>
      <c r="H10" s="14" t="s">
        <v>413</v>
      </c>
      <c r="I10" t="str">
        <f t="shared" si="1"/>
        <v/>
      </c>
      <c r="J10" s="20"/>
    </row>
    <row r="11" ht="16.5" customHeight="1" spans="1:10">
      <c r="A11" s="17">
        <v>8</v>
      </c>
      <c r="B11" s="17">
        <v>4</v>
      </c>
      <c r="C11" s="17">
        <f t="shared" si="0"/>
        <v>10080</v>
      </c>
      <c r="D11" s="17" t="s">
        <v>1338</v>
      </c>
      <c r="E11" s="14">
        <v>201</v>
      </c>
      <c r="F11" s="14" t="s">
        <v>568</v>
      </c>
      <c r="G11" s="14" t="s">
        <v>23</v>
      </c>
      <c r="H11" s="14">
        <v>10</v>
      </c>
      <c r="I11" t="str">
        <f t="shared" si="1"/>
        <v/>
      </c>
      <c r="J11" s="20"/>
    </row>
    <row r="12" ht="16.5" customHeight="1" spans="1:10">
      <c r="A12" s="17">
        <v>9</v>
      </c>
      <c r="B12" s="17">
        <v>4</v>
      </c>
      <c r="C12" s="17">
        <f t="shared" si="0"/>
        <v>10090</v>
      </c>
      <c r="D12" s="17" t="s">
        <v>1339</v>
      </c>
      <c r="E12" s="14">
        <v>127</v>
      </c>
      <c r="F12" s="14">
        <v>0</v>
      </c>
      <c r="G12" s="14">
        <v>0</v>
      </c>
      <c r="H12" s="14" t="s">
        <v>85</v>
      </c>
      <c r="I12" t="str">
        <f t="shared" si="1"/>
        <v/>
      </c>
      <c r="J12" s="20"/>
    </row>
    <row r="13" ht="16.5" customHeight="1" spans="1:10">
      <c r="A13" s="17">
        <v>10</v>
      </c>
      <c r="B13" s="17">
        <v>4</v>
      </c>
      <c r="C13" s="17">
        <f t="shared" si="0"/>
        <v>10100</v>
      </c>
      <c r="D13" s="17" t="s">
        <v>1340</v>
      </c>
      <c r="E13" s="14">
        <v>109</v>
      </c>
      <c r="F13" s="14" t="s">
        <v>23</v>
      </c>
      <c r="G13" s="14" t="s">
        <v>23</v>
      </c>
      <c r="H13" s="14">
        <v>3</v>
      </c>
      <c r="I13" t="str">
        <f t="shared" si="1"/>
        <v/>
      </c>
      <c r="J13" s="17"/>
    </row>
    <row r="14" ht="16.5" customHeight="1" spans="1:14">
      <c r="A14" s="17">
        <v>11</v>
      </c>
      <c r="B14" s="17">
        <v>4</v>
      </c>
      <c r="C14" s="17">
        <f t="shared" si="0"/>
        <v>10110</v>
      </c>
      <c r="D14" s="17" t="s">
        <v>575</v>
      </c>
      <c r="E14" s="14">
        <v>201</v>
      </c>
      <c r="F14" s="14" t="s">
        <v>248</v>
      </c>
      <c r="G14" s="14" t="s">
        <v>23</v>
      </c>
      <c r="H14" s="14" t="s">
        <v>704</v>
      </c>
      <c r="I14">
        <f t="shared" si="1"/>
        <v>10111</v>
      </c>
      <c r="J14" s="17" t="s">
        <v>1341</v>
      </c>
      <c r="K14" s="21">
        <v>158</v>
      </c>
      <c r="L14">
        <v>0</v>
      </c>
      <c r="M14">
        <v>0</v>
      </c>
      <c r="N14">
        <v>10</v>
      </c>
    </row>
    <row r="15" ht="16.5" customHeight="1" spans="1:14">
      <c r="A15" s="17">
        <v>12</v>
      </c>
      <c r="B15" s="17">
        <v>4</v>
      </c>
      <c r="C15" s="17">
        <f t="shared" si="0"/>
        <v>10120</v>
      </c>
      <c r="D15" s="17" t="s">
        <v>1342</v>
      </c>
      <c r="E15" s="14">
        <v>144</v>
      </c>
      <c r="F15" s="14" t="s">
        <v>23</v>
      </c>
      <c r="G15" s="14" t="s">
        <v>23</v>
      </c>
      <c r="H15" s="14">
        <v>6</v>
      </c>
      <c r="I15">
        <f t="shared" si="1"/>
        <v>10121</v>
      </c>
      <c r="J15" s="17" t="s">
        <v>1343</v>
      </c>
      <c r="K15" s="15">
        <v>118</v>
      </c>
      <c r="L15" s="22" t="s">
        <v>85</v>
      </c>
      <c r="M15" s="22">
        <v>0</v>
      </c>
      <c r="N15" s="15">
        <v>1</v>
      </c>
    </row>
    <row r="16" ht="16.5" customHeight="1" spans="1:14">
      <c r="A16" s="17">
        <v>13</v>
      </c>
      <c r="B16" s="17">
        <v>4</v>
      </c>
      <c r="C16" s="17">
        <f t="shared" si="0"/>
        <v>10130</v>
      </c>
      <c r="D16" s="17" t="s">
        <v>1344</v>
      </c>
      <c r="E16" s="14">
        <v>108</v>
      </c>
      <c r="F16" s="14" t="s">
        <v>23</v>
      </c>
      <c r="G16" s="14" t="s">
        <v>23</v>
      </c>
      <c r="H16" s="14">
        <v>10</v>
      </c>
      <c r="I16">
        <f t="shared" si="1"/>
        <v>10131</v>
      </c>
      <c r="J16" s="17" t="s">
        <v>1345</v>
      </c>
      <c r="K16" s="21">
        <v>151</v>
      </c>
      <c r="L16">
        <v>0</v>
      </c>
      <c r="M16">
        <v>0</v>
      </c>
      <c r="N16">
        <v>2</v>
      </c>
    </row>
    <row r="17" ht="16.5" customHeight="1" spans="1:14">
      <c r="A17" s="17">
        <v>14</v>
      </c>
      <c r="B17" s="18">
        <v>4</v>
      </c>
      <c r="C17" s="17">
        <f t="shared" si="0"/>
        <v>10140</v>
      </c>
      <c r="D17" s="19" t="s">
        <v>1346</v>
      </c>
      <c r="E17" s="14">
        <v>201</v>
      </c>
      <c r="F17" s="14" t="s">
        <v>248</v>
      </c>
      <c r="G17" s="14" t="s">
        <v>23</v>
      </c>
      <c r="H17" s="14" t="s">
        <v>29</v>
      </c>
      <c r="I17">
        <f t="shared" si="1"/>
        <v>10141</v>
      </c>
      <c r="J17" s="17" t="s">
        <v>1347</v>
      </c>
      <c r="K17" s="13">
        <v>116</v>
      </c>
      <c r="L17" s="14">
        <v>0</v>
      </c>
      <c r="M17" s="14">
        <v>0</v>
      </c>
      <c r="N17" s="13">
        <v>6</v>
      </c>
    </row>
    <row r="18" ht="16.5" customHeight="1" spans="1:14">
      <c r="A18" s="17">
        <v>15</v>
      </c>
      <c r="B18" s="17">
        <v>4</v>
      </c>
      <c r="C18" s="17">
        <f t="shared" si="0"/>
        <v>10150</v>
      </c>
      <c r="D18" s="17" t="s">
        <v>80</v>
      </c>
      <c r="E18" s="14">
        <v>201</v>
      </c>
      <c r="F18" s="14" t="s">
        <v>248</v>
      </c>
      <c r="G18" s="14" t="s">
        <v>23</v>
      </c>
      <c r="H18" s="14" t="s">
        <v>722</v>
      </c>
      <c r="I18">
        <f t="shared" si="1"/>
        <v>10151</v>
      </c>
      <c r="J18" s="17" t="s">
        <v>1348</v>
      </c>
      <c r="K18" s="14">
        <v>135</v>
      </c>
      <c r="L18" s="14" t="s">
        <v>85</v>
      </c>
      <c r="M18" s="14" t="s">
        <v>413</v>
      </c>
      <c r="N18" s="14" t="s">
        <v>739</v>
      </c>
    </row>
    <row r="19" ht="16.5" customHeight="1" spans="1:14">
      <c r="A19" s="17">
        <v>16</v>
      </c>
      <c r="B19" s="17">
        <v>4</v>
      </c>
      <c r="C19" s="17">
        <f t="shared" si="0"/>
        <v>10160</v>
      </c>
      <c r="D19" s="17" t="s">
        <v>734</v>
      </c>
      <c r="E19" s="14">
        <v>213</v>
      </c>
      <c r="F19" s="14" t="s">
        <v>23</v>
      </c>
      <c r="G19" s="14" t="s">
        <v>23</v>
      </c>
      <c r="H19" s="14">
        <v>27</v>
      </c>
      <c r="I19">
        <f t="shared" si="1"/>
        <v>10161</v>
      </c>
      <c r="J19" s="17" t="s">
        <v>1349</v>
      </c>
      <c r="K19" s="21">
        <v>228</v>
      </c>
      <c r="L19">
        <v>0</v>
      </c>
      <c r="M19">
        <v>0</v>
      </c>
      <c r="N19">
        <v>6</v>
      </c>
    </row>
    <row r="20" ht="16.5" customHeight="1" spans="1:14">
      <c r="A20" s="17">
        <v>17</v>
      </c>
      <c r="B20" s="18">
        <v>4</v>
      </c>
      <c r="C20" s="17">
        <f t="shared" si="0"/>
        <v>10170</v>
      </c>
      <c r="D20" s="19" t="s">
        <v>1350</v>
      </c>
      <c r="E20" s="14">
        <v>204</v>
      </c>
      <c r="F20" s="14">
        <v>502004</v>
      </c>
      <c r="G20" s="14" t="s">
        <v>23</v>
      </c>
      <c r="H20" s="14">
        <v>1</v>
      </c>
      <c r="I20">
        <f t="shared" si="1"/>
        <v>10171</v>
      </c>
      <c r="J20" s="17" t="s">
        <v>1351</v>
      </c>
      <c r="K20" s="13">
        <v>117</v>
      </c>
      <c r="L20" s="14" t="s">
        <v>250</v>
      </c>
      <c r="M20" s="14">
        <v>0</v>
      </c>
      <c r="N20" s="13">
        <v>21</v>
      </c>
    </row>
    <row r="21" ht="16.5" customHeight="1" spans="1:14">
      <c r="A21" s="17">
        <v>18</v>
      </c>
      <c r="B21" s="17">
        <v>4</v>
      </c>
      <c r="C21" s="17">
        <f t="shared" si="0"/>
        <v>10180</v>
      </c>
      <c r="D21" s="17" t="s">
        <v>1352</v>
      </c>
      <c r="E21" s="14">
        <v>204</v>
      </c>
      <c r="F21" s="14" t="s">
        <v>1353</v>
      </c>
      <c r="G21" s="14" t="s">
        <v>23</v>
      </c>
      <c r="H21" s="14">
        <v>1</v>
      </c>
      <c r="I21">
        <f t="shared" si="1"/>
        <v>10181</v>
      </c>
      <c r="J21" s="17" t="s">
        <v>1354</v>
      </c>
      <c r="K21" s="21">
        <v>146</v>
      </c>
      <c r="L21" s="22" t="s">
        <v>23</v>
      </c>
      <c r="M21" s="22" t="s">
        <v>23</v>
      </c>
      <c r="N21" s="15">
        <v>3</v>
      </c>
    </row>
    <row r="22" ht="16.5" customHeight="1" spans="1:14">
      <c r="A22" s="17">
        <v>19</v>
      </c>
      <c r="B22" s="17">
        <v>4</v>
      </c>
      <c r="C22" s="17">
        <f t="shared" si="0"/>
        <v>10190</v>
      </c>
      <c r="D22" s="17" t="s">
        <v>1355</v>
      </c>
      <c r="E22" s="14">
        <v>201</v>
      </c>
      <c r="F22" s="14" t="s">
        <v>248</v>
      </c>
      <c r="G22" s="14" t="s">
        <v>23</v>
      </c>
      <c r="H22" s="14" t="s">
        <v>737</v>
      </c>
      <c r="I22">
        <f t="shared" si="1"/>
        <v>10191</v>
      </c>
      <c r="J22" s="17" t="s">
        <v>1356</v>
      </c>
      <c r="K22" s="14">
        <v>135</v>
      </c>
      <c r="L22" s="14" t="s">
        <v>85</v>
      </c>
      <c r="M22" s="14" t="s">
        <v>739</v>
      </c>
      <c r="N22" s="14" t="s">
        <v>862</v>
      </c>
    </row>
    <row r="23" ht="16.5" customHeight="1" spans="1:14">
      <c r="A23" s="17">
        <v>20</v>
      </c>
      <c r="B23" s="17">
        <v>4</v>
      </c>
      <c r="C23" s="17">
        <f t="shared" si="0"/>
        <v>10200</v>
      </c>
      <c r="D23" s="17" t="s">
        <v>503</v>
      </c>
      <c r="E23" s="14">
        <v>211</v>
      </c>
      <c r="F23" s="14">
        <v>0</v>
      </c>
      <c r="G23" s="14">
        <v>0</v>
      </c>
      <c r="H23" s="14">
        <v>10</v>
      </c>
      <c r="I23">
        <f t="shared" si="1"/>
        <v>10201</v>
      </c>
      <c r="J23" s="17" t="s">
        <v>470</v>
      </c>
      <c r="K23" s="23">
        <v>211</v>
      </c>
      <c r="L23" s="24" t="s">
        <v>85</v>
      </c>
      <c r="M23" s="24">
        <v>0</v>
      </c>
      <c r="N23" s="23">
        <v>5</v>
      </c>
    </row>
    <row r="24" ht="16.5" customHeight="1" spans="1:10">
      <c r="A24" s="17">
        <v>21</v>
      </c>
      <c r="B24" s="17">
        <v>4</v>
      </c>
      <c r="C24" s="17">
        <f t="shared" si="0"/>
        <v>10210</v>
      </c>
      <c r="D24" s="17" t="s">
        <v>1357</v>
      </c>
      <c r="E24" s="14">
        <v>217</v>
      </c>
      <c r="F24" s="14">
        <v>0</v>
      </c>
      <c r="G24" s="14">
        <v>0</v>
      </c>
      <c r="H24" s="14">
        <v>1</v>
      </c>
      <c r="I24" t="str">
        <f t="shared" si="1"/>
        <v/>
      </c>
      <c r="J24" s="17"/>
    </row>
    <row r="25" ht="16.5" customHeight="1" spans="1:14">
      <c r="A25" s="17">
        <v>22</v>
      </c>
      <c r="B25" s="17">
        <v>4</v>
      </c>
      <c r="C25" s="17">
        <f t="shared" si="0"/>
        <v>10220</v>
      </c>
      <c r="D25" s="17" t="s">
        <v>1358</v>
      </c>
      <c r="E25" s="14">
        <v>204</v>
      </c>
      <c r="F25" s="14">
        <v>503011</v>
      </c>
      <c r="G25" s="14" t="s">
        <v>23</v>
      </c>
      <c r="H25" s="14">
        <v>1</v>
      </c>
      <c r="I25">
        <f t="shared" si="1"/>
        <v>10221</v>
      </c>
      <c r="J25" s="17" t="s">
        <v>1359</v>
      </c>
      <c r="K25" s="13">
        <v>111</v>
      </c>
      <c r="L25" s="14" t="s">
        <v>32</v>
      </c>
      <c r="M25" s="14">
        <v>0</v>
      </c>
      <c r="N25" s="13">
        <v>1</v>
      </c>
    </row>
    <row r="26" ht="16.5" customHeight="1" spans="1:10">
      <c r="A26" s="17">
        <v>23</v>
      </c>
      <c r="B26" s="17">
        <v>4</v>
      </c>
      <c r="C26" s="17">
        <f t="shared" si="0"/>
        <v>10230</v>
      </c>
      <c r="D26" s="17" t="s">
        <v>1360</v>
      </c>
      <c r="E26" s="14">
        <v>155</v>
      </c>
      <c r="F26" s="14">
        <v>0</v>
      </c>
      <c r="G26" s="14">
        <v>0</v>
      </c>
      <c r="H26" s="14">
        <v>1</v>
      </c>
      <c r="I26" t="str">
        <f t="shared" si="1"/>
        <v/>
      </c>
      <c r="J26" s="17"/>
    </row>
    <row r="27" ht="16.5" customHeight="1" spans="1:10">
      <c r="A27" s="17">
        <v>24</v>
      </c>
      <c r="B27" s="18">
        <v>4</v>
      </c>
      <c r="C27" s="17">
        <f t="shared" si="0"/>
        <v>10240</v>
      </c>
      <c r="D27" s="19" t="s">
        <v>1361</v>
      </c>
      <c r="E27" s="14">
        <v>204</v>
      </c>
      <c r="F27" s="14">
        <v>405006</v>
      </c>
      <c r="G27" s="14" t="s">
        <v>23</v>
      </c>
      <c r="H27" s="14">
        <v>1</v>
      </c>
      <c r="I27" t="str">
        <f t="shared" si="1"/>
        <v/>
      </c>
      <c r="J27" s="17"/>
    </row>
    <row r="28" ht="16.5" customHeight="1" spans="1:10">
      <c r="A28" s="17">
        <v>25</v>
      </c>
      <c r="B28" s="17">
        <v>4</v>
      </c>
      <c r="C28" s="17">
        <f t="shared" si="0"/>
        <v>10250</v>
      </c>
      <c r="D28" s="17" t="s">
        <v>1362</v>
      </c>
      <c r="E28" s="14">
        <v>201</v>
      </c>
      <c r="F28" s="14" t="s">
        <v>413</v>
      </c>
      <c r="G28" s="14"/>
      <c r="H28" s="14">
        <v>1</v>
      </c>
      <c r="I28" t="str">
        <f t="shared" si="1"/>
        <v/>
      </c>
      <c r="J28" s="17"/>
    </row>
    <row r="29" ht="16.5" customHeight="1" spans="1:10">
      <c r="A29" s="17">
        <v>26</v>
      </c>
      <c r="B29" s="17">
        <v>4</v>
      </c>
      <c r="C29" s="17">
        <f t="shared" si="0"/>
        <v>10260</v>
      </c>
      <c r="D29" s="17" t="s">
        <v>1363</v>
      </c>
      <c r="E29" s="14">
        <v>117</v>
      </c>
      <c r="F29" s="14" t="s">
        <v>32</v>
      </c>
      <c r="G29" s="14">
        <v>0</v>
      </c>
      <c r="H29" s="14" t="s">
        <v>862</v>
      </c>
      <c r="I29" t="str">
        <f t="shared" si="1"/>
        <v/>
      </c>
      <c r="J29" s="17"/>
    </row>
    <row r="30" ht="16.5" customHeight="1" spans="1:14">
      <c r="A30" s="17">
        <v>27</v>
      </c>
      <c r="B30" s="17">
        <v>4</v>
      </c>
      <c r="C30" s="17">
        <f t="shared" si="0"/>
        <v>10270</v>
      </c>
      <c r="D30" s="17" t="s">
        <v>1364</v>
      </c>
      <c r="E30" s="14">
        <v>201</v>
      </c>
      <c r="F30" s="14" t="s">
        <v>571</v>
      </c>
      <c r="G30" s="14" t="s">
        <v>23</v>
      </c>
      <c r="H30" s="14" t="s">
        <v>874</v>
      </c>
      <c r="I30">
        <f t="shared" si="1"/>
        <v>10271</v>
      </c>
      <c r="J30" s="17" t="s">
        <v>1365</v>
      </c>
      <c r="K30" s="13">
        <v>111</v>
      </c>
      <c r="L30" s="14" t="s">
        <v>32</v>
      </c>
      <c r="M30" s="14">
        <v>0</v>
      </c>
      <c r="N30" s="13">
        <v>6</v>
      </c>
    </row>
    <row r="31" ht="16.5" customHeight="1" spans="1:10">
      <c r="A31" s="17">
        <v>28</v>
      </c>
      <c r="B31" s="17">
        <v>4</v>
      </c>
      <c r="C31" s="17">
        <f t="shared" si="0"/>
        <v>10280</v>
      </c>
      <c r="D31" s="17" t="s">
        <v>1366</v>
      </c>
      <c r="E31" s="14">
        <v>131</v>
      </c>
      <c r="F31" s="14">
        <v>4</v>
      </c>
      <c r="G31" s="14">
        <v>0</v>
      </c>
      <c r="H31" s="14">
        <v>6</v>
      </c>
      <c r="I31" t="str">
        <f t="shared" si="1"/>
        <v/>
      </c>
      <c r="J31" s="20"/>
    </row>
    <row r="32" ht="16.5" customHeight="1" spans="1:10">
      <c r="A32" s="17">
        <v>29</v>
      </c>
      <c r="B32" s="17">
        <v>4</v>
      </c>
      <c r="C32" s="17">
        <f t="shared" si="0"/>
        <v>10290</v>
      </c>
      <c r="D32" s="17" t="s">
        <v>1367</v>
      </c>
      <c r="E32" s="14">
        <v>135</v>
      </c>
      <c r="F32" s="14" t="s">
        <v>85</v>
      </c>
      <c r="G32" s="14" t="s">
        <v>702</v>
      </c>
      <c r="H32" s="14">
        <v>21</v>
      </c>
      <c r="I32" t="str">
        <f t="shared" si="1"/>
        <v/>
      </c>
      <c r="J32" s="20"/>
    </row>
    <row r="33" ht="16.5" customHeight="1" spans="1:14">
      <c r="A33" s="17">
        <v>30</v>
      </c>
      <c r="B33" s="17">
        <v>4</v>
      </c>
      <c r="C33" s="17">
        <f t="shared" si="0"/>
        <v>10300</v>
      </c>
      <c r="D33" s="17" t="s">
        <v>1368</v>
      </c>
      <c r="E33" s="14">
        <v>201</v>
      </c>
      <c r="F33" s="14" t="s">
        <v>571</v>
      </c>
      <c r="G33" s="14" t="s">
        <v>23</v>
      </c>
      <c r="H33" s="14" t="s">
        <v>1369</v>
      </c>
      <c r="I33">
        <f t="shared" si="1"/>
        <v>10301</v>
      </c>
      <c r="J33" s="17" t="s">
        <v>1370</v>
      </c>
      <c r="K33" s="13">
        <v>111</v>
      </c>
      <c r="L33" s="14" t="s">
        <v>704</v>
      </c>
      <c r="M33" s="14">
        <v>0</v>
      </c>
      <c r="N33" s="13">
        <v>6</v>
      </c>
    </row>
  </sheetData>
  <pageMargins left="0.75" right="0.75" top="1" bottom="1" header="0.5" footer="0.5"/>
  <pageSetup paperSize="9" orientation="portrait"/>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
  <sheetViews>
    <sheetView workbookViewId="0">
      <selection activeCell="F43" sqref="F43"/>
    </sheetView>
  </sheetViews>
  <sheetFormatPr defaultColWidth="9" defaultRowHeight="14.25"/>
  <cols>
    <col min="2" max="2" width="5.75" customWidth="1"/>
    <col min="3" max="3" width="45" customWidth="1"/>
  </cols>
  <sheetData>
    <row r="1" ht="15.75" spans="1:4">
      <c r="A1" s="3"/>
      <c r="C1">
        <v>234</v>
      </c>
      <c r="D1" t="s">
        <v>1278</v>
      </c>
    </row>
    <row r="2" ht="15.75" spans="1:4">
      <c r="A2" s="3"/>
      <c r="C2">
        <v>235</v>
      </c>
      <c r="D2" t="s">
        <v>1279</v>
      </c>
    </row>
    <row r="3" ht="15.75" spans="1:4">
      <c r="A3" s="3"/>
      <c r="C3">
        <v>236</v>
      </c>
      <c r="D3" t="s">
        <v>1280</v>
      </c>
    </row>
    <row r="4" ht="15.75" spans="1:4">
      <c r="A4" s="3"/>
      <c r="C4">
        <v>237</v>
      </c>
      <c r="D4" t="s">
        <v>1281</v>
      </c>
    </row>
    <row r="5" ht="15.75" spans="1:4">
      <c r="A5" s="3"/>
      <c r="C5">
        <v>238</v>
      </c>
      <c r="D5" t="s">
        <v>1282</v>
      </c>
    </row>
    <row r="6" ht="15.75" spans="1:4">
      <c r="A6" s="3"/>
      <c r="C6">
        <v>239</v>
      </c>
      <c r="D6" t="s">
        <v>1283</v>
      </c>
    </row>
    <row r="7" ht="15.75" spans="1:4">
      <c r="A7" s="3"/>
      <c r="C7">
        <v>240</v>
      </c>
      <c r="D7" t="s">
        <v>1371</v>
      </c>
    </row>
    <row r="8" ht="15.75" spans="1:4">
      <c r="A8" s="3"/>
      <c r="C8">
        <v>241</v>
      </c>
      <c r="D8" t="s">
        <v>1285</v>
      </c>
    </row>
    <row r="10" ht="15"/>
    <row r="11" ht="15.75" spans="3:4">
      <c r="C11" s="4">
        <v>234</v>
      </c>
      <c r="D11" s="5" t="s">
        <v>1278</v>
      </c>
    </row>
    <row r="12" ht="15" spans="3:4">
      <c r="C12" s="6">
        <v>235</v>
      </c>
      <c r="D12" s="7" t="s">
        <v>1279</v>
      </c>
    </row>
    <row r="13" ht="15" spans="3:4">
      <c r="C13" s="6">
        <v>236</v>
      </c>
      <c r="D13" s="7" t="s">
        <v>1280</v>
      </c>
    </row>
    <row r="14" ht="15" spans="3:4">
      <c r="C14" s="6">
        <v>237</v>
      </c>
      <c r="D14" s="7" t="s">
        <v>1281</v>
      </c>
    </row>
    <row r="15" ht="15" spans="3:4">
      <c r="C15" s="8">
        <v>238</v>
      </c>
      <c r="D15" s="9" t="s">
        <v>1372</v>
      </c>
    </row>
    <row r="16" ht="15.75" spans="2:4">
      <c r="B16">
        <v>238</v>
      </c>
      <c r="C16" s="4">
        <v>168</v>
      </c>
      <c r="D16" s="5" t="s">
        <v>1373</v>
      </c>
    </row>
    <row r="17" ht="15" spans="2:4">
      <c r="B17">
        <v>239</v>
      </c>
      <c r="C17" s="6">
        <v>169</v>
      </c>
      <c r="D17" s="7" t="s">
        <v>1283</v>
      </c>
    </row>
    <row r="18" ht="15" spans="2:4">
      <c r="B18">
        <v>240</v>
      </c>
      <c r="C18" s="6">
        <v>170</v>
      </c>
      <c r="D18" s="7" t="s">
        <v>1371</v>
      </c>
    </row>
    <row r="19" ht="15" spans="2:4">
      <c r="B19">
        <v>241</v>
      </c>
      <c r="C19" s="8">
        <v>171</v>
      </c>
      <c r="D19" s="9" t="s">
        <v>1374</v>
      </c>
    </row>
    <row r="20" ht="15"/>
    <row r="22" ht="16.5" spans="1:4">
      <c r="A22" s="10" t="s">
        <v>26</v>
      </c>
      <c r="B22" s="11">
        <v>15001</v>
      </c>
      <c r="C22" s="11" t="s">
        <v>1375</v>
      </c>
      <c r="D22" s="12" t="s">
        <v>1376</v>
      </c>
    </row>
    <row r="28" spans="15:15">
      <c r="O28">
        <v>1</v>
      </c>
    </row>
  </sheetData>
  <pageMargins left="0.75" right="0.75" top="1" bottom="1"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0:F31"/>
  <sheetViews>
    <sheetView workbookViewId="0">
      <selection activeCell="F21" sqref="F21"/>
    </sheetView>
  </sheetViews>
  <sheetFormatPr defaultColWidth="9" defaultRowHeight="14.25" outlineLevelCol="5"/>
  <sheetData>
    <row r="10" spans="1:6">
      <c r="A10" s="1"/>
      <c r="B10" s="1">
        <v>2</v>
      </c>
      <c r="C10" s="1">
        <v>5</v>
      </c>
      <c r="D10" s="1"/>
      <c r="F10">
        <v>10</v>
      </c>
    </row>
    <row r="11" spans="1:4">
      <c r="A11" s="1"/>
      <c r="B11" s="1"/>
      <c r="C11" s="1"/>
      <c r="D11" s="1"/>
    </row>
    <row r="12" spans="1:6">
      <c r="A12" s="1">
        <v>1</v>
      </c>
      <c r="B12" s="1">
        <v>3</v>
      </c>
      <c r="C12" s="1">
        <v>6</v>
      </c>
      <c r="D12" s="2">
        <v>8</v>
      </c>
      <c r="E12">
        <v>9</v>
      </c>
      <c r="F12">
        <v>11</v>
      </c>
    </row>
    <row r="13" spans="1:4">
      <c r="A13" s="1"/>
      <c r="B13" s="1"/>
      <c r="C13" s="1"/>
      <c r="D13" s="1"/>
    </row>
    <row r="14" spans="1:6">
      <c r="A14" s="1"/>
      <c r="B14" s="1">
        <v>4</v>
      </c>
      <c r="C14" s="1">
        <v>7</v>
      </c>
      <c r="D14" s="1"/>
      <c r="F14">
        <v>12</v>
      </c>
    </row>
    <row r="20" spans="3:3">
      <c r="C20" t="s">
        <v>57</v>
      </c>
    </row>
    <row r="21" spans="3:3">
      <c r="C21" t="s">
        <v>68</v>
      </c>
    </row>
    <row r="22" spans="3:3">
      <c r="C22" t="s">
        <v>79</v>
      </c>
    </row>
    <row r="23" spans="3:3">
      <c r="C23" t="s">
        <v>93</v>
      </c>
    </row>
    <row r="24" spans="3:3">
      <c r="C24" t="s">
        <v>105</v>
      </c>
    </row>
    <row r="25" spans="3:3">
      <c r="C25" t="s">
        <v>117</v>
      </c>
    </row>
    <row r="26" spans="3:3">
      <c r="C26" t="s">
        <v>127</v>
      </c>
    </row>
    <row r="27" spans="3:3">
      <c r="C27" t="s">
        <v>138</v>
      </c>
    </row>
    <row r="28" spans="3:3">
      <c r="C28" t="s">
        <v>147</v>
      </c>
    </row>
    <row r="29" spans="3:3">
      <c r="C29" t="s">
        <v>158</v>
      </c>
    </row>
    <row r="30" spans="3:3">
      <c r="C30" t="s">
        <v>167</v>
      </c>
    </row>
    <row r="31" spans="3:3">
      <c r="C31" t="s">
        <v>178</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Sheet1</vt:lpstr>
      <vt:lpstr>老八日备份</vt:lpstr>
      <vt:lpstr>Sheet2</vt:lpstr>
      <vt:lpstr>Sheet3</vt:lpstr>
      <vt:lpstr>fuzhu</vt:lpstr>
      <vt:lpstr>提取数</vt:lpstr>
      <vt:lpstr>备注</vt:lpstr>
      <vt:lpstr>新手任务</vt:lpstr>
      <vt:lpstr>Sheet4</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蓝染</cp:lastModifiedBy>
  <dcterms:created xsi:type="dcterms:W3CDTF">2015-06-05T18:19:00Z</dcterms:created>
  <dcterms:modified xsi:type="dcterms:W3CDTF">2023-01-09T03:40:44Z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FE29175D141E45338126692FBE0F1BD1</vt:lpwstr>
  </property>
  <property fmtid="{D5CDD505-2E9C-101B-9397-08002B2CF9AE}" pid="3" name="KSOProductBuildVer">
    <vt:lpwstr>2052-11.1.0.12980</vt:lpwstr>
  </property>
  <property fmtid="{D5CDD505-2E9C-101B-9397-08002B2CF9AE}" pid="4" name="KSOReadingLayout">
    <vt:bool>true</vt:bool>
  </property>
  <property fmtid="{D5CDD505-2E9C-101B-9397-08002B2CF9AE}" pid="5" name="commondata">
    <vt:lpwstr>eyJoZGlkIjoiY2Q2MWY4OGMzYzg0YzYwMWE4MWNiNmMwMmZhNjdhM2MifQ==</vt:lpwstr>
  </property>
</Properties>
</file>