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006_onepunchman_config\Dev\"/>
    </mc:Choice>
  </mc:AlternateContent>
  <bookViews>
    <workbookView xWindow="0" yWindow="0" windowWidth="28125" windowHeight="12540"/>
  </bookViews>
  <sheets>
    <sheet name="Sheet1" sheetId="1" r:id="rId1"/>
    <sheet name="Sheet4" sheetId="2" r:id="rId2"/>
    <sheet name="Sheet2" sheetId="3" r:id="rId3"/>
    <sheet name="Sheet3" sheetId="4" r:id="rId4"/>
    <sheet name="Sheet7" sheetId="5" r:id="rId5"/>
  </sheets>
  <calcPr calcId="162913"/>
</workbook>
</file>

<file path=xl/calcChain.xml><?xml version="1.0" encoding="utf-8"?>
<calcChain xmlns="http://schemas.openxmlformats.org/spreadsheetml/2006/main">
  <c r="D102" i="1" l="1"/>
  <c r="D101" i="1" l="1"/>
  <c r="D100" i="1" l="1"/>
  <c r="D99" i="1" l="1"/>
  <c r="D91" i="1" l="1"/>
  <c r="D89" i="1"/>
  <c r="D88" i="1"/>
  <c r="D87" i="1"/>
  <c r="D95" i="1" l="1"/>
  <c r="D98" i="1" l="1"/>
  <c r="D97" i="1"/>
  <c r="D96" i="1"/>
  <c r="D90" i="1" l="1"/>
  <c r="I41" i="5"/>
  <c r="H41" i="5"/>
  <c r="G41" i="5"/>
  <c r="J41" i="5" s="1"/>
  <c r="I40" i="5"/>
  <c r="H40" i="5"/>
  <c r="G40" i="5"/>
  <c r="J40" i="5" s="1"/>
  <c r="I39" i="5"/>
  <c r="H39" i="5"/>
  <c r="G39" i="5"/>
  <c r="J39" i="5" s="1"/>
  <c r="I38" i="5"/>
  <c r="H38" i="5"/>
  <c r="G38" i="5"/>
  <c r="J38" i="5" s="1"/>
  <c r="I37" i="5"/>
  <c r="H37" i="5"/>
  <c r="G37" i="5"/>
  <c r="J37" i="5" s="1"/>
  <c r="I36" i="5"/>
  <c r="H36" i="5"/>
  <c r="G36" i="5"/>
  <c r="J36" i="5" s="1"/>
  <c r="I35" i="5"/>
  <c r="H35" i="5"/>
  <c r="G35" i="5"/>
  <c r="J35" i="5" s="1"/>
  <c r="I34" i="5"/>
  <c r="H34" i="5"/>
  <c r="G34" i="5"/>
  <c r="J34" i="5" s="1"/>
  <c r="I33" i="5"/>
  <c r="H33" i="5"/>
  <c r="G33" i="5"/>
  <c r="J33" i="5" s="1"/>
  <c r="I32" i="5"/>
  <c r="H32" i="5"/>
  <c r="G32" i="5"/>
  <c r="J32" i="5" s="1"/>
  <c r="I31" i="5"/>
  <c r="H31" i="5"/>
  <c r="G31" i="5"/>
  <c r="J31" i="5" s="1"/>
  <c r="I30" i="5"/>
  <c r="H30" i="5"/>
  <c r="G30" i="5"/>
  <c r="J30" i="5" s="1"/>
  <c r="I29" i="5"/>
  <c r="H29" i="5"/>
  <c r="G29" i="5"/>
  <c r="J29" i="5" s="1"/>
  <c r="I28" i="5"/>
  <c r="H28" i="5"/>
  <c r="G28" i="5"/>
  <c r="J28" i="5" s="1"/>
  <c r="I27" i="5"/>
  <c r="H27" i="5"/>
  <c r="G27" i="5"/>
  <c r="J27" i="5" s="1"/>
  <c r="I26" i="5"/>
  <c r="H26" i="5"/>
  <c r="G26" i="5"/>
  <c r="J26" i="5" s="1"/>
  <c r="I25" i="5"/>
  <c r="H25" i="5"/>
  <c r="G25" i="5"/>
  <c r="J25" i="5" s="1"/>
  <c r="I24" i="5"/>
  <c r="H24" i="5"/>
  <c r="G24" i="5"/>
  <c r="J24" i="5" s="1"/>
  <c r="I23" i="5"/>
  <c r="H23" i="5"/>
  <c r="G23" i="5"/>
  <c r="J23" i="5" s="1"/>
  <c r="I22" i="5"/>
  <c r="H22" i="5"/>
  <c r="G22" i="5"/>
  <c r="J22" i="5" s="1"/>
  <c r="I21" i="5"/>
  <c r="H21" i="5"/>
  <c r="G21" i="5"/>
  <c r="J21" i="5" s="1"/>
  <c r="I20" i="5"/>
  <c r="H20" i="5"/>
  <c r="G20" i="5"/>
  <c r="J20" i="5" s="1"/>
  <c r="I19" i="5"/>
  <c r="H19" i="5"/>
  <c r="G19" i="5"/>
  <c r="J19" i="5" s="1"/>
  <c r="I18" i="5"/>
  <c r="H18" i="5"/>
  <c r="G18" i="5"/>
  <c r="J18" i="5" s="1"/>
  <c r="I17" i="5"/>
  <c r="H17" i="5"/>
  <c r="G17" i="5"/>
  <c r="J17" i="5" s="1"/>
  <c r="I16" i="5"/>
  <c r="H16" i="5"/>
  <c r="G16" i="5"/>
  <c r="J16" i="5" s="1"/>
  <c r="I15" i="5"/>
  <c r="H15" i="5"/>
  <c r="G15" i="5"/>
  <c r="J15" i="5" s="1"/>
  <c r="I14" i="5"/>
  <c r="H14" i="5"/>
  <c r="G14" i="5"/>
  <c r="J14" i="5" s="1"/>
  <c r="I13" i="5"/>
  <c r="H13" i="5"/>
  <c r="G13" i="5"/>
  <c r="J13" i="5" s="1"/>
  <c r="I12" i="5"/>
  <c r="H12" i="5"/>
  <c r="G12" i="5"/>
  <c r="J12" i="5" s="1"/>
  <c r="I11" i="5"/>
  <c r="H11" i="5"/>
  <c r="G11" i="5"/>
  <c r="J11" i="5" s="1"/>
  <c r="I10" i="5"/>
  <c r="H10" i="5"/>
  <c r="G10" i="5"/>
  <c r="J10" i="5" s="1"/>
  <c r="I9" i="5"/>
  <c r="H9" i="5"/>
  <c r="G9" i="5"/>
  <c r="J9" i="5" s="1"/>
  <c r="I8" i="5"/>
  <c r="H8" i="5"/>
  <c r="G8" i="5"/>
  <c r="J8" i="5" s="1"/>
  <c r="I7" i="5"/>
  <c r="H7" i="5"/>
  <c r="G7" i="5"/>
  <c r="J7" i="5" s="1"/>
  <c r="I6" i="5"/>
  <c r="H6" i="5"/>
  <c r="G6" i="5"/>
  <c r="J6" i="5" s="1"/>
  <c r="I5" i="5"/>
  <c r="H5" i="5"/>
  <c r="G5" i="5"/>
  <c r="J5" i="5" s="1"/>
  <c r="I4" i="5"/>
  <c r="H4" i="5"/>
  <c r="G4" i="5"/>
  <c r="J4" i="5" s="1"/>
  <c r="I3" i="5"/>
  <c r="H3" i="5"/>
  <c r="G3" i="5"/>
  <c r="J3" i="5" s="1"/>
  <c r="I2" i="5"/>
  <c r="H2" i="5"/>
  <c r="G2" i="5"/>
  <c r="J2" i="5" s="1"/>
  <c r="I1" i="5"/>
  <c r="H1" i="5"/>
  <c r="G1" i="5"/>
  <c r="J1" i="5" s="1"/>
  <c r="I41" i="3"/>
  <c r="H41" i="3"/>
  <c r="G41" i="3"/>
  <c r="F41" i="3"/>
  <c r="J41" i="3" s="1"/>
  <c r="B41" i="3"/>
  <c r="I40" i="3"/>
  <c r="G40" i="3"/>
  <c r="F40" i="3"/>
  <c r="C40" i="3"/>
  <c r="H40" i="3" s="1"/>
  <c r="B40" i="3"/>
  <c r="I39" i="3"/>
  <c r="H39" i="3"/>
  <c r="G39" i="3"/>
  <c r="F39" i="3"/>
  <c r="F38" i="3"/>
  <c r="D38" i="3"/>
  <c r="I38" i="3" s="1"/>
  <c r="B38" i="3"/>
  <c r="C38" i="3" s="1"/>
  <c r="H38" i="3" s="1"/>
  <c r="I37" i="3"/>
  <c r="G37" i="3"/>
  <c r="F37" i="3"/>
  <c r="J37" i="3" s="1"/>
  <c r="C37" i="3"/>
  <c r="H37" i="3" s="1"/>
  <c r="B37" i="3"/>
  <c r="I36" i="3"/>
  <c r="F36" i="3"/>
  <c r="B36" i="3"/>
  <c r="I35" i="3"/>
  <c r="G35" i="3"/>
  <c r="F35" i="3"/>
  <c r="C35" i="3"/>
  <c r="H35" i="3" s="1"/>
  <c r="B35" i="3"/>
  <c r="I34" i="3"/>
  <c r="F34" i="3"/>
  <c r="B34" i="3"/>
  <c r="C34" i="3" s="1"/>
  <c r="H34" i="3" s="1"/>
  <c r="I33" i="3"/>
  <c r="G33" i="3"/>
  <c r="F33" i="3"/>
  <c r="C33" i="3"/>
  <c r="H33" i="3" s="1"/>
  <c r="B33" i="3"/>
  <c r="I32" i="3"/>
  <c r="F32" i="3"/>
  <c r="B32" i="3"/>
  <c r="I31" i="3"/>
  <c r="G31" i="3"/>
  <c r="F31" i="3"/>
  <c r="C31" i="3"/>
  <c r="H31" i="3" s="1"/>
  <c r="B31" i="3"/>
  <c r="I30" i="3"/>
  <c r="F30" i="3"/>
  <c r="B30" i="3"/>
  <c r="C30" i="3" s="1"/>
  <c r="H30" i="3" s="1"/>
  <c r="I29" i="3"/>
  <c r="G29" i="3"/>
  <c r="F29" i="3"/>
  <c r="J29" i="3" s="1"/>
  <c r="C29" i="3"/>
  <c r="H29" i="3" s="1"/>
  <c r="B29" i="3"/>
  <c r="I28" i="3"/>
  <c r="F28" i="3"/>
  <c r="B28" i="3"/>
  <c r="I27" i="3"/>
  <c r="G27" i="3"/>
  <c r="F27" i="3"/>
  <c r="C27" i="3"/>
  <c r="H27" i="3" s="1"/>
  <c r="B27" i="3"/>
  <c r="I26" i="3"/>
  <c r="F26" i="3"/>
  <c r="B26" i="3"/>
  <c r="C26" i="3" s="1"/>
  <c r="H26" i="3" s="1"/>
  <c r="I25" i="3"/>
  <c r="G25" i="3"/>
  <c r="F25" i="3"/>
  <c r="C25" i="3"/>
  <c r="H25" i="3" s="1"/>
  <c r="B25" i="3"/>
  <c r="I24" i="3"/>
  <c r="F24" i="3"/>
  <c r="B24" i="3"/>
  <c r="I23" i="3"/>
  <c r="G23" i="3"/>
  <c r="F23" i="3"/>
  <c r="C23" i="3"/>
  <c r="H23" i="3" s="1"/>
  <c r="B23" i="3"/>
  <c r="I22" i="3"/>
  <c r="F22" i="3"/>
  <c r="B22" i="3"/>
  <c r="C22" i="3" s="1"/>
  <c r="H22" i="3" s="1"/>
  <c r="I21" i="3"/>
  <c r="G21" i="3"/>
  <c r="F21" i="3"/>
  <c r="J21" i="3" s="1"/>
  <c r="C21" i="3"/>
  <c r="H21" i="3" s="1"/>
  <c r="B21" i="3"/>
  <c r="I20" i="3"/>
  <c r="F20" i="3"/>
  <c r="B20" i="3"/>
  <c r="I19" i="3"/>
  <c r="G19" i="3"/>
  <c r="F19" i="3"/>
  <c r="C19" i="3"/>
  <c r="H19" i="3" s="1"/>
  <c r="B19" i="3"/>
  <c r="I18" i="3"/>
  <c r="F18" i="3"/>
  <c r="B18" i="3"/>
  <c r="C18" i="3" s="1"/>
  <c r="H18" i="3" s="1"/>
  <c r="I17" i="3"/>
  <c r="G17" i="3"/>
  <c r="F17" i="3"/>
  <c r="C17" i="3"/>
  <c r="H17" i="3" s="1"/>
  <c r="B17" i="3"/>
  <c r="I16" i="3"/>
  <c r="H16" i="3"/>
  <c r="G16" i="3"/>
  <c r="F16" i="3"/>
  <c r="J16" i="3" s="1"/>
  <c r="I15" i="3"/>
  <c r="G15" i="3"/>
  <c r="F15" i="3"/>
  <c r="C15" i="3"/>
  <c r="H15" i="3" s="1"/>
  <c r="B15" i="3"/>
  <c r="I14" i="3"/>
  <c r="H14" i="3"/>
  <c r="G14" i="3"/>
  <c r="F14" i="3"/>
  <c r="I13" i="3"/>
  <c r="G13" i="3"/>
  <c r="F13" i="3"/>
  <c r="J13" i="3" s="1"/>
  <c r="C13" i="3"/>
  <c r="H13" i="3" s="1"/>
  <c r="B13" i="3"/>
  <c r="I12" i="3"/>
  <c r="F12" i="3"/>
  <c r="B12" i="3"/>
  <c r="I11" i="3"/>
  <c r="G11" i="3"/>
  <c r="F11" i="3"/>
  <c r="C11" i="3"/>
  <c r="H11" i="3" s="1"/>
  <c r="B11" i="3"/>
  <c r="I10" i="3"/>
  <c r="H10" i="3"/>
  <c r="G10" i="3"/>
  <c r="F10" i="3"/>
  <c r="J10" i="3" s="1"/>
  <c r="B10" i="3"/>
  <c r="F9" i="3"/>
  <c r="C9" i="3"/>
  <c r="B9" i="3"/>
  <c r="G9" i="3" s="1"/>
  <c r="F8" i="3"/>
  <c r="C8" i="3"/>
  <c r="B8" i="3"/>
  <c r="G8" i="3" s="1"/>
  <c r="I7" i="3"/>
  <c r="F7" i="3"/>
  <c r="B7" i="3"/>
  <c r="F6" i="3"/>
  <c r="B6" i="3"/>
  <c r="I5" i="3"/>
  <c r="G5" i="3"/>
  <c r="F5" i="3"/>
  <c r="C5" i="3"/>
  <c r="H5" i="3" s="1"/>
  <c r="B5" i="3"/>
  <c r="F4" i="3"/>
  <c r="C4" i="3"/>
  <c r="D4" i="3" s="1"/>
  <c r="I4" i="3" s="1"/>
  <c r="B4" i="3"/>
  <c r="G4" i="3" s="1"/>
  <c r="I3" i="3"/>
  <c r="F3" i="3"/>
  <c r="B3" i="3"/>
  <c r="C3" i="3" s="1"/>
  <c r="H3" i="3" s="1"/>
  <c r="I2" i="3"/>
  <c r="G2" i="3"/>
  <c r="F2" i="3"/>
  <c r="J2" i="3" s="1"/>
  <c r="C2" i="3"/>
  <c r="H2" i="3" s="1"/>
  <c r="B2" i="3"/>
  <c r="I1" i="3"/>
  <c r="H1" i="3"/>
  <c r="G1" i="3"/>
  <c r="F1" i="3"/>
  <c r="G313" i="1"/>
  <c r="P313" i="1" s="1"/>
  <c r="D313" i="1" s="1"/>
  <c r="G312" i="1"/>
  <c r="Z312" i="1" s="1"/>
  <c r="G311" i="1"/>
  <c r="G310" i="1"/>
  <c r="Z310" i="1" s="1"/>
  <c r="G309" i="1"/>
  <c r="G308" i="1"/>
  <c r="G307" i="1"/>
  <c r="P307" i="1" s="1"/>
  <c r="D307" i="1" s="1"/>
  <c r="G306" i="1"/>
  <c r="Z306" i="1" s="1"/>
  <c r="G305" i="1"/>
  <c r="P305" i="1" s="1"/>
  <c r="D305" i="1" s="1"/>
  <c r="G304" i="1"/>
  <c r="G303" i="1"/>
  <c r="P303" i="1" s="1"/>
  <c r="D303" i="1" s="1"/>
  <c r="G302" i="1"/>
  <c r="Z302" i="1" s="1"/>
  <c r="G301" i="1"/>
  <c r="P301" i="1" s="1"/>
  <c r="D301" i="1" s="1"/>
  <c r="G300" i="1"/>
  <c r="G299" i="1"/>
  <c r="P299" i="1" s="1"/>
  <c r="D299" i="1" s="1"/>
  <c r="G298" i="1"/>
  <c r="Z298" i="1" s="1"/>
  <c r="G297" i="1"/>
  <c r="P297" i="1" s="1"/>
  <c r="D297" i="1" s="1"/>
  <c r="G296" i="1"/>
  <c r="G295" i="1"/>
  <c r="G294" i="1"/>
  <c r="Z294" i="1" s="1"/>
  <c r="G293" i="1"/>
  <c r="P293" i="1" s="1"/>
  <c r="D293" i="1" s="1"/>
  <c r="G292" i="1"/>
  <c r="Z292" i="1" s="1"/>
  <c r="G291" i="1"/>
  <c r="G290" i="1"/>
  <c r="Y290" i="1" s="1"/>
  <c r="G289" i="1"/>
  <c r="P289" i="1" s="1"/>
  <c r="D289" i="1" s="1"/>
  <c r="G288" i="1"/>
  <c r="Z288" i="1" s="1"/>
  <c r="G287" i="1"/>
  <c r="P287" i="1" s="1"/>
  <c r="D287" i="1" s="1"/>
  <c r="G286" i="1"/>
  <c r="P286" i="1" s="1"/>
  <c r="D286" i="1" s="1"/>
  <c r="G285" i="1"/>
  <c r="P285" i="1" s="1"/>
  <c r="D285" i="1" s="1"/>
  <c r="G284" i="1"/>
  <c r="G283" i="1"/>
  <c r="P283" i="1" s="1"/>
  <c r="D283" i="1" s="1"/>
  <c r="G282" i="1"/>
  <c r="Z282" i="1" s="1"/>
  <c r="G281" i="1"/>
  <c r="P281" i="1" s="1"/>
  <c r="D281" i="1" s="1"/>
  <c r="G280" i="1"/>
  <c r="G279" i="1"/>
  <c r="P279" i="1" s="1"/>
  <c r="D279" i="1" s="1"/>
  <c r="G278" i="1"/>
  <c r="P278" i="1" s="1"/>
  <c r="D278" i="1" s="1"/>
  <c r="G277" i="1"/>
  <c r="P277" i="1" s="1"/>
  <c r="D277" i="1" s="1"/>
  <c r="G276" i="1"/>
  <c r="G275" i="1"/>
  <c r="G274" i="1"/>
  <c r="Y274" i="1" s="1"/>
  <c r="G273" i="1"/>
  <c r="P273" i="1" s="1"/>
  <c r="D273" i="1" s="1"/>
  <c r="G272" i="1"/>
  <c r="Z272" i="1" s="1"/>
  <c r="G271" i="1"/>
  <c r="G270" i="1"/>
  <c r="P270" i="1" s="1"/>
  <c r="D270" i="1" s="1"/>
  <c r="G269" i="1"/>
  <c r="P269" i="1" s="1"/>
  <c r="D269" i="1" s="1"/>
  <c r="G268" i="1"/>
  <c r="Z268" i="1" s="1"/>
  <c r="G267" i="1"/>
  <c r="P267" i="1" s="1"/>
  <c r="D267" i="1" s="1"/>
  <c r="G266" i="1"/>
  <c r="Z266" i="1" s="1"/>
  <c r="G265" i="1"/>
  <c r="P265" i="1" s="1"/>
  <c r="D265" i="1" s="1"/>
  <c r="G264" i="1"/>
  <c r="Z264" i="1" s="1"/>
  <c r="G263" i="1"/>
  <c r="G262" i="1"/>
  <c r="Z262" i="1" s="1"/>
  <c r="G261" i="1"/>
  <c r="P261" i="1" s="1"/>
  <c r="D261" i="1" s="1"/>
  <c r="G260" i="1"/>
  <c r="Z260" i="1" s="1"/>
  <c r="G259" i="1"/>
  <c r="P259" i="1" s="1"/>
  <c r="D259" i="1" s="1"/>
  <c r="G258" i="1"/>
  <c r="Y258" i="1" s="1"/>
  <c r="G257" i="1"/>
  <c r="P257" i="1" s="1"/>
  <c r="D257" i="1" s="1"/>
  <c r="G256" i="1"/>
  <c r="Z256" i="1" s="1"/>
  <c r="G255" i="1"/>
  <c r="P255" i="1" s="1"/>
  <c r="D255" i="1" s="1"/>
  <c r="G254" i="1"/>
  <c r="P254" i="1" s="1"/>
  <c r="D254" i="1" s="1"/>
  <c r="G253" i="1"/>
  <c r="P253" i="1" s="1"/>
  <c r="D253" i="1" s="1"/>
  <c r="G252" i="1"/>
  <c r="G251" i="1"/>
  <c r="P251" i="1" s="1"/>
  <c r="D251" i="1" s="1"/>
  <c r="G250" i="1"/>
  <c r="Z250" i="1" s="1"/>
  <c r="G249" i="1"/>
  <c r="P249" i="1" s="1"/>
  <c r="D249" i="1" s="1"/>
  <c r="G248" i="1"/>
  <c r="Z248" i="1" s="1"/>
  <c r="G247" i="1"/>
  <c r="G246" i="1"/>
  <c r="P246" i="1" s="1"/>
  <c r="D246" i="1" s="1"/>
  <c r="G245" i="1"/>
  <c r="P245" i="1" s="1"/>
  <c r="D245" i="1" s="1"/>
  <c r="G244" i="1"/>
  <c r="Z244" i="1" s="1"/>
  <c r="G243" i="1"/>
  <c r="P243" i="1" s="1"/>
  <c r="D243" i="1" s="1"/>
  <c r="G242" i="1"/>
  <c r="Z242" i="1" s="1"/>
  <c r="G241" i="1"/>
  <c r="P241" i="1" s="1"/>
  <c r="D241" i="1" s="1"/>
  <c r="G240" i="1"/>
  <c r="Z240" i="1" s="1"/>
  <c r="G239" i="1"/>
  <c r="P239" i="1" s="1"/>
  <c r="D239" i="1" s="1"/>
  <c r="G238" i="1"/>
  <c r="Z238" i="1" s="1"/>
  <c r="G237" i="1"/>
  <c r="P237" i="1" s="1"/>
  <c r="D237" i="1" s="1"/>
  <c r="G236" i="1"/>
  <c r="G235" i="1"/>
  <c r="P235" i="1" s="1"/>
  <c r="D235" i="1" s="1"/>
  <c r="G234" i="1"/>
  <c r="P234" i="1" s="1"/>
  <c r="D234" i="1" s="1"/>
  <c r="G233" i="1"/>
  <c r="P233" i="1" s="1"/>
  <c r="D233" i="1" s="1"/>
  <c r="G232" i="1"/>
  <c r="G231" i="1"/>
  <c r="G230" i="1"/>
  <c r="P230" i="1" s="1"/>
  <c r="D230" i="1" s="1"/>
  <c r="G229" i="1"/>
  <c r="P229" i="1" s="1"/>
  <c r="D229" i="1" s="1"/>
  <c r="G228" i="1"/>
  <c r="Z228" i="1" s="1"/>
  <c r="G227" i="1"/>
  <c r="P227" i="1" s="1"/>
  <c r="D227" i="1" s="1"/>
  <c r="G226" i="1"/>
  <c r="Z226" i="1" s="1"/>
  <c r="G225" i="1"/>
  <c r="Z225" i="1" s="1"/>
  <c r="G224" i="1"/>
  <c r="P224" i="1" s="1"/>
  <c r="D224" i="1" s="1"/>
  <c r="G223" i="1"/>
  <c r="P223" i="1" s="1"/>
  <c r="D223" i="1" s="1"/>
  <c r="G222" i="1"/>
  <c r="Y222" i="1" s="1"/>
  <c r="G221" i="1"/>
  <c r="Z221" i="1" s="1"/>
  <c r="G220" i="1"/>
  <c r="Z220" i="1" s="1"/>
  <c r="G219" i="1"/>
  <c r="P219" i="1" s="1"/>
  <c r="D219" i="1" s="1"/>
  <c r="G218" i="1"/>
  <c r="Y218" i="1" s="1"/>
  <c r="G217" i="1"/>
  <c r="Z217" i="1" s="1"/>
  <c r="G216" i="1"/>
  <c r="Y216" i="1" s="1"/>
  <c r="G215" i="1"/>
  <c r="P215" i="1" s="1"/>
  <c r="D215" i="1" s="1"/>
  <c r="G214" i="1"/>
  <c r="Y214" i="1" s="1"/>
  <c r="G213" i="1"/>
  <c r="Z213" i="1" s="1"/>
  <c r="G212" i="1"/>
  <c r="P212" i="1" s="1"/>
  <c r="D212" i="1" s="1"/>
  <c r="G211" i="1"/>
  <c r="P211" i="1" s="1"/>
  <c r="D211" i="1" s="1"/>
  <c r="G210" i="1"/>
  <c r="Y210" i="1" s="1"/>
  <c r="G209" i="1"/>
  <c r="Z209" i="1" s="1"/>
  <c r="G208" i="1"/>
  <c r="P208" i="1" s="1"/>
  <c r="D208" i="1" s="1"/>
  <c r="G207" i="1"/>
  <c r="P207" i="1" s="1"/>
  <c r="D207" i="1" s="1"/>
  <c r="G206" i="1"/>
  <c r="Y206" i="1" s="1"/>
  <c r="G205" i="1"/>
  <c r="Z205" i="1" s="1"/>
  <c r="G204" i="1"/>
  <c r="P204" i="1" s="1"/>
  <c r="D204" i="1" s="1"/>
  <c r="G203" i="1"/>
  <c r="P203" i="1" s="1"/>
  <c r="D203" i="1" s="1"/>
  <c r="G202" i="1"/>
  <c r="Y202" i="1" s="1"/>
  <c r="G201" i="1"/>
  <c r="Z201" i="1" s="1"/>
  <c r="G200" i="1"/>
  <c r="P200" i="1" s="1"/>
  <c r="D200" i="1" s="1"/>
  <c r="G199" i="1"/>
  <c r="P199" i="1" s="1"/>
  <c r="D199" i="1" s="1"/>
  <c r="G198" i="1"/>
  <c r="Y198" i="1" s="1"/>
  <c r="G197" i="1"/>
  <c r="Z197" i="1" s="1"/>
  <c r="G196" i="1"/>
  <c r="Z196" i="1" s="1"/>
  <c r="G195" i="1"/>
  <c r="P195" i="1" s="1"/>
  <c r="D195" i="1" s="1"/>
  <c r="G194" i="1"/>
  <c r="Y194" i="1" s="1"/>
  <c r="D127" i="1"/>
  <c r="B127" i="1"/>
  <c r="D126" i="1"/>
  <c r="B126" i="1"/>
  <c r="D125" i="1"/>
  <c r="B125" i="1"/>
  <c r="D124" i="1"/>
  <c r="B124" i="1"/>
  <c r="D123" i="1"/>
  <c r="B123" i="1"/>
  <c r="D122" i="1"/>
  <c r="B122" i="1"/>
  <c r="D121" i="1"/>
  <c r="B121" i="1"/>
  <c r="D120" i="1"/>
  <c r="B120" i="1"/>
  <c r="D119" i="1"/>
  <c r="B119" i="1"/>
  <c r="D118" i="1"/>
  <c r="B118" i="1"/>
  <c r="D117" i="1"/>
  <c r="B117" i="1"/>
  <c r="D116" i="1"/>
  <c r="B116" i="1"/>
  <c r="D115" i="1"/>
  <c r="B115" i="1"/>
  <c r="D114" i="1"/>
  <c r="B114" i="1"/>
  <c r="D113" i="1"/>
  <c r="B113" i="1"/>
  <c r="D112" i="1"/>
  <c r="B112" i="1"/>
  <c r="D111" i="1"/>
  <c r="B111" i="1"/>
  <c r="D110" i="1"/>
  <c r="B110" i="1"/>
  <c r="D109" i="1"/>
  <c r="B109" i="1"/>
  <c r="D108" i="1"/>
  <c r="B108" i="1"/>
  <c r="D107" i="1"/>
  <c r="B107" i="1"/>
  <c r="D106" i="1"/>
  <c r="B106" i="1"/>
  <c r="D105" i="1"/>
  <c r="B105" i="1"/>
  <c r="D104" i="1"/>
  <c r="B104" i="1"/>
  <c r="D94" i="1"/>
  <c r="D93" i="1"/>
  <c r="D92" i="1"/>
  <c r="B92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Y203" i="1" l="1"/>
  <c r="Z206" i="1"/>
  <c r="Y301" i="1"/>
  <c r="Z208" i="1"/>
  <c r="Y211" i="1"/>
  <c r="Z230" i="1"/>
  <c r="Y233" i="1"/>
  <c r="Y293" i="1"/>
  <c r="Z234" i="1"/>
  <c r="Y245" i="1"/>
  <c r="Y294" i="1"/>
  <c r="Y224" i="1"/>
  <c r="Z233" i="1"/>
  <c r="Y246" i="1"/>
  <c r="P262" i="1"/>
  <c r="D262" i="1" s="1"/>
  <c r="P266" i="1"/>
  <c r="D266" i="1" s="1"/>
  <c r="Y200" i="1"/>
  <c r="Z246" i="1"/>
  <c r="Z253" i="1"/>
  <c r="Y262" i="1"/>
  <c r="Y270" i="1"/>
  <c r="Z200" i="1"/>
  <c r="P274" i="1"/>
  <c r="D274" i="1" s="1"/>
  <c r="Z277" i="1"/>
  <c r="P298" i="1"/>
  <c r="D298" i="1" s="1"/>
  <c r="P196" i="1"/>
  <c r="D196" i="1" s="1"/>
  <c r="Z194" i="1"/>
  <c r="Y196" i="1"/>
  <c r="Z212" i="1"/>
  <c r="Z214" i="1"/>
  <c r="P220" i="1"/>
  <c r="D220" i="1" s="1"/>
  <c r="Z224" i="1"/>
  <c r="Z229" i="1"/>
  <c r="P242" i="1"/>
  <c r="D242" i="1" s="1"/>
  <c r="Z245" i="1"/>
  <c r="P250" i="1"/>
  <c r="D250" i="1" s="1"/>
  <c r="Y269" i="1"/>
  <c r="Z270" i="1"/>
  <c r="Z285" i="1"/>
  <c r="Z293" i="1"/>
  <c r="Y298" i="1"/>
  <c r="Z301" i="1"/>
  <c r="P214" i="1"/>
  <c r="D214" i="1" s="1"/>
  <c r="Z218" i="1"/>
  <c r="Y220" i="1"/>
  <c r="Y234" i="1"/>
  <c r="Y242" i="1"/>
  <c r="Y250" i="1"/>
  <c r="Z269" i="1"/>
  <c r="P312" i="1"/>
  <c r="D312" i="1" s="1"/>
  <c r="Y306" i="1"/>
  <c r="P194" i="1"/>
  <c r="D194" i="1" s="1"/>
  <c r="Z198" i="1"/>
  <c r="Z204" i="1"/>
  <c r="P206" i="1"/>
  <c r="D206" i="1" s="1"/>
  <c r="Y212" i="1"/>
  <c r="Y215" i="1"/>
  <c r="Z216" i="1"/>
  <c r="P218" i="1"/>
  <c r="D218" i="1" s="1"/>
  <c r="Z222" i="1"/>
  <c r="Y229" i="1"/>
  <c r="Y230" i="1"/>
  <c r="Z237" i="1"/>
  <c r="Y253" i="1"/>
  <c r="Z254" i="1"/>
  <c r="Z257" i="1"/>
  <c r="Z258" i="1"/>
  <c r="Z265" i="1"/>
  <c r="Z273" i="1"/>
  <c r="Z274" i="1"/>
  <c r="Y277" i="1"/>
  <c r="Y278" i="1"/>
  <c r="Z281" i="1"/>
  <c r="Y286" i="1"/>
  <c r="Z289" i="1"/>
  <c r="Z290" i="1"/>
  <c r="P294" i="1"/>
  <c r="D294" i="1" s="1"/>
  <c r="P302" i="1"/>
  <c r="D302" i="1" s="1"/>
  <c r="P306" i="1"/>
  <c r="D306" i="1" s="1"/>
  <c r="P310" i="1"/>
  <c r="D310" i="1" s="1"/>
  <c r="Y313" i="1"/>
  <c r="Y310" i="1"/>
  <c r="Y285" i="1"/>
  <c r="Y305" i="1"/>
  <c r="Y226" i="1"/>
  <c r="Y204" i="1"/>
  <c r="Y265" i="1"/>
  <c r="Y302" i="1"/>
  <c r="Z278" i="1"/>
  <c r="Z286" i="1"/>
  <c r="Y199" i="1"/>
  <c r="P202" i="1"/>
  <c r="D202" i="1" s="1"/>
  <c r="P210" i="1"/>
  <c r="D210" i="1" s="1"/>
  <c r="P216" i="1"/>
  <c r="D216" i="1" s="1"/>
  <c r="Y223" i="1"/>
  <c r="P226" i="1"/>
  <c r="D226" i="1" s="1"/>
  <c r="P238" i="1"/>
  <c r="D238" i="1" s="1"/>
  <c r="Y241" i="1"/>
  <c r="Y249" i="1"/>
  <c r="P258" i="1"/>
  <c r="D258" i="1" s="1"/>
  <c r="Y261" i="1"/>
  <c r="P282" i="1"/>
  <c r="D282" i="1" s="1"/>
  <c r="P290" i="1"/>
  <c r="D290" i="1" s="1"/>
  <c r="Y297" i="1"/>
  <c r="Z305" i="1"/>
  <c r="Y195" i="1"/>
  <c r="P198" i="1"/>
  <c r="D198" i="1" s="1"/>
  <c r="Z202" i="1"/>
  <c r="Y207" i="1"/>
  <c r="Z210" i="1"/>
  <c r="Y219" i="1"/>
  <c r="P222" i="1"/>
  <c r="D222" i="1" s="1"/>
  <c r="Y237" i="1"/>
  <c r="Z241" i="1"/>
  <c r="Z249" i="1"/>
  <c r="Y257" i="1"/>
  <c r="Z261" i="1"/>
  <c r="Y266" i="1"/>
  <c r="Y273" i="1"/>
  <c r="Y281" i="1"/>
  <c r="Y282" i="1"/>
  <c r="Y289" i="1"/>
  <c r="Z297" i="1"/>
  <c r="Y232" i="1"/>
  <c r="P232" i="1"/>
  <c r="D232" i="1" s="1"/>
  <c r="Z263" i="1"/>
  <c r="Y263" i="1"/>
  <c r="P309" i="1"/>
  <c r="D309" i="1" s="1"/>
  <c r="Z309" i="1"/>
  <c r="Y309" i="1"/>
  <c r="C6" i="3"/>
  <c r="G6" i="3"/>
  <c r="Z195" i="1"/>
  <c r="P197" i="1"/>
  <c r="D197" i="1" s="1"/>
  <c r="Z199" i="1"/>
  <c r="P201" i="1"/>
  <c r="D201" i="1" s="1"/>
  <c r="Z203" i="1"/>
  <c r="P205" i="1"/>
  <c r="D205" i="1" s="1"/>
  <c r="Z207" i="1"/>
  <c r="Y208" i="1"/>
  <c r="P209" i="1"/>
  <c r="D209" i="1" s="1"/>
  <c r="Z211" i="1"/>
  <c r="P213" i="1"/>
  <c r="D213" i="1" s="1"/>
  <c r="Z215" i="1"/>
  <c r="P217" i="1"/>
  <c r="D217" i="1" s="1"/>
  <c r="Z219" i="1"/>
  <c r="P221" i="1"/>
  <c r="D221" i="1" s="1"/>
  <c r="Z223" i="1"/>
  <c r="P225" i="1"/>
  <c r="D225" i="1" s="1"/>
  <c r="Z231" i="1"/>
  <c r="Y231" i="1"/>
  <c r="Z232" i="1"/>
  <c r="Y236" i="1"/>
  <c r="P236" i="1"/>
  <c r="D236" i="1" s="1"/>
  <c r="Y238" i="1"/>
  <c r="Z247" i="1"/>
  <c r="Y247" i="1"/>
  <c r="Y252" i="1"/>
  <c r="P252" i="1"/>
  <c r="D252" i="1" s="1"/>
  <c r="Y254" i="1"/>
  <c r="P263" i="1"/>
  <c r="D263" i="1" s="1"/>
  <c r="Z271" i="1"/>
  <c r="Y271" i="1"/>
  <c r="Y276" i="1"/>
  <c r="P276" i="1"/>
  <c r="D276" i="1" s="1"/>
  <c r="Z291" i="1"/>
  <c r="Y291" i="1"/>
  <c r="Y296" i="1"/>
  <c r="P296" i="1"/>
  <c r="D296" i="1" s="1"/>
  <c r="Z311" i="1"/>
  <c r="Y311" i="1"/>
  <c r="P311" i="1"/>
  <c r="D311" i="1" s="1"/>
  <c r="J5" i="3"/>
  <c r="J22" i="3"/>
  <c r="J23" i="3"/>
  <c r="J40" i="3"/>
  <c r="Z227" i="1"/>
  <c r="Y227" i="1"/>
  <c r="Z243" i="1"/>
  <c r="Y243" i="1"/>
  <c r="Z259" i="1"/>
  <c r="Y259" i="1"/>
  <c r="Y272" i="1"/>
  <c r="P272" i="1"/>
  <c r="D272" i="1" s="1"/>
  <c r="Y292" i="1"/>
  <c r="P292" i="1"/>
  <c r="D292" i="1" s="1"/>
  <c r="G24" i="3"/>
  <c r="J24" i="3" s="1"/>
  <c r="C24" i="3"/>
  <c r="H24" i="3" s="1"/>
  <c r="Y197" i="1"/>
  <c r="Y201" i="1"/>
  <c r="Y205" i="1"/>
  <c r="Y209" i="1"/>
  <c r="Y213" i="1"/>
  <c r="Y217" i="1"/>
  <c r="Y221" i="1"/>
  <c r="Y225" i="1"/>
  <c r="P231" i="1"/>
  <c r="D231" i="1" s="1"/>
  <c r="Z235" i="1"/>
  <c r="Y235" i="1"/>
  <c r="Z236" i="1"/>
  <c r="Y240" i="1"/>
  <c r="P240" i="1"/>
  <c r="D240" i="1" s="1"/>
  <c r="P247" i="1"/>
  <c r="D247" i="1" s="1"/>
  <c r="Z251" i="1"/>
  <c r="Y251" i="1"/>
  <c r="Z252" i="1"/>
  <c r="Y256" i="1"/>
  <c r="P256" i="1"/>
  <c r="D256" i="1" s="1"/>
  <c r="P271" i="1"/>
  <c r="D271" i="1" s="1"/>
  <c r="Z275" i="1"/>
  <c r="Y275" i="1"/>
  <c r="Z276" i="1"/>
  <c r="Y280" i="1"/>
  <c r="P280" i="1"/>
  <c r="D280" i="1" s="1"/>
  <c r="Y284" i="1"/>
  <c r="P284" i="1"/>
  <c r="D284" i="1" s="1"/>
  <c r="P291" i="1"/>
  <c r="D291" i="1" s="1"/>
  <c r="Z295" i="1"/>
  <c r="Y295" i="1"/>
  <c r="Z296" i="1"/>
  <c r="Y300" i="1"/>
  <c r="P300" i="1"/>
  <c r="D300" i="1" s="1"/>
  <c r="Y304" i="1"/>
  <c r="P304" i="1"/>
  <c r="D304" i="1" s="1"/>
  <c r="Y308" i="1"/>
  <c r="Z308" i="1"/>
  <c r="P308" i="1"/>
  <c r="D308" i="1" s="1"/>
  <c r="J3" i="3"/>
  <c r="D9" i="3"/>
  <c r="I9" i="3" s="1"/>
  <c r="H9" i="3"/>
  <c r="J15" i="3"/>
  <c r="G32" i="3"/>
  <c r="C32" i="3"/>
  <c r="H32" i="3" s="1"/>
  <c r="Y248" i="1"/>
  <c r="P248" i="1"/>
  <c r="D248" i="1" s="1"/>
  <c r="Z267" i="1"/>
  <c r="Y267" i="1"/>
  <c r="Z287" i="1"/>
  <c r="Y287" i="1"/>
  <c r="Y228" i="1"/>
  <c r="P228" i="1"/>
  <c r="D228" i="1" s="1"/>
  <c r="Z239" i="1"/>
  <c r="Y239" i="1"/>
  <c r="Y244" i="1"/>
  <c r="P244" i="1"/>
  <c r="D244" i="1" s="1"/>
  <c r="Z255" i="1"/>
  <c r="Y255" i="1"/>
  <c r="Y260" i="1"/>
  <c r="P260" i="1"/>
  <c r="D260" i="1" s="1"/>
  <c r="Y264" i="1"/>
  <c r="P264" i="1"/>
  <c r="D264" i="1" s="1"/>
  <c r="Y268" i="1"/>
  <c r="P268" i="1"/>
  <c r="D268" i="1" s="1"/>
  <c r="P275" i="1"/>
  <c r="D275" i="1" s="1"/>
  <c r="Z279" i="1"/>
  <c r="Y279" i="1"/>
  <c r="Z280" i="1"/>
  <c r="Z283" i="1"/>
  <c r="Y283" i="1"/>
  <c r="Z284" i="1"/>
  <c r="Y288" i="1"/>
  <c r="P288" i="1"/>
  <c r="D288" i="1" s="1"/>
  <c r="P295" i="1"/>
  <c r="D295" i="1" s="1"/>
  <c r="Z299" i="1"/>
  <c r="Y299" i="1"/>
  <c r="Z300" i="1"/>
  <c r="Z303" i="1"/>
  <c r="Y303" i="1"/>
  <c r="Z304" i="1"/>
  <c r="Z307" i="1"/>
  <c r="Y307" i="1"/>
  <c r="Y312" i="1"/>
  <c r="D8" i="3"/>
  <c r="I8" i="3" s="1"/>
  <c r="H8" i="3"/>
  <c r="J8" i="3" s="1"/>
  <c r="J9" i="3"/>
  <c r="J31" i="3"/>
  <c r="J32" i="3"/>
  <c r="J1" i="3"/>
  <c r="G12" i="3"/>
  <c r="C12" i="3"/>
  <c r="H12" i="3" s="1"/>
  <c r="J12" i="3" s="1"/>
  <c r="J17" i="3"/>
  <c r="G20" i="3"/>
  <c r="C20" i="3"/>
  <c r="H20" i="3" s="1"/>
  <c r="J25" i="3"/>
  <c r="G28" i="3"/>
  <c r="J28" i="3" s="1"/>
  <c r="C28" i="3"/>
  <c r="H28" i="3" s="1"/>
  <c r="J33" i="3"/>
  <c r="G36" i="3"/>
  <c r="C36" i="3"/>
  <c r="H36" i="3" s="1"/>
  <c r="G7" i="3"/>
  <c r="J7" i="3" s="1"/>
  <c r="C7" i="3"/>
  <c r="H7" i="3" s="1"/>
  <c r="J11" i="3"/>
  <c r="J14" i="3"/>
  <c r="J19" i="3"/>
  <c r="J20" i="3"/>
  <c r="J27" i="3"/>
  <c r="J35" i="3"/>
  <c r="J36" i="3"/>
  <c r="J39" i="3"/>
  <c r="Z313" i="1"/>
  <c r="G3" i="3"/>
  <c r="G18" i="3"/>
  <c r="J18" i="3" s="1"/>
  <c r="G22" i="3"/>
  <c r="G26" i="3"/>
  <c r="J26" i="3" s="1"/>
  <c r="G30" i="3"/>
  <c r="J30" i="3" s="1"/>
  <c r="G34" i="3"/>
  <c r="J34" i="3" s="1"/>
  <c r="H4" i="3"/>
  <c r="J4" i="3" s="1"/>
  <c r="G38" i="3"/>
  <c r="J38" i="3" s="1"/>
  <c r="D6" i="3" l="1"/>
  <c r="I6" i="3" s="1"/>
  <c r="H6" i="3"/>
  <c r="J6" i="3" s="1"/>
</calcChain>
</file>

<file path=xl/comments1.xml><?xml version="1.0" encoding="utf-8"?>
<comments xmlns="http://schemas.openxmlformats.org/spreadsheetml/2006/main">
  <authors>
    <author>Guang</author>
    <author>a</author>
  </authors>
  <commentList>
    <comment ref="F4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1 类似生成npc
2 使用npcid生成npc
</t>
        </r>
      </text>
    </comment>
    <comment ref="AC4" authorId="1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a:
不填或者0是不能，
1是能</t>
        </r>
      </text>
    </comment>
  </commentList>
</comments>
</file>

<file path=xl/sharedStrings.xml><?xml version="1.0" encoding="utf-8"?>
<sst xmlns="http://schemas.openxmlformats.org/spreadsheetml/2006/main" count="2113" uniqueCount="520">
  <si>
    <t>_flag</t>
  </si>
  <si>
    <t>id</t>
  </si>
  <si>
    <t>beizhu</t>
  </si>
  <si>
    <t>circuitName</t>
  </si>
  <si>
    <t>name</t>
  </si>
  <si>
    <t>genType</t>
  </si>
  <si>
    <t>checkId</t>
  </si>
  <si>
    <t>level</t>
  </si>
  <si>
    <t>star</t>
  </si>
  <si>
    <t>awakenLv</t>
  </si>
  <si>
    <t>skillLv</t>
  </si>
  <si>
    <t>sSkillLv</t>
  </si>
  <si>
    <t>circuitLv</t>
  </si>
  <si>
    <t>circuitQuality</t>
  </si>
  <si>
    <t>circuitInfo</t>
  </si>
  <si>
    <t>maxHPCoe</t>
  </si>
  <si>
    <t>attackCoe</t>
  </si>
  <si>
    <t>defenceCoe</t>
  </si>
  <si>
    <t>speedCoe</t>
  </si>
  <si>
    <t>critCoe</t>
  </si>
  <si>
    <t>critRatioCoe</t>
  </si>
  <si>
    <t>effectHitCoe</t>
  </si>
  <si>
    <t>effectDodgeCoe</t>
  </si>
  <si>
    <t>skills</t>
  </si>
  <si>
    <t>sSkills</t>
  </si>
  <si>
    <t>aiName</t>
  </si>
  <si>
    <t>isBoss</t>
  </si>
  <si>
    <t>canRun</t>
  </si>
  <si>
    <t>extraSkillInfo</t>
  </si>
  <si>
    <t>npcType</t>
  </si>
  <si>
    <t>entityTags</t>
  </si>
  <si>
    <t>STRING</t>
  </si>
  <si>
    <t>INT</t>
  </si>
  <si>
    <t>BOOL</t>
  </si>
  <si>
    <t>转表标记</t>
  </si>
  <si>
    <t>编号</t>
  </si>
  <si>
    <t>名字</t>
  </si>
  <si>
    <t>源核类型</t>
  </si>
  <si>
    <t>类型</t>
  </si>
  <si>
    <t>索引id</t>
  </si>
  <si>
    <t>等级</t>
  </si>
  <si>
    <t>星级</t>
  </si>
  <si>
    <t>觉醒等级</t>
  </si>
  <si>
    <t>技能等级</t>
  </si>
  <si>
    <t>S技能等级</t>
  </si>
  <si>
    <t>源核等级</t>
  </si>
  <si>
    <t>源核品质</t>
  </si>
  <si>
    <t>源核模板</t>
  </si>
  <si>
    <t>生命上限系数</t>
  </si>
  <si>
    <t>攻击系数</t>
  </si>
  <si>
    <t>防御系数</t>
  </si>
  <si>
    <t>速度系数</t>
  </si>
  <si>
    <t>暴击系数</t>
  </si>
  <si>
    <t>暴击伤害系数</t>
  </si>
  <si>
    <t>效果命中系数</t>
  </si>
  <si>
    <t>效果抵抗系数</t>
  </si>
  <si>
    <t>技能列表</t>
  </si>
  <si>
    <t>S技能列表</t>
  </si>
  <si>
    <t>AI模板</t>
  </si>
  <si>
    <t>是否boss</t>
  </si>
  <si>
    <t>能否逃跑</t>
  </si>
  <si>
    <t>AI技能CD</t>
  </si>
  <si>
    <t>NPC类别</t>
  </si>
  <si>
    <t>NPC标记</t>
  </si>
  <si>
    <t>0</t>
  </si>
  <si>
    <t>110</t>
  </si>
  <si>
    <t>#</t>
  </si>
  <si>
    <t>杰诺斯·武装</t>
  </si>
  <si>
    <t>1,1,1</t>
  </si>
  <si>
    <t>201,207,203</t>
  </si>
  <si>
    <t>204</t>
  </si>
  <si>
    <t>npcBaseExSkillAI</t>
  </si>
  <si>
    <t>3,3,0</t>
  </si>
  <si>
    <t>战栗的龙卷</t>
  </si>
  <si>
    <t>301,302,303</t>
  </si>
  <si>
    <t>银色獠牙</t>
  </si>
  <si>
    <t>401,402,403</t>
  </si>
  <si>
    <t>404</t>
  </si>
  <si>
    <t>King</t>
  </si>
  <si>
    <t>501,502,503</t>
  </si>
  <si>
    <t>504</t>
  </si>
  <si>
    <t>原子武士</t>
  </si>
  <si>
    <t>601,602,603</t>
  </si>
  <si>
    <t>604</t>
  </si>
  <si>
    <t>金属骑士</t>
  </si>
  <si>
    <t>701,702,703</t>
  </si>
  <si>
    <t>704</t>
  </si>
  <si>
    <t>3,3,1</t>
  </si>
  <si>
    <t>金属球棒</t>
  </si>
  <si>
    <t>801,802,803</t>
  </si>
  <si>
    <t>804</t>
  </si>
  <si>
    <t>3,3,2</t>
  </si>
  <si>
    <t>性感囚犯</t>
  </si>
  <si>
    <t>901,902,903</t>
  </si>
  <si>
    <t>904</t>
  </si>
  <si>
    <t>甜心假面</t>
  </si>
  <si>
    <t>1001,1002,1003</t>
  </si>
  <si>
    <t>1004</t>
  </si>
  <si>
    <t>闪电麦克斯</t>
  </si>
  <si>
    <t>1101,1102,1106</t>
  </si>
  <si>
    <t>居合庵</t>
  </si>
  <si>
    <t>1201,1202,1203</t>
  </si>
  <si>
    <t>3,2,0</t>
  </si>
  <si>
    <t>毒刺</t>
  </si>
  <si>
    <t>1301,1302,1303</t>
  </si>
  <si>
    <t>黄金球</t>
  </si>
  <si>
    <t>1401,1402,1403</t>
  </si>
  <si>
    <t>弹簧胡子</t>
  </si>
  <si>
    <t>1501,1502,1503</t>
  </si>
  <si>
    <t>斯奈克</t>
  </si>
  <si>
    <t>1601,1602,1603</t>
  </si>
  <si>
    <t>青焰</t>
  </si>
  <si>
    <t>1701,1702,1703</t>
  </si>
  <si>
    <t>雷光源氏</t>
  </si>
  <si>
    <t>1801,1802,1803</t>
  </si>
  <si>
    <t>微笑超人</t>
  </si>
  <si>
    <t>1901,1902,1903</t>
  </si>
  <si>
    <t>重型金刚</t>
  </si>
  <si>
    <t>2001,2002,2003</t>
  </si>
  <si>
    <t>地狱的吹雪</t>
  </si>
  <si>
    <t>2101,2102,2103</t>
  </si>
  <si>
    <t>喷射好小子</t>
  </si>
  <si>
    <t>2201,2202,2203</t>
  </si>
  <si>
    <t>背心黑洞</t>
  </si>
  <si>
    <t>2301,2302,2303</t>
  </si>
  <si>
    <t>3,2,1</t>
  </si>
  <si>
    <t>睫毛</t>
  </si>
  <si>
    <t>2401,2402,2403</t>
  </si>
  <si>
    <t>山猿</t>
  </si>
  <si>
    <t>2501,2502,2503</t>
  </si>
  <si>
    <t>三节棍莉莉</t>
  </si>
  <si>
    <t>2601,2602,2603</t>
  </si>
  <si>
    <t>蘑菇</t>
  </si>
  <si>
    <t>2701,2702,2703</t>
  </si>
  <si>
    <t>无证骑士</t>
  </si>
  <si>
    <t>2801,2802,2803</t>
  </si>
  <si>
    <t>背心猛虎</t>
  </si>
  <si>
    <t>2901,2902,2903</t>
  </si>
  <si>
    <t>大背头男</t>
  </si>
  <si>
    <t>3001,3002,3003</t>
  </si>
  <si>
    <t>嗡嗡侠</t>
  </si>
  <si>
    <t>3101,3102,3103</t>
  </si>
  <si>
    <t>十字键</t>
  </si>
  <si>
    <t>3201,3202,3203</t>
  </si>
  <si>
    <t>电池侠</t>
  </si>
  <si>
    <t>3301,3302,3303</t>
  </si>
  <si>
    <t>3,1,0</t>
  </si>
  <si>
    <t>装甲股长</t>
  </si>
  <si>
    <t>3401,3402,3403</t>
  </si>
  <si>
    <t>丧服吊带裤</t>
  </si>
  <si>
    <t>3501,3502,3503</t>
  </si>
  <si>
    <t>臭鼬男孩防毒面具</t>
  </si>
  <si>
    <t>3601,3602,3603</t>
  </si>
  <si>
    <t>乌马洪</t>
  </si>
  <si>
    <t>3701,3702,3703</t>
  </si>
  <si>
    <t>火男面</t>
  </si>
  <si>
    <t>3801,3802,3803</t>
  </si>
  <si>
    <t>音速索尼克</t>
  </si>
  <si>
    <t>3901,3902,3903</t>
  </si>
  <si>
    <t>3904</t>
  </si>
  <si>
    <t>钉锤头</t>
  </si>
  <si>
    <t>4001,4007,4006</t>
  </si>
  <si>
    <t>茶岚子</t>
  </si>
  <si>
    <t>4101,4102,4103</t>
  </si>
  <si>
    <t>杰诺斯</t>
  </si>
  <si>
    <t>5001,5002,5006</t>
  </si>
  <si>
    <t>5007</t>
  </si>
  <si>
    <t>5,5,5</t>
  </si>
  <si>
    <t>桃源团小弟A</t>
  </si>
  <si>
    <t>桃源团小弟B</t>
  </si>
  <si>
    <t>测试-原子武士</t>
  </si>
  <si>
    <t>6-zhengyi-yuanziwushi-1</t>
  </si>
  <si>
    <t>测试-闪电麦克斯</t>
  </si>
  <si>
    <t>6-zhengyi-shandianmax-1</t>
  </si>
  <si>
    <t>测试-黄金球</t>
  </si>
  <si>
    <t>6-zhengyi-baseAttacker</t>
  </si>
  <si>
    <t>正义执行-杰诺斯·武装</t>
  </si>
  <si>
    <t>6-zhengyi-jienuosi-1</t>
  </si>
  <si>
    <t>正义执行-战栗的龙卷</t>
  </si>
  <si>
    <t>6-zhengyi-longjuan-1</t>
  </si>
  <si>
    <t>正义执行-银色獠牙</t>
  </si>
  <si>
    <t>6-zhengyi-yinseliaoya-1</t>
  </si>
  <si>
    <t>正义执行-King</t>
  </si>
  <si>
    <t>6-zhengyi-king-1</t>
  </si>
  <si>
    <t>正义执行-原子武士</t>
  </si>
  <si>
    <t>正义执行-金属骑士</t>
  </si>
  <si>
    <t>6-zhengyi-jinshuqishi-1</t>
  </si>
  <si>
    <t>正义执行-金属球棒</t>
  </si>
  <si>
    <t>6-zhengyi-jinshuqiubang-1</t>
  </si>
  <si>
    <t>正义执行-性感囚犯</t>
  </si>
  <si>
    <t>6-zhengyi-xingganqiufan-1</t>
  </si>
  <si>
    <t>正义执行-甜心假面</t>
  </si>
  <si>
    <t>6-zhengyi-tianxinjiamian-1</t>
  </si>
  <si>
    <t>6-zhengyi-tianxinjiamian-2</t>
  </si>
  <si>
    <t>正义执行-闪电麦克斯</t>
  </si>
  <si>
    <t>正义执行-居合庵</t>
  </si>
  <si>
    <t>6-zhengyi-juhean-1</t>
  </si>
  <si>
    <t>正义执行-毒刺</t>
  </si>
  <si>
    <t>6-zhengyi-duci-1</t>
  </si>
  <si>
    <t>6-zhengyi-duci-2</t>
  </si>
  <si>
    <t>正义执行-黄金球</t>
  </si>
  <si>
    <t>6-zhengyi-huangjinqiu-1</t>
  </si>
  <si>
    <t>正义执行-弹簧胡子</t>
  </si>
  <si>
    <t>1501,1504,1503</t>
  </si>
  <si>
    <t>6-zhengyi-tanhuanghuzi-1</t>
  </si>
  <si>
    <t>正义执行-斯奈克</t>
  </si>
  <si>
    <t>6-zhengyi-sineike-1</t>
  </si>
  <si>
    <t>正义执行-青焰</t>
  </si>
  <si>
    <t>正义执行-雷光源氏</t>
  </si>
  <si>
    <t>6-zhengyi-leiguangyuanshi-1</t>
  </si>
  <si>
    <t>正义执行-微笑超人</t>
  </si>
  <si>
    <t>6-zhengyi-weixiaochaoren-1</t>
  </si>
  <si>
    <t>正义执行-重型金刚</t>
  </si>
  <si>
    <t>6-zhengyi-zhongliangjingang-1</t>
  </si>
  <si>
    <t>6-zhengyi-zhongliangjingang-2</t>
  </si>
  <si>
    <t>正义执行-地狱的吹雪</t>
  </si>
  <si>
    <t>6-zhengyi-diyudechuixue-1</t>
  </si>
  <si>
    <t>正义执行-喷射好小子</t>
  </si>
  <si>
    <t>6-zhengyi-chongtianxiaozi-1</t>
  </si>
  <si>
    <t>正义执行-背心黑洞</t>
  </si>
  <si>
    <t>6-zhengyi-dingtouchui-1</t>
  </si>
  <si>
    <t>正义执行-睫毛</t>
  </si>
  <si>
    <t>6-zhengyi-jiemao-1</t>
  </si>
  <si>
    <t>正义执行-山猿</t>
  </si>
  <si>
    <t>正义执行-三节棍莉莉</t>
  </si>
  <si>
    <t>6-zhengyi-sanjiegunlili-1</t>
  </si>
  <si>
    <t>6-zhengyi-sanjiegunlili-2</t>
  </si>
  <si>
    <t>6-zhengyi-sanjiegunlili-3</t>
  </si>
  <si>
    <t>6-zhengyi-sanjiegunlili-4</t>
  </si>
  <si>
    <t>正义执行-蘑菇</t>
  </si>
  <si>
    <t>6-zhengyi-mogu-1</t>
  </si>
  <si>
    <t>正义执行-无证骑士（攻击）</t>
  </si>
  <si>
    <t>2801,2805,2806</t>
  </si>
  <si>
    <t>6-zhengyi-wuzhengqishi-1</t>
  </si>
  <si>
    <t>正义执行-无证骑士（装甲股长）</t>
  </si>
  <si>
    <t>6-zhengyi-wuzhengqishi-2</t>
  </si>
  <si>
    <t>正义执行-无证骑士（钉锤头）</t>
  </si>
  <si>
    <t>6-zhengyi-wuzhengqishi-3</t>
  </si>
  <si>
    <t>正义执行-无证骑士（黄金球）</t>
  </si>
  <si>
    <t>6-zhengyi-wuzhengqishi-4</t>
  </si>
  <si>
    <t>正义执行-无证骑士（吹雪）</t>
  </si>
  <si>
    <t>6-zhengyi-wuzhengqishi-5</t>
  </si>
  <si>
    <t>正义执行-无证骑士（甜心假面）</t>
  </si>
  <si>
    <t>6-zhengyi-wuzhengqishi-6</t>
  </si>
  <si>
    <t>正义执行-无证骑士（闪电麦克斯）</t>
  </si>
  <si>
    <t>6-zhengyi-wuzhengqishi-7</t>
  </si>
  <si>
    <t>正义执行-背心猛虎</t>
  </si>
  <si>
    <t>6-zhengyi-beixinmenghu-1</t>
  </si>
  <si>
    <t>正义执行-大背头男</t>
  </si>
  <si>
    <t>6-zhengyi-youtouxia-1</t>
  </si>
  <si>
    <t>正义执行-嗡嗡侠</t>
  </si>
  <si>
    <t>6-zhengyi-kuaiquanxia-1</t>
  </si>
  <si>
    <t>正义执行-十字键</t>
  </si>
  <si>
    <t>3201,3205,3203</t>
  </si>
  <si>
    <t>6-zhengyi-shizijian-1</t>
  </si>
  <si>
    <t>正义执行-电池侠</t>
  </si>
  <si>
    <t>3301,3305,3303</t>
  </si>
  <si>
    <t>6-zhengyi-huonan-1</t>
  </si>
  <si>
    <t>正义执行-装甲股长</t>
  </si>
  <si>
    <t>6-zhengyi-wuzhuangsunzhang-1</t>
  </si>
  <si>
    <t>6-zhengyi-wuzhuangsunzhang-2</t>
  </si>
  <si>
    <t>正义执行-丧服吊带裤</t>
  </si>
  <si>
    <t>3501,3505,3503</t>
  </si>
  <si>
    <t>6-zhengyi-sangfudiaodai-1</t>
  </si>
  <si>
    <t>正义执行-臭鼬男孩防毒面具</t>
  </si>
  <si>
    <t>3601,3605,3603</t>
  </si>
  <si>
    <t>6-zhengyi-fangdumianju-1</t>
  </si>
  <si>
    <t>正义执行-乌马洪</t>
  </si>
  <si>
    <t>6-zhengyi-wumahong-1</t>
  </si>
  <si>
    <t>正义执行-火男面</t>
  </si>
  <si>
    <t>正义执行-音速索尼克</t>
  </si>
  <si>
    <t>6-zhengyi-suonike-1</t>
  </si>
  <si>
    <t>正义执行-钉锤头</t>
  </si>
  <si>
    <t>正义执行-茶岚子</t>
  </si>
  <si>
    <t>6-zhengyi-chalanzi-1</t>
  </si>
  <si>
    <t>正义执行-杰诺斯</t>
  </si>
  <si>
    <t>6-zhengyi-jienuosi2-1</t>
  </si>
  <si>
    <t>6-zhengyi-jienuosi2-2</t>
  </si>
  <si>
    <t>机器人阵容1-毒刺</t>
  </si>
  <si>
    <t>4-yingxiong-baseAttacker</t>
  </si>
  <si>
    <t>机器人阵容1-青焰</t>
  </si>
  <si>
    <t>机器人阵容1-火男面</t>
  </si>
  <si>
    <t>4-yingxiong-huonan-1</t>
  </si>
  <si>
    <t>机器人阵容1-乌马洪</t>
  </si>
  <si>
    <t>4-yingxiong-wumahong-2</t>
  </si>
  <si>
    <t>机器人阵容1-无证骑士</t>
  </si>
  <si>
    <t>4-yingxiong-wuzhengqishi-1</t>
  </si>
  <si>
    <t>机器人阵容1-微笑超人</t>
  </si>
  <si>
    <t>4-yingxiong-weixiaochaoren-1</t>
  </si>
  <si>
    <t>机器人阵容2-居合庵</t>
  </si>
  <si>
    <t>4-yingxiong-juhean-1</t>
  </si>
  <si>
    <t>机器人阵容2-三节棍莉莉</t>
  </si>
  <si>
    <t>4-yingxiong-sanjiegunlili-1</t>
  </si>
  <si>
    <t>机器人阵容2-火男面</t>
  </si>
  <si>
    <t>机器人阵容2-无证骑士</t>
  </si>
  <si>
    <t>机器人阵容2-嗡嗡侠</t>
  </si>
  <si>
    <t>机器人阵容2-弹簧胡子</t>
  </si>
  <si>
    <t>机器人阵容3-黄金球</t>
  </si>
  <si>
    <t>4-yingxiong-huangjinqiu-1</t>
  </si>
  <si>
    <t>机器人阵容3-弹簧胡子</t>
  </si>
  <si>
    <t>4-yingxiong-tanhuanghuzi-1</t>
  </si>
  <si>
    <t>机器人阵容3-丧服吊带裤</t>
  </si>
  <si>
    <t>机器人阵容3-十字键</t>
  </si>
  <si>
    <t>机器人阵容3-无证骑士</t>
  </si>
  <si>
    <t>机器人阵容3-火男面</t>
  </si>
  <si>
    <t>机器人阵容4-甜心假面</t>
  </si>
  <si>
    <t>4-yingxiong-tianxinjiamian-1</t>
  </si>
  <si>
    <t>机器人阵容4-斯奈克</t>
  </si>
  <si>
    <t>机器人阵容4-喷射好小子</t>
  </si>
  <si>
    <t>冲天好小子</t>
  </si>
  <si>
    <t>4-yingxiong-chongtianxiaozi-1</t>
  </si>
  <si>
    <t>机器人阵容4-微笑超人</t>
  </si>
  <si>
    <t>机器人阵容4-无证骑士</t>
  </si>
  <si>
    <t>机器人阵容4-乌马洪</t>
  </si>
  <si>
    <t>4-yingxiong-wumahong-1</t>
  </si>
  <si>
    <t>机器人阵容5-弹簧胡子</t>
  </si>
  <si>
    <t>机器人阵容5-黄金球</t>
  </si>
  <si>
    <t>机器人阵容5-山猿</t>
  </si>
  <si>
    <t>机器人阵容5-钉锤头</t>
  </si>
  <si>
    <t>机器人阵容5-无证骑士</t>
  </si>
  <si>
    <t>机器人阵容5-火男面</t>
  </si>
  <si>
    <t>机器人阵容6-性感囚犯</t>
  </si>
  <si>
    <t>4-yingxiong-xingganqiufan-1</t>
  </si>
  <si>
    <t>机器人阵容6-斯奈克</t>
  </si>
  <si>
    <t>机器人阵容6-蘑菇</t>
  </si>
  <si>
    <t>4-yingxiong-mogu-1</t>
  </si>
  <si>
    <t>机器人阵容6-甜心假面</t>
  </si>
  <si>
    <t>4-yingxiong-tianxinjiamian-2</t>
  </si>
  <si>
    <t>机器人阵容6-茶岚子</t>
  </si>
  <si>
    <t>4-yingxiong-chalanzi-1</t>
  </si>
  <si>
    <t>机器人阵容6-喷射好小子</t>
  </si>
  <si>
    <t>机器人阵容7-青焰</t>
  </si>
  <si>
    <t>机器人阵容7-地狱的吹雪</t>
  </si>
  <si>
    <t>机器人阵容7-火男面</t>
  </si>
  <si>
    <t>机器人阵容7-杰诺斯</t>
  </si>
  <si>
    <t>4-yingxiong-jienuosi-1</t>
  </si>
  <si>
    <t>机器人阵容7-闪电麦克斯</t>
  </si>
  <si>
    <t>4-yingxiong-shandianmax-1</t>
  </si>
  <si>
    <t>机器人阵容7-无证骑士</t>
  </si>
  <si>
    <t>机器人阵容8-金属球棒</t>
  </si>
  <si>
    <t>4-yingxiong-jinshuqiubang-1</t>
  </si>
  <si>
    <t>机器人阵容8-黄金球</t>
  </si>
  <si>
    <t>机器人阵容8-微笑超人</t>
  </si>
  <si>
    <t>机器人阵容8-弹簧胡子</t>
  </si>
  <si>
    <t>机器人阵容8-乌马洪</t>
  </si>
  <si>
    <t>机器人阵容8-装甲股长</t>
  </si>
  <si>
    <t>4-yingxiong-wuzhuangsunzhang-1</t>
  </si>
  <si>
    <t>机器人阵容9-雷光源氏</t>
  </si>
  <si>
    <t>4-yingxiong-leiguangyuanshi-1</t>
  </si>
  <si>
    <t>机器人阵容9-斯奈克</t>
  </si>
  <si>
    <t>机器人阵容9-火男面</t>
  </si>
  <si>
    <t>机器人阵容9-甜心假面</t>
  </si>
  <si>
    <t>机器人阵容9-无证骑士</t>
  </si>
  <si>
    <t>机器人阵容9-装甲股长</t>
  </si>
  <si>
    <t>机器人阵容10-杰诺斯</t>
  </si>
  <si>
    <t>机器人阵容10-音速索尼克</t>
  </si>
  <si>
    <t>4-yingxiong-suonike-1</t>
  </si>
  <si>
    <t>机器人阵容10-金属骑士</t>
  </si>
  <si>
    <t>4-yingxiong-jinshuqishi-1</t>
  </si>
  <si>
    <t>机器人阵容10-闪电麦克斯</t>
  </si>
  <si>
    <t>机器人阵容10-装甲股长</t>
  </si>
  <si>
    <t>机器人阵容10-雷光源氏</t>
  </si>
  <si>
    <t>机器人阵容11-微笑超人</t>
  </si>
  <si>
    <t>机器人阵容11-King</t>
  </si>
  <si>
    <t>4-yingxiong-king-1</t>
  </si>
  <si>
    <t>机器人阵容11-毒刺</t>
  </si>
  <si>
    <t>机器人阵容11-火男面</t>
  </si>
  <si>
    <t>机器人阵容11-斯奈克</t>
  </si>
  <si>
    <t>机器人阵容11-电池侠</t>
  </si>
  <si>
    <t>机器人阵容12-King</t>
  </si>
  <si>
    <t>机器人阵容12-装甲股长</t>
  </si>
  <si>
    <t>4-yingxiong-wuzhuangsunzhang-2</t>
  </si>
  <si>
    <t>机器人阵容12-性感囚犯</t>
  </si>
  <si>
    <t>机器人阵容12-三节棍莉莉</t>
  </si>
  <si>
    <t>机器人阵容12-十字键</t>
  </si>
  <si>
    <t>机器人阵容12-丧服吊带裤</t>
  </si>
  <si>
    <t>机器人阵容13-重量金刚</t>
  </si>
  <si>
    <t>机器人阵容13-性感囚犯</t>
  </si>
  <si>
    <t>机器人阵容13-斯奈克</t>
  </si>
  <si>
    <t>机器人阵容13-金属球棒</t>
  </si>
  <si>
    <t>机器人阵容13-火男面</t>
  </si>
  <si>
    <t>机器人阵容13-蘑菇</t>
  </si>
  <si>
    <t>机器人阵容14-金属骑士</t>
  </si>
  <si>
    <t>4-yingxiong-jinshuqishi-2</t>
  </si>
  <si>
    <t>机器人阵容14-音速索尼克</t>
  </si>
  <si>
    <t>4-yingxiong-suonike-2</t>
  </si>
  <si>
    <t>机器人阵容14-嗡嗡侠</t>
  </si>
  <si>
    <t>4-yingxiong-wengweng-1</t>
  </si>
  <si>
    <t>机器人阵容14-斯奈克</t>
  </si>
  <si>
    <t>机器人阵容14-电池侠</t>
  </si>
  <si>
    <t>机器人阵容14-茶岚子</t>
  </si>
  <si>
    <t>机器人阵容15-地狱的吹雪</t>
  </si>
  <si>
    <t>机器人阵容15-青焰</t>
  </si>
  <si>
    <t>机器人阵容15-金属球棒</t>
  </si>
  <si>
    <t>机器人阵容15-无证骑士</t>
  </si>
  <si>
    <t>机器人阵容15-火男面</t>
  </si>
  <si>
    <t>机器人阵容15-茶岚子</t>
  </si>
  <si>
    <t>机器人阵容16-原子武士</t>
  </si>
  <si>
    <t>4-yingxiong-yuanziwushi-1</t>
  </si>
  <si>
    <t>机器人阵容16-弹簧胡子</t>
  </si>
  <si>
    <t>机器人阵容16-雷光源氏</t>
  </si>
  <si>
    <t>机器人阵容16-嗡嗡侠</t>
  </si>
  <si>
    <t>机器人阵容16-火男面</t>
  </si>
  <si>
    <t>机器人阵容16-无证骑士</t>
  </si>
  <si>
    <t>机器人阵容17-杰诺斯·武装</t>
  </si>
  <si>
    <t>4-yingxiong-jienuosi2-1</t>
  </si>
  <si>
    <t>机器人阵容17-青焰</t>
  </si>
  <si>
    <t>机器人阵容17-火男面</t>
  </si>
  <si>
    <t>机器人阵容17-原子武士</t>
  </si>
  <si>
    <t>机器人阵容17-居合庵</t>
  </si>
  <si>
    <t>机器人阵容17-电池侠</t>
  </si>
  <si>
    <t>机器人阵容18-银色獠牙</t>
  </si>
  <si>
    <t>4-yingxiong-yinseliaoya-1</t>
  </si>
  <si>
    <t>机器人阵容18-斯奈克</t>
  </si>
  <si>
    <t>机器人阵容18-杰诺斯</t>
  </si>
  <si>
    <t>机器人阵容18-性感囚犯</t>
  </si>
  <si>
    <t>机器人阵容18-微笑超人</t>
  </si>
  <si>
    <t>机器人阵容18-茶岚子</t>
  </si>
  <si>
    <t>机器人阵容19-音速索尼克</t>
  </si>
  <si>
    <t>4-yingxiong-suonike-3</t>
  </si>
  <si>
    <t>机器人阵容19-金属骑士</t>
  </si>
  <si>
    <t>机器人阵容19-火男面</t>
  </si>
  <si>
    <t>机器人阵容19-微笑超人</t>
  </si>
  <si>
    <t>机器人阵容19-黄金球</t>
  </si>
  <si>
    <t>机器人阵容19-斯奈克</t>
  </si>
  <si>
    <t>机器人阵容20-战栗的龙卷</t>
  </si>
  <si>
    <t>4-yingxiong-longjuan-1</t>
  </si>
  <si>
    <t>机器人阵容20-茶岚子</t>
  </si>
  <si>
    <t>机器人阵容20-金属骑士</t>
  </si>
  <si>
    <t>机器人阵容20-大背头男</t>
  </si>
  <si>
    <t>4-yingxiong-youtouxia-1</t>
  </si>
  <si>
    <t>机器人阵容20-雷光源氏</t>
  </si>
  <si>
    <t>4-yingxiong-leiguangyuanshi-2</t>
  </si>
  <si>
    <t>机器人阵容20-电池侠</t>
  </si>
  <si>
    <t>1幸运均衡-2幸运均衡-3幸运均衡</t>
  </si>
  <si>
    <t>1幸运均衡-2坚韧均衡-3钢骨均衡</t>
  </si>
  <si>
    <t>1幸运均衡-2幸运均衡-3驱散均衡</t>
  </si>
  <si>
    <t>1幸运均衡-2窃夺均衡-3窃夺均衡</t>
  </si>
  <si>
    <t>1幸运均衡-2钢骨均衡-3钢骨均衡</t>
  </si>
  <si>
    <t>1聚能均衡-2聚能均衡-3聚能均衡</t>
  </si>
  <si>
    <t>1聚能均衡-2磐石均衡-3磐石均衡</t>
  </si>
  <si>
    <t>1聚能均衡-2钢骨均衡-3钢骨均衡</t>
  </si>
  <si>
    <t>1聚能均衡-2磐石均衡-3坚韧均衡</t>
  </si>
  <si>
    <t>1窃夺均衡-2窃夺均衡-3窃夺均衡</t>
  </si>
  <si>
    <t>1窃夺均衡-2窃夺均衡-3制衡均衡</t>
  </si>
  <si>
    <t>1先制均衡-2先制均衡-3先制均衡</t>
  </si>
  <si>
    <t>1共振均衡-2共振均衡-3共振均衡</t>
  </si>
  <si>
    <t>1共振均衡-2先制均衡-3先制均衡</t>
  </si>
  <si>
    <t>1共振均衡-2共振均衡-3不屈均衡</t>
  </si>
  <si>
    <t>1共振均衡-2终结均衡-3钢骨均衡</t>
  </si>
  <si>
    <t>1终结均衡-2终结均衡-3终结均衡</t>
  </si>
  <si>
    <t>1终结均衡-2共振均衡-3共振均衡</t>
  </si>
  <si>
    <t>1终结均衡-2终结均衡-3幸运均衡</t>
  </si>
  <si>
    <t>1终结均衡-2共振均衡-3先制均衡</t>
  </si>
  <si>
    <t>1破甲均衡-2破甲均衡-3破甲均衡</t>
  </si>
  <si>
    <t>1坚韧均衡-2坚韧均衡-3坚韧均衡</t>
  </si>
  <si>
    <t>1钢骨均衡-2钢骨均衡-3钢骨均衡</t>
  </si>
  <si>
    <t>1不屈均衡-2不屈均衡-3不屈均衡</t>
  </si>
  <si>
    <t>1不屈均衡-2共振均衡-3先制均衡</t>
  </si>
  <si>
    <t>1不屈均衡-2窃夺均衡-3制衡均衡</t>
  </si>
  <si>
    <t>1不屈均衡-2共振均衡-3共振均衡</t>
  </si>
  <si>
    <t>1不屈均衡-2磐石均衡-3坚韧均衡</t>
  </si>
  <si>
    <t>1磐石均衡-2磐石均衡-3磐石均衡</t>
  </si>
  <si>
    <t>1磐石均衡-2磐石均衡-3制衡均衡</t>
  </si>
  <si>
    <t>1磐石均衡-2钢骨均衡-3不屈均衡</t>
  </si>
  <si>
    <t>1激励均衡-2激励均衡-3激励均衡</t>
  </si>
  <si>
    <t>1激励均衡-2先制均衡-3先制均衡</t>
  </si>
  <si>
    <t>1激励均衡-2共振均衡-3终结均衡</t>
  </si>
  <si>
    <t>1激励均衡-2先制均衡-3终结均衡</t>
  </si>
  <si>
    <t>1激励均衡-2窃夺均衡-3窃夺均衡</t>
  </si>
  <si>
    <t>1激励均衡-2共振均衡-3共振均衡</t>
  </si>
  <si>
    <t>1激励均衡-2磐石均衡-3钢骨均衡</t>
  </si>
  <si>
    <t>1激励均衡-2磐石均衡-3坚韧均衡</t>
  </si>
  <si>
    <t>1激励均衡-2不屈均衡-3不屈均衡</t>
  </si>
  <si>
    <t>1守护均衡-2守护均衡-3守护均衡</t>
  </si>
  <si>
    <t>1爱均衡-2爱均衡-3爱均衡</t>
  </si>
  <si>
    <t>1驱散均衡-2驱散均衡-3驱散均衡</t>
  </si>
  <si>
    <t>1驱散均衡-2驱散均衡-3不屈均衡</t>
  </si>
  <si>
    <t>1驱散均衡-2不屈均衡-3磐石均衡</t>
  </si>
  <si>
    <t>1制衡均衡-2制衡均衡-3制衡均衡</t>
  </si>
  <si>
    <t>KING</t>
  </si>
  <si>
    <t>防毒面具</t>
  </si>
  <si>
    <t>闪光弗莱什</t>
    <phoneticPr fontId="11" type="noConversion"/>
  </si>
  <si>
    <t>4801,4802,4803</t>
    <phoneticPr fontId="11" type="noConversion"/>
  </si>
  <si>
    <t>阿修罗独角仙</t>
  </si>
  <si>
    <t>装甲大猩猩</t>
  </si>
  <si>
    <t>兽王</t>
  </si>
  <si>
    <t>6204</t>
    <phoneticPr fontId="11" type="noConversion"/>
  </si>
  <si>
    <t>6201,6202,6203</t>
    <phoneticPr fontId="11" type="noConversion"/>
  </si>
  <si>
    <t>6401,6402,6404</t>
    <phoneticPr fontId="11" type="noConversion"/>
  </si>
  <si>
    <t>6501,6502,6504</t>
    <phoneticPr fontId="11" type="noConversion"/>
  </si>
  <si>
    <t>advance</t>
    <phoneticPr fontId="11" type="noConversion"/>
  </si>
  <si>
    <t>进阶等级</t>
    <phoneticPr fontId="11" type="noConversion"/>
  </si>
  <si>
    <t>蚊娘</t>
    <phoneticPr fontId="11" type="noConversion"/>
  </si>
  <si>
    <t>6004</t>
    <phoneticPr fontId="11" type="noConversion"/>
  </si>
  <si>
    <t>6001,6002,6003</t>
    <phoneticPr fontId="11" type="noConversion"/>
  </si>
  <si>
    <t>超合金黑光</t>
  </si>
  <si>
    <t>僵尸男</t>
  </si>
  <si>
    <t>背心尊者</t>
  </si>
  <si>
    <t>警犬侠</t>
    <phoneticPr fontId="11" type="noConversion"/>
  </si>
  <si>
    <t>4701,4702,4703</t>
    <phoneticPr fontId="11" type="noConversion"/>
  </si>
  <si>
    <t>4901,4902,4903</t>
    <phoneticPr fontId="11" type="noConversion"/>
  </si>
  <si>
    <t>4205</t>
    <phoneticPr fontId="11" type="noConversion"/>
  </si>
  <si>
    <t>4201,4206,4203</t>
    <phoneticPr fontId="11" type="noConversion"/>
  </si>
  <si>
    <t>4501,4502,4505</t>
    <phoneticPr fontId="11" type="noConversion"/>
  </si>
  <si>
    <t>4507</t>
    <phoneticPr fontId="11" type="noConversion"/>
  </si>
  <si>
    <t>4705</t>
    <phoneticPr fontId="11" type="noConversion"/>
  </si>
  <si>
    <t>4905</t>
    <phoneticPr fontId="11" type="noConversion"/>
  </si>
  <si>
    <t>深海王</t>
    <phoneticPr fontId="11" type="noConversion"/>
  </si>
  <si>
    <t>6901,6902,6903</t>
    <phoneticPr fontId="11" type="noConversion"/>
  </si>
  <si>
    <t>6904</t>
    <phoneticPr fontId="11" type="noConversion"/>
  </si>
  <si>
    <t>疫苗人</t>
    <phoneticPr fontId="11" type="noConversion"/>
  </si>
  <si>
    <t>7101,7102,7103</t>
    <phoneticPr fontId="11" type="noConversion"/>
  </si>
  <si>
    <t>7104</t>
    <phoneticPr fontId="11" type="noConversion"/>
  </si>
  <si>
    <t>地底王</t>
    <phoneticPr fontId="11" type="noConversion"/>
  </si>
  <si>
    <t>7301,7302,7303</t>
    <phoneticPr fontId="11" type="noConversion"/>
  </si>
  <si>
    <t>7304</t>
    <phoneticPr fontId="11" type="noConversion"/>
  </si>
  <si>
    <t>猪神</t>
    <phoneticPr fontId="11" type="noConversion"/>
  </si>
  <si>
    <t>4301,4302,4303</t>
    <phoneticPr fontId="11" type="noConversion"/>
  </si>
  <si>
    <t>4304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</si>
</sst>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0"/>
      <color theme="1"/>
      <name val="Microsoft YaHei Light"/>
      <family val="2"/>
    </font>
    <font>
      <sz val="11"/>
      <color theme="1"/>
      <name val="等线"/>
      <family val="3"/>
      <charset val="134"/>
      <scheme val="minor"/>
    </font>
    <font>
      <sz val="10"/>
      <color theme="1"/>
      <name val="Microsoft YaHei Light"/>
      <family val="2"/>
    </font>
    <font>
      <sz val="11"/>
      <color indexed="8"/>
      <name val="宋体"/>
      <family val="3"/>
      <charset val="134"/>
    </font>
    <font>
      <sz val="11"/>
      <color rgb="FF9C6500"/>
      <name val="等线"/>
      <family val="3"/>
      <charset val="134"/>
      <scheme val="minor"/>
    </font>
    <font>
      <sz val="11"/>
      <color indexed="8"/>
      <name val="新細明體"/>
      <charset val="134"/>
    </font>
    <font>
      <sz val="11"/>
      <color rgb="FF9C0006"/>
      <name val="等线"/>
      <family val="3"/>
      <charset val="134"/>
      <scheme val="minor"/>
    </font>
    <font>
      <sz val="11"/>
      <color theme="1"/>
      <name val="Tahoma"/>
      <family val="2"/>
    </font>
    <font>
      <sz val="11"/>
      <color rgb="FF0061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7"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2" fillId="4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5" fillId="5" borderId="0">
      <alignment vertical="center"/>
    </xf>
    <xf numFmtId="0" fontId="4" fillId="0" borderId="0">
      <alignment vertical="center"/>
    </xf>
    <xf numFmtId="0" fontId="6" fillId="6" borderId="2">
      <alignment vertical="center"/>
    </xf>
    <xf numFmtId="0" fontId="7" fillId="7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8" fillId="0" borderId="0"/>
    <xf numFmtId="0" fontId="2" fillId="0" borderId="0">
      <alignment vertical="center"/>
    </xf>
    <xf numFmtId="0" fontId="9" fillId="8" borderId="0">
      <alignment vertical="center"/>
    </xf>
    <xf numFmtId="0" fontId="9" fillId="8" borderId="0">
      <alignment vertical="center"/>
    </xf>
    <xf numFmtId="0" fontId="9" fillId="8" borderId="0">
      <alignment vertical="center"/>
    </xf>
  </cellStyleXfs>
  <cellXfs count="13">
    <xf numFmtId="0" fontId="0" fillId="0" borderId="0" xfId="0"/>
    <xf numFmtId="0" fontId="1" fillId="0" borderId="1" xfId="22" applyFon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61"/>
    <xf numFmtId="0" fontId="3" fillId="0" borderId="1" xfId="22" applyFont="1" applyBorder="1" applyAlignment="1">
      <alignment horizontal="center"/>
    </xf>
    <xf numFmtId="0" fontId="2" fillId="0" borderId="0" xfId="61" applyFont="1"/>
    <xf numFmtId="0" fontId="2" fillId="0" borderId="0" xfId="61" applyAlignment="1">
      <alignment horizontal="left"/>
    </xf>
    <xf numFmtId="49" fontId="2" fillId="0" borderId="0" xfId="0" applyNumberFormat="1" applyFon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2" fillId="2" borderId="0" xfId="61" applyFill="1"/>
    <xf numFmtId="0" fontId="2" fillId="3" borderId="0" xfId="61" applyFill="1"/>
    <xf numFmtId="0" fontId="2" fillId="0" borderId="0" xfId="32" applyFont="1"/>
    <xf numFmtId="49" fontId="2" fillId="0" borderId="0" xfId="61" applyNumberFormat="1"/>
  </cellXfs>
  <cellStyles count="67">
    <cellStyle name="20% - 强调文字颜色 1 2" xfId="3"/>
    <cellStyle name="メモ 2" xfId="18"/>
    <cellStyle name="標準 3" xfId="4"/>
    <cellStyle name="差 2" xfId="19"/>
    <cellStyle name="常规" xfId="0" builtinId="0"/>
    <cellStyle name="常规 10" xfId="15"/>
    <cellStyle name="常规 11" xfId="21"/>
    <cellStyle name="常规 2" xfId="22"/>
    <cellStyle name="常规 2 2" xfId="13"/>
    <cellStyle name="常规 2 2 2" xfId="11"/>
    <cellStyle name="常规 2 2 2 2" xfId="2"/>
    <cellStyle name="常规 2 2 3" xfId="12"/>
    <cellStyle name="常规 2 2 4" xfId="1"/>
    <cellStyle name="常规 2 3" xfId="14"/>
    <cellStyle name="常规 2 3 2" xfId="17"/>
    <cellStyle name="常规 2 4" xfId="20"/>
    <cellStyle name="常规 2 4 2" xfId="23"/>
    <cellStyle name="常规 2 4 3" xfId="24"/>
    <cellStyle name="常规 2 4 4" xfId="25"/>
    <cellStyle name="常规 2 5" xfId="26"/>
    <cellStyle name="常规 3" xfId="27"/>
    <cellStyle name="常规 3 2" xfId="28"/>
    <cellStyle name="常规 3 2 2" xfId="29"/>
    <cellStyle name="常规 3 2 2 2" xfId="30"/>
    <cellStyle name="常规 3 2 2 2 2" xfId="31"/>
    <cellStyle name="常规 3 2 2 2 2 3" xfId="32"/>
    <cellStyle name="常规 3 2 2 3" xfId="33"/>
    <cellStyle name="常规 3 2 3" xfId="34"/>
    <cellStyle name="常规 3 2 3 2" xfId="35"/>
    <cellStyle name="常规 3 2 4" xfId="36"/>
    <cellStyle name="常规 3 3" xfId="37"/>
    <cellStyle name="常规 3 3 2" xfId="38"/>
    <cellStyle name="常规 3 3 3" xfId="39"/>
    <cellStyle name="常规 3 4" xfId="40"/>
    <cellStyle name="常规 3 5" xfId="41"/>
    <cellStyle name="常规 3 5 2" xfId="42"/>
    <cellStyle name="常规 3 6" xfId="43"/>
    <cellStyle name="常规 4" xfId="44"/>
    <cellStyle name="常规 4 2" xfId="45"/>
    <cellStyle name="常规 4 3" xfId="46"/>
    <cellStyle name="常规 4 4" xfId="47"/>
    <cellStyle name="常规 5" xfId="48"/>
    <cellStyle name="常规 5 2" xfId="7"/>
    <cellStyle name="常规 5 2 2" xfId="8"/>
    <cellStyle name="常规 5 3" xfId="49"/>
    <cellStyle name="常规 5 4" xfId="50"/>
    <cellStyle name="常规 6" xfId="6"/>
    <cellStyle name="常规 6 2" xfId="51"/>
    <cellStyle name="常规 6 3" xfId="52"/>
    <cellStyle name="常规 7" xfId="53"/>
    <cellStyle name="常规 7 2" xfId="54"/>
    <cellStyle name="常规 7 2 2" xfId="55"/>
    <cellStyle name="常规 7 3" xfId="5"/>
    <cellStyle name="常规 7 4" xfId="56"/>
    <cellStyle name="常规 7 5" xfId="57"/>
    <cellStyle name="常规 7 6" xfId="58"/>
    <cellStyle name="常规 8" xfId="59"/>
    <cellStyle name="常规 8 2" xfId="10"/>
    <cellStyle name="常规 8 3" xfId="9"/>
    <cellStyle name="常规 8 4" xfId="60"/>
    <cellStyle name="常规 9" xfId="61"/>
    <cellStyle name="常规 9 2" xfId="62"/>
    <cellStyle name="常规 9 3" xfId="63"/>
    <cellStyle name="好 2" xfId="64"/>
    <cellStyle name="好 2 2" xfId="65"/>
    <cellStyle name="好 2 3" xfId="66"/>
    <cellStyle name="适中 2" xfId="16"/>
  </cellStyles>
  <dxfs count="3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F313"/>
  <sheetViews>
    <sheetView tabSelected="1" workbookViewId="0">
      <pane xSplit="5" ySplit="5" topLeftCell="P81" activePane="bottomRight" state="frozen"/>
      <selection pane="topRight"/>
      <selection pane="bottomLeft"/>
      <selection pane="bottomRight" activeCell="AA97" sqref="AA97"/>
    </sheetView>
  </sheetViews>
  <sheetFormatPr defaultColWidth="9" defaultRowHeight="14.25"/>
  <cols>
    <col min="1" max="2" width="9" style="3" customWidth="1"/>
    <col min="3" max="3" width="17.25" style="3" customWidth="1"/>
    <col min="4" max="4" width="29.5" style="3" customWidth="1"/>
    <col min="5" max="5" width="26.25" style="3" customWidth="1"/>
    <col min="6" max="6" width="7.625" style="3" customWidth="1"/>
    <col min="7" max="7" width="10.625" style="3" customWidth="1"/>
    <col min="8" max="16" width="9" style="3" customWidth="1"/>
    <col min="17" max="17" width="10.25" style="3" customWidth="1"/>
    <col min="18" max="24" width="9" style="3" customWidth="1"/>
    <col min="25" max="25" width="14.625" style="3" customWidth="1"/>
    <col min="26" max="26" width="9" style="3" customWidth="1"/>
    <col min="27" max="27" width="31.625" style="3" customWidth="1"/>
    <col min="28" max="29" width="9" style="3" customWidth="1"/>
    <col min="30" max="30" width="9.625" style="3" customWidth="1"/>
    <col min="31" max="31" width="9" style="3" customWidth="1"/>
    <col min="32" max="16384" width="9" style="3"/>
  </cols>
  <sheetData>
    <row r="1" spans="1:32" ht="16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" t="s">
        <v>491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</row>
    <row r="2" spans="1:32" ht="16.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1" t="s">
        <v>491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4" t="s">
        <v>26</v>
      </c>
      <c r="AC2" s="4" t="s">
        <v>27</v>
      </c>
      <c r="AD2" s="4" t="s">
        <v>28</v>
      </c>
      <c r="AE2" s="4" t="s">
        <v>29</v>
      </c>
      <c r="AF2" s="4" t="s">
        <v>30</v>
      </c>
    </row>
    <row r="3" spans="1:32" ht="16.5" customHeight="1">
      <c r="A3" s="4" t="s">
        <v>31</v>
      </c>
      <c r="B3" s="4" t="s">
        <v>32</v>
      </c>
      <c r="C3" s="4" t="s">
        <v>31</v>
      </c>
      <c r="D3" s="4" t="s">
        <v>31</v>
      </c>
      <c r="E3" s="4" t="s">
        <v>31</v>
      </c>
      <c r="F3" s="4" t="s">
        <v>32</v>
      </c>
      <c r="G3" s="4" t="s">
        <v>32</v>
      </c>
      <c r="H3" s="4" t="s">
        <v>32</v>
      </c>
      <c r="I3" s="4" t="s">
        <v>32</v>
      </c>
      <c r="J3" s="1" t="s">
        <v>32</v>
      </c>
      <c r="K3" s="4" t="s">
        <v>32</v>
      </c>
      <c r="L3" s="4" t="s">
        <v>31</v>
      </c>
      <c r="M3" s="4" t="s">
        <v>31</v>
      </c>
      <c r="N3" s="4" t="s">
        <v>32</v>
      </c>
      <c r="O3" s="4" t="s">
        <v>32</v>
      </c>
      <c r="P3" s="4" t="s">
        <v>32</v>
      </c>
      <c r="Q3" s="4" t="s">
        <v>32</v>
      </c>
      <c r="R3" s="4" t="s">
        <v>32</v>
      </c>
      <c r="S3" s="4" t="s">
        <v>32</v>
      </c>
      <c r="T3" s="4" t="s">
        <v>32</v>
      </c>
      <c r="U3" s="4" t="s">
        <v>32</v>
      </c>
      <c r="V3" s="4" t="s">
        <v>32</v>
      </c>
      <c r="W3" s="4" t="s">
        <v>32</v>
      </c>
      <c r="X3" s="4" t="s">
        <v>32</v>
      </c>
      <c r="Y3" s="4" t="s">
        <v>31</v>
      </c>
      <c r="Z3" s="4" t="s">
        <v>31</v>
      </c>
      <c r="AA3" s="4" t="s">
        <v>31</v>
      </c>
      <c r="AB3" s="4" t="s">
        <v>32</v>
      </c>
      <c r="AC3" s="4" t="s">
        <v>33</v>
      </c>
      <c r="AD3" s="4" t="s">
        <v>31</v>
      </c>
      <c r="AE3" s="4" t="s">
        <v>32</v>
      </c>
      <c r="AF3" s="4" t="s">
        <v>32</v>
      </c>
    </row>
    <row r="4" spans="1:32" ht="16.5" customHeight="1">
      <c r="A4" s="4" t="s">
        <v>34</v>
      </c>
      <c r="B4" s="4" t="s">
        <v>35</v>
      </c>
      <c r="C4" s="4" t="s">
        <v>36</v>
      </c>
      <c r="D4" s="4" t="s">
        <v>37</v>
      </c>
      <c r="E4" s="4" t="s">
        <v>36</v>
      </c>
      <c r="F4" s="4" t="s">
        <v>38</v>
      </c>
      <c r="G4" s="4" t="s">
        <v>39</v>
      </c>
      <c r="H4" s="4" t="s">
        <v>40</v>
      </c>
      <c r="I4" s="4" t="s">
        <v>41</v>
      </c>
      <c r="J4" s="1" t="s">
        <v>492</v>
      </c>
      <c r="K4" s="4" t="s">
        <v>42</v>
      </c>
      <c r="L4" s="4" t="s">
        <v>43</v>
      </c>
      <c r="M4" s="4" t="s">
        <v>44</v>
      </c>
      <c r="N4" s="4" t="s">
        <v>45</v>
      </c>
      <c r="O4" s="4" t="s">
        <v>46</v>
      </c>
      <c r="P4" s="4" t="s">
        <v>47</v>
      </c>
      <c r="Q4" s="4" t="s">
        <v>48</v>
      </c>
      <c r="R4" s="4" t="s">
        <v>49</v>
      </c>
      <c r="S4" s="4" t="s">
        <v>50</v>
      </c>
      <c r="T4" s="4" t="s">
        <v>51</v>
      </c>
      <c r="U4" s="4" t="s">
        <v>52</v>
      </c>
      <c r="V4" s="4" t="s">
        <v>53</v>
      </c>
      <c r="W4" s="4" t="s">
        <v>54</v>
      </c>
      <c r="X4" s="4" t="s">
        <v>55</v>
      </c>
      <c r="Y4" s="4" t="s">
        <v>56</v>
      </c>
      <c r="Z4" s="4" t="s">
        <v>57</v>
      </c>
      <c r="AA4" s="4" t="s">
        <v>58</v>
      </c>
      <c r="AB4" s="4" t="s">
        <v>59</v>
      </c>
      <c r="AC4" s="4" t="s">
        <v>60</v>
      </c>
      <c r="AD4" s="4" t="s">
        <v>61</v>
      </c>
      <c r="AE4" s="4" t="s">
        <v>62</v>
      </c>
      <c r="AF4" s="4" t="s">
        <v>63</v>
      </c>
    </row>
    <row r="5" spans="1:32" ht="16.5" customHeight="1">
      <c r="A5" s="4" t="s">
        <v>64</v>
      </c>
      <c r="B5" s="4" t="s">
        <v>65</v>
      </c>
      <c r="C5" s="4" t="s">
        <v>64</v>
      </c>
      <c r="D5" s="4" t="s">
        <v>64</v>
      </c>
      <c r="E5" s="4">
        <v>111</v>
      </c>
      <c r="F5" s="4" t="s">
        <v>65</v>
      </c>
      <c r="G5" s="4" t="s">
        <v>65</v>
      </c>
      <c r="H5" s="4" t="s">
        <v>65</v>
      </c>
      <c r="I5" s="4" t="s">
        <v>65</v>
      </c>
      <c r="J5" s="1">
        <v>110</v>
      </c>
      <c r="K5" s="4" t="s">
        <v>65</v>
      </c>
      <c r="L5" s="4" t="s">
        <v>65</v>
      </c>
      <c r="M5" s="4" t="s">
        <v>65</v>
      </c>
      <c r="N5" s="4" t="s">
        <v>65</v>
      </c>
      <c r="O5" s="4" t="s">
        <v>65</v>
      </c>
      <c r="P5" s="4" t="s">
        <v>65</v>
      </c>
      <c r="Q5" s="4" t="s">
        <v>65</v>
      </c>
      <c r="R5" s="4" t="s">
        <v>65</v>
      </c>
      <c r="S5" s="4" t="s">
        <v>65</v>
      </c>
      <c r="T5" s="4" t="s">
        <v>65</v>
      </c>
      <c r="U5" s="4" t="s">
        <v>65</v>
      </c>
      <c r="V5" s="4" t="s">
        <v>65</v>
      </c>
      <c r="W5" s="4" t="s">
        <v>65</v>
      </c>
      <c r="X5" s="4" t="s">
        <v>65</v>
      </c>
      <c r="Y5" s="4" t="s">
        <v>64</v>
      </c>
      <c r="Z5" s="4" t="s">
        <v>64</v>
      </c>
      <c r="AA5" s="4" t="s">
        <v>65</v>
      </c>
      <c r="AB5" s="4" t="s">
        <v>65</v>
      </c>
      <c r="AC5" s="4" t="s">
        <v>65</v>
      </c>
      <c r="AD5" s="4" t="s">
        <v>65</v>
      </c>
      <c r="AE5" s="4" t="s">
        <v>65</v>
      </c>
      <c r="AF5" s="4" t="s">
        <v>65</v>
      </c>
    </row>
    <row r="6" spans="1:32">
      <c r="A6" s="3" t="s">
        <v>66</v>
      </c>
      <c r="B6" s="3">
        <v>2</v>
      </c>
      <c r="C6" s="3" t="s">
        <v>67</v>
      </c>
      <c r="D6" s="3" t="str">
        <f>VLOOKUP(P6,Sheet3!A:C,2,0)</f>
        <v>1幸运均衡-2幸运均衡-3幸运均衡</v>
      </c>
      <c r="E6" s="3" t="s">
        <v>67</v>
      </c>
      <c r="F6" s="3">
        <v>1</v>
      </c>
      <c r="G6" s="3">
        <v>2</v>
      </c>
      <c r="H6" s="3">
        <v>1</v>
      </c>
      <c r="I6" s="3">
        <v>1</v>
      </c>
      <c r="J6" s="3">
        <v>1</v>
      </c>
      <c r="K6" s="3">
        <v>0</v>
      </c>
      <c r="L6" s="3" t="s">
        <v>68</v>
      </c>
      <c r="M6" s="3">
        <v>1</v>
      </c>
      <c r="N6" s="3">
        <v>1</v>
      </c>
      <c r="O6" s="3">
        <v>1</v>
      </c>
      <c r="P6" s="3">
        <v>1001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 t="s">
        <v>69</v>
      </c>
      <c r="Z6" s="3" t="s">
        <v>70</v>
      </c>
      <c r="AA6" s="3" t="s">
        <v>71</v>
      </c>
      <c r="AD6" s="3" t="s">
        <v>72</v>
      </c>
    </row>
    <row r="7" spans="1:32">
      <c r="A7" s="3" t="s">
        <v>66</v>
      </c>
      <c r="B7" s="3">
        <v>3</v>
      </c>
      <c r="C7" s="3" t="s">
        <v>73</v>
      </c>
      <c r="D7" s="3" t="str">
        <f>VLOOKUP(P7,Sheet3!A:C,2,0)</f>
        <v>1幸运均衡-2幸运均衡-3幸运均衡</v>
      </c>
      <c r="E7" s="3" t="s">
        <v>73</v>
      </c>
      <c r="F7" s="3">
        <v>1</v>
      </c>
      <c r="G7" s="3">
        <v>3</v>
      </c>
      <c r="H7" s="3">
        <v>1</v>
      </c>
      <c r="I7" s="3">
        <v>1</v>
      </c>
      <c r="J7" s="3">
        <v>1</v>
      </c>
      <c r="K7" s="3">
        <v>0</v>
      </c>
      <c r="L7" s="3" t="s">
        <v>68</v>
      </c>
      <c r="M7" s="3">
        <v>1</v>
      </c>
      <c r="N7" s="3">
        <v>1</v>
      </c>
      <c r="O7" s="3">
        <v>1</v>
      </c>
      <c r="P7" s="3">
        <v>1001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 t="s">
        <v>74</v>
      </c>
      <c r="Z7" s="6">
        <v>304</v>
      </c>
      <c r="AA7" s="3" t="s">
        <v>71</v>
      </c>
    </row>
    <row r="8" spans="1:32">
      <c r="A8" s="3" t="s">
        <v>66</v>
      </c>
      <c r="B8" s="3">
        <v>4</v>
      </c>
      <c r="C8" s="3" t="s">
        <v>75</v>
      </c>
      <c r="D8" s="3" t="str">
        <f>VLOOKUP(P8,Sheet3!A:C,2,0)</f>
        <v>1幸运均衡-2幸运均衡-3幸运均衡</v>
      </c>
      <c r="E8" s="3" t="s">
        <v>75</v>
      </c>
      <c r="F8" s="3">
        <v>1</v>
      </c>
      <c r="G8" s="3">
        <v>4</v>
      </c>
      <c r="H8" s="3">
        <v>1</v>
      </c>
      <c r="I8" s="3">
        <v>1</v>
      </c>
      <c r="J8" s="3">
        <v>1</v>
      </c>
      <c r="K8" s="3">
        <v>0</v>
      </c>
      <c r="L8" s="3" t="s">
        <v>68</v>
      </c>
      <c r="M8" s="3">
        <v>1</v>
      </c>
      <c r="N8" s="3">
        <v>1</v>
      </c>
      <c r="O8" s="3">
        <v>1</v>
      </c>
      <c r="P8" s="3">
        <v>1001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 t="s">
        <v>76</v>
      </c>
      <c r="Z8" s="3" t="s">
        <v>77</v>
      </c>
      <c r="AA8" s="3" t="s">
        <v>71</v>
      </c>
      <c r="AD8" s="3" t="s">
        <v>72</v>
      </c>
    </row>
    <row r="9" spans="1:32">
      <c r="A9" s="3" t="s">
        <v>66</v>
      </c>
      <c r="B9" s="3">
        <v>5</v>
      </c>
      <c r="C9" s="3" t="s">
        <v>78</v>
      </c>
      <c r="D9" s="3" t="str">
        <f>VLOOKUP(P9,Sheet3!A:C,2,0)</f>
        <v>1幸运均衡-2幸运均衡-3幸运均衡</v>
      </c>
      <c r="E9" s="3" t="s">
        <v>78</v>
      </c>
      <c r="F9" s="3">
        <v>1</v>
      </c>
      <c r="G9" s="3">
        <v>5</v>
      </c>
      <c r="H9" s="3">
        <v>1</v>
      </c>
      <c r="I9" s="3">
        <v>1</v>
      </c>
      <c r="J9" s="3">
        <v>1</v>
      </c>
      <c r="K9" s="3">
        <v>0</v>
      </c>
      <c r="L9" s="3" t="s">
        <v>68</v>
      </c>
      <c r="M9" s="3">
        <v>1</v>
      </c>
      <c r="N9" s="3">
        <v>1</v>
      </c>
      <c r="O9" s="3">
        <v>1</v>
      </c>
      <c r="P9" s="3">
        <v>1001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 t="s">
        <v>79</v>
      </c>
      <c r="Z9" s="3" t="s">
        <v>80</v>
      </c>
      <c r="AA9" s="3" t="s">
        <v>71</v>
      </c>
      <c r="AD9" s="3" t="s">
        <v>72</v>
      </c>
    </row>
    <row r="10" spans="1:32">
      <c r="A10" s="3" t="s">
        <v>66</v>
      </c>
      <c r="B10" s="3">
        <v>6</v>
      </c>
      <c r="C10" s="3" t="s">
        <v>81</v>
      </c>
      <c r="D10" s="3" t="str">
        <f>VLOOKUP(P10,Sheet3!A:C,2,0)</f>
        <v>1幸运均衡-2幸运均衡-3幸运均衡</v>
      </c>
      <c r="E10" s="3" t="s">
        <v>81</v>
      </c>
      <c r="F10" s="3">
        <v>1</v>
      </c>
      <c r="G10" s="3">
        <v>6</v>
      </c>
      <c r="H10" s="3">
        <v>1</v>
      </c>
      <c r="I10" s="3">
        <v>1</v>
      </c>
      <c r="J10" s="3">
        <v>1</v>
      </c>
      <c r="K10" s="3">
        <v>0</v>
      </c>
      <c r="L10" s="3" t="s">
        <v>68</v>
      </c>
      <c r="M10" s="3">
        <v>1</v>
      </c>
      <c r="N10" s="3">
        <v>1</v>
      </c>
      <c r="O10" s="3">
        <v>1</v>
      </c>
      <c r="P10" s="3">
        <v>1001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 t="s">
        <v>82</v>
      </c>
      <c r="Z10" s="3" t="s">
        <v>83</v>
      </c>
      <c r="AA10" s="3" t="s">
        <v>71</v>
      </c>
      <c r="AD10" s="3" t="s">
        <v>72</v>
      </c>
    </row>
    <row r="11" spans="1:32">
      <c r="A11" s="3" t="s">
        <v>66</v>
      </c>
      <c r="B11" s="3">
        <v>7</v>
      </c>
      <c r="C11" s="3" t="s">
        <v>84</v>
      </c>
      <c r="D11" s="3" t="str">
        <f>VLOOKUP(P11,Sheet3!A:C,2,0)</f>
        <v>1幸运均衡-2幸运均衡-3幸运均衡</v>
      </c>
      <c r="E11" s="3" t="s">
        <v>84</v>
      </c>
      <c r="F11" s="3">
        <v>1</v>
      </c>
      <c r="G11" s="3">
        <v>7</v>
      </c>
      <c r="H11" s="3">
        <v>1</v>
      </c>
      <c r="I11" s="3">
        <v>1</v>
      </c>
      <c r="J11" s="3">
        <v>1</v>
      </c>
      <c r="K11" s="3">
        <v>0</v>
      </c>
      <c r="L11" s="3" t="s">
        <v>68</v>
      </c>
      <c r="M11" s="3">
        <v>1</v>
      </c>
      <c r="N11" s="3">
        <v>1</v>
      </c>
      <c r="O11" s="3">
        <v>1</v>
      </c>
      <c r="P11" s="3">
        <v>1001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 t="s">
        <v>85</v>
      </c>
      <c r="Z11" s="3" t="s">
        <v>86</v>
      </c>
      <c r="AA11" s="3" t="s">
        <v>71</v>
      </c>
      <c r="AD11" s="3" t="s">
        <v>87</v>
      </c>
    </row>
    <row r="12" spans="1:32">
      <c r="A12" s="3" t="s">
        <v>66</v>
      </c>
      <c r="B12" s="3">
        <v>8</v>
      </c>
      <c r="C12" s="3" t="s">
        <v>88</v>
      </c>
      <c r="D12" s="3" t="str">
        <f>VLOOKUP(P12,Sheet3!A:C,2,0)</f>
        <v>1幸运均衡-2幸运均衡-3幸运均衡</v>
      </c>
      <c r="E12" s="3" t="s">
        <v>88</v>
      </c>
      <c r="F12" s="3">
        <v>1</v>
      </c>
      <c r="G12" s="3">
        <v>8</v>
      </c>
      <c r="H12" s="3">
        <v>1</v>
      </c>
      <c r="I12" s="3">
        <v>1</v>
      </c>
      <c r="J12" s="3">
        <v>1</v>
      </c>
      <c r="K12" s="3">
        <v>0</v>
      </c>
      <c r="L12" s="3" t="s">
        <v>68</v>
      </c>
      <c r="M12" s="3">
        <v>1</v>
      </c>
      <c r="N12" s="3">
        <v>1</v>
      </c>
      <c r="O12" s="3">
        <v>1</v>
      </c>
      <c r="P12" s="3">
        <v>1001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 t="s">
        <v>89</v>
      </c>
      <c r="Z12" s="3" t="s">
        <v>90</v>
      </c>
      <c r="AA12" s="3" t="s">
        <v>71</v>
      </c>
      <c r="AD12" s="3" t="s">
        <v>91</v>
      </c>
    </row>
    <row r="13" spans="1:32">
      <c r="A13" s="3" t="s">
        <v>66</v>
      </c>
      <c r="B13" s="3">
        <v>9</v>
      </c>
      <c r="C13" s="3" t="s">
        <v>92</v>
      </c>
      <c r="D13" s="3" t="str">
        <f>VLOOKUP(P13,Sheet3!A:C,2,0)</f>
        <v>1幸运均衡-2幸运均衡-3幸运均衡</v>
      </c>
      <c r="E13" s="3" t="s">
        <v>92</v>
      </c>
      <c r="F13" s="3">
        <v>1</v>
      </c>
      <c r="G13" s="3">
        <v>9</v>
      </c>
      <c r="H13" s="3">
        <v>1</v>
      </c>
      <c r="I13" s="3">
        <v>1</v>
      </c>
      <c r="J13" s="3">
        <v>1</v>
      </c>
      <c r="K13" s="3">
        <v>0</v>
      </c>
      <c r="L13" s="3" t="s">
        <v>68</v>
      </c>
      <c r="M13" s="3">
        <v>1</v>
      </c>
      <c r="N13" s="3">
        <v>1</v>
      </c>
      <c r="O13" s="3">
        <v>1</v>
      </c>
      <c r="P13" s="3">
        <v>1001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 t="s">
        <v>93</v>
      </c>
      <c r="Z13" s="3" t="s">
        <v>94</v>
      </c>
      <c r="AA13" s="3" t="s">
        <v>71</v>
      </c>
      <c r="AD13" s="3" t="s">
        <v>87</v>
      </c>
    </row>
    <row r="14" spans="1:32">
      <c r="A14" s="3" t="s">
        <v>66</v>
      </c>
      <c r="B14" s="3">
        <v>10</v>
      </c>
      <c r="C14" s="3" t="s">
        <v>95</v>
      </c>
      <c r="D14" s="3" t="str">
        <f>VLOOKUP(P14,Sheet3!A:C,2,0)</f>
        <v>1幸运均衡-2幸运均衡-3幸运均衡</v>
      </c>
      <c r="E14" s="3" t="s">
        <v>95</v>
      </c>
      <c r="F14" s="3">
        <v>1</v>
      </c>
      <c r="G14" s="3">
        <v>10</v>
      </c>
      <c r="H14" s="3">
        <v>1</v>
      </c>
      <c r="I14" s="3">
        <v>1</v>
      </c>
      <c r="J14" s="3">
        <v>1</v>
      </c>
      <c r="K14" s="3">
        <v>0</v>
      </c>
      <c r="L14" s="3" t="s">
        <v>68</v>
      </c>
      <c r="M14" s="3">
        <v>1</v>
      </c>
      <c r="N14" s="3">
        <v>1</v>
      </c>
      <c r="O14" s="3">
        <v>1</v>
      </c>
      <c r="P14" s="3">
        <v>1001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 t="s">
        <v>96</v>
      </c>
      <c r="Z14" s="3" t="s">
        <v>97</v>
      </c>
      <c r="AA14" s="3" t="s">
        <v>71</v>
      </c>
      <c r="AD14" s="3" t="s">
        <v>87</v>
      </c>
    </row>
    <row r="15" spans="1:32">
      <c r="A15" s="3" t="s">
        <v>66</v>
      </c>
      <c r="B15" s="3">
        <v>11</v>
      </c>
      <c r="C15" s="3" t="s">
        <v>98</v>
      </c>
      <c r="D15" s="3" t="str">
        <f>VLOOKUP(P15,Sheet3!A:C,2,0)</f>
        <v>1幸运均衡-2幸运均衡-3幸运均衡</v>
      </c>
      <c r="E15" s="3" t="s">
        <v>98</v>
      </c>
      <c r="F15" s="3">
        <v>1</v>
      </c>
      <c r="G15" s="3">
        <v>11</v>
      </c>
      <c r="H15" s="3">
        <v>1</v>
      </c>
      <c r="I15" s="3">
        <v>1</v>
      </c>
      <c r="J15" s="3">
        <v>1</v>
      </c>
      <c r="K15" s="3">
        <v>0</v>
      </c>
      <c r="L15" s="3" t="s">
        <v>68</v>
      </c>
      <c r="M15" s="3">
        <v>1</v>
      </c>
      <c r="N15" s="3">
        <v>1</v>
      </c>
      <c r="O15" s="3">
        <v>1</v>
      </c>
      <c r="P15" s="3">
        <v>1001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 t="s">
        <v>99</v>
      </c>
      <c r="AA15" s="3" t="s">
        <v>71</v>
      </c>
      <c r="AD15" s="3" t="s">
        <v>87</v>
      </c>
    </row>
    <row r="16" spans="1:32">
      <c r="A16" s="3" t="s">
        <v>66</v>
      </c>
      <c r="B16" s="3">
        <v>12</v>
      </c>
      <c r="C16" s="3" t="s">
        <v>100</v>
      </c>
      <c r="D16" s="3" t="str">
        <f>VLOOKUP(P16,Sheet3!A:C,2,0)</f>
        <v>1幸运均衡-2幸运均衡-3幸运均衡</v>
      </c>
      <c r="E16" s="3" t="s">
        <v>100</v>
      </c>
      <c r="F16" s="3">
        <v>1</v>
      </c>
      <c r="G16" s="3">
        <v>12</v>
      </c>
      <c r="H16" s="3">
        <v>1</v>
      </c>
      <c r="I16" s="3">
        <v>1</v>
      </c>
      <c r="J16" s="3">
        <v>1</v>
      </c>
      <c r="K16" s="3">
        <v>0</v>
      </c>
      <c r="L16" s="3" t="s">
        <v>68</v>
      </c>
      <c r="M16" s="3">
        <v>1</v>
      </c>
      <c r="N16" s="3">
        <v>1</v>
      </c>
      <c r="O16" s="3">
        <v>1</v>
      </c>
      <c r="P16" s="3">
        <v>1001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 t="s">
        <v>101</v>
      </c>
      <c r="AA16" s="3" t="s">
        <v>71</v>
      </c>
      <c r="AD16" s="3" t="s">
        <v>102</v>
      </c>
    </row>
    <row r="17" spans="1:30">
      <c r="A17" s="3" t="s">
        <v>66</v>
      </c>
      <c r="B17" s="3">
        <v>13</v>
      </c>
      <c r="C17" s="3" t="s">
        <v>103</v>
      </c>
      <c r="D17" s="3" t="str">
        <f>VLOOKUP(P17,Sheet3!A:C,2,0)</f>
        <v>1幸运均衡-2幸运均衡-3幸运均衡</v>
      </c>
      <c r="E17" s="3" t="s">
        <v>103</v>
      </c>
      <c r="F17" s="3">
        <v>1</v>
      </c>
      <c r="G17" s="3">
        <v>13</v>
      </c>
      <c r="H17" s="3">
        <v>1</v>
      </c>
      <c r="I17" s="3">
        <v>1</v>
      </c>
      <c r="J17" s="3">
        <v>1</v>
      </c>
      <c r="K17" s="3">
        <v>0</v>
      </c>
      <c r="L17" s="3" t="s">
        <v>68</v>
      </c>
      <c r="M17" s="3">
        <v>1</v>
      </c>
      <c r="N17" s="3">
        <v>1</v>
      </c>
      <c r="O17" s="3">
        <v>1</v>
      </c>
      <c r="P17" s="3">
        <v>1001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 t="s">
        <v>104</v>
      </c>
      <c r="AA17" s="3" t="s">
        <v>71</v>
      </c>
      <c r="AD17" s="3" t="s">
        <v>72</v>
      </c>
    </row>
    <row r="18" spans="1:30">
      <c r="A18" s="3" t="s">
        <v>66</v>
      </c>
      <c r="B18" s="3">
        <v>14</v>
      </c>
      <c r="C18" s="3" t="s">
        <v>105</v>
      </c>
      <c r="D18" s="3" t="str">
        <f>VLOOKUP(P18,Sheet3!A:C,2,0)</f>
        <v>1幸运均衡-2幸运均衡-3幸运均衡</v>
      </c>
      <c r="E18" s="3" t="s">
        <v>105</v>
      </c>
      <c r="F18" s="3">
        <v>1</v>
      </c>
      <c r="G18" s="3">
        <v>14</v>
      </c>
      <c r="H18" s="3">
        <v>1</v>
      </c>
      <c r="I18" s="3">
        <v>1</v>
      </c>
      <c r="J18" s="3">
        <v>1</v>
      </c>
      <c r="K18" s="3">
        <v>0</v>
      </c>
      <c r="L18" s="3" t="s">
        <v>68</v>
      </c>
      <c r="M18" s="3">
        <v>1</v>
      </c>
      <c r="N18" s="3">
        <v>1</v>
      </c>
      <c r="O18" s="3">
        <v>1</v>
      </c>
      <c r="P18" s="3">
        <v>1001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 t="s">
        <v>106</v>
      </c>
      <c r="AA18" s="3" t="s">
        <v>71</v>
      </c>
      <c r="AD18" s="3" t="s">
        <v>91</v>
      </c>
    </row>
    <row r="19" spans="1:30">
      <c r="A19" s="3" t="s">
        <v>66</v>
      </c>
      <c r="B19" s="3">
        <v>15</v>
      </c>
      <c r="C19" s="3" t="s">
        <v>107</v>
      </c>
      <c r="D19" s="3" t="str">
        <f>VLOOKUP(P19,Sheet3!A:C,2,0)</f>
        <v>1幸运均衡-2幸运均衡-3幸运均衡</v>
      </c>
      <c r="E19" s="3" t="s">
        <v>107</v>
      </c>
      <c r="F19" s="3">
        <v>1</v>
      </c>
      <c r="G19" s="3">
        <v>15</v>
      </c>
      <c r="H19" s="3">
        <v>1</v>
      </c>
      <c r="I19" s="3">
        <v>1</v>
      </c>
      <c r="J19" s="3">
        <v>1</v>
      </c>
      <c r="K19" s="3">
        <v>0</v>
      </c>
      <c r="L19" s="3" t="s">
        <v>68</v>
      </c>
      <c r="M19" s="3">
        <v>1</v>
      </c>
      <c r="N19" s="3">
        <v>1</v>
      </c>
      <c r="O19" s="3">
        <v>1</v>
      </c>
      <c r="P19" s="3">
        <v>1001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 t="s">
        <v>108</v>
      </c>
      <c r="AA19" s="3" t="s">
        <v>71</v>
      </c>
      <c r="AD19" s="3" t="s">
        <v>87</v>
      </c>
    </row>
    <row r="20" spans="1:30">
      <c r="A20" s="3" t="s">
        <v>66</v>
      </c>
      <c r="B20" s="3">
        <v>16</v>
      </c>
      <c r="C20" s="3" t="s">
        <v>109</v>
      </c>
      <c r="D20" s="3" t="str">
        <f>VLOOKUP(P20,Sheet3!A:C,2,0)</f>
        <v>1幸运均衡-2幸运均衡-3幸运均衡</v>
      </c>
      <c r="E20" s="3" t="s">
        <v>109</v>
      </c>
      <c r="F20" s="3">
        <v>1</v>
      </c>
      <c r="G20" s="3">
        <v>16</v>
      </c>
      <c r="H20" s="3">
        <v>1</v>
      </c>
      <c r="I20" s="3">
        <v>1</v>
      </c>
      <c r="J20" s="3">
        <v>1</v>
      </c>
      <c r="K20" s="3">
        <v>0</v>
      </c>
      <c r="L20" s="3" t="s">
        <v>68</v>
      </c>
      <c r="M20" s="3">
        <v>1</v>
      </c>
      <c r="N20" s="3">
        <v>1</v>
      </c>
      <c r="O20" s="3">
        <v>1</v>
      </c>
      <c r="P20" s="3">
        <v>1001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 t="s">
        <v>110</v>
      </c>
      <c r="AA20" s="3" t="s">
        <v>71</v>
      </c>
      <c r="AD20" s="3" t="s">
        <v>102</v>
      </c>
    </row>
    <row r="21" spans="1:30">
      <c r="A21" s="3" t="s">
        <v>66</v>
      </c>
      <c r="B21" s="3">
        <v>17</v>
      </c>
      <c r="C21" s="3" t="s">
        <v>111</v>
      </c>
      <c r="D21" s="3" t="str">
        <f>VLOOKUP(P21,Sheet3!A:C,2,0)</f>
        <v>1幸运均衡-2幸运均衡-3幸运均衡</v>
      </c>
      <c r="E21" s="3" t="s">
        <v>111</v>
      </c>
      <c r="F21" s="3">
        <v>1</v>
      </c>
      <c r="G21" s="3">
        <v>17</v>
      </c>
      <c r="H21" s="3">
        <v>1</v>
      </c>
      <c r="I21" s="3">
        <v>1</v>
      </c>
      <c r="J21" s="3">
        <v>1</v>
      </c>
      <c r="K21" s="3">
        <v>0</v>
      </c>
      <c r="L21" s="3" t="s">
        <v>68</v>
      </c>
      <c r="M21" s="3">
        <v>1</v>
      </c>
      <c r="N21" s="3">
        <v>1</v>
      </c>
      <c r="O21" s="3">
        <v>1</v>
      </c>
      <c r="P21" s="3">
        <v>1001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 t="s">
        <v>112</v>
      </c>
      <c r="AA21" s="3" t="s">
        <v>71</v>
      </c>
      <c r="AD21" s="3" t="s">
        <v>72</v>
      </c>
    </row>
    <row r="22" spans="1:30">
      <c r="A22" s="3" t="s">
        <v>66</v>
      </c>
      <c r="B22" s="3">
        <v>18</v>
      </c>
      <c r="C22" s="3" t="s">
        <v>113</v>
      </c>
      <c r="D22" s="3" t="str">
        <f>VLOOKUP(P22,Sheet3!A:C,2,0)</f>
        <v>1幸运均衡-2幸运均衡-3幸运均衡</v>
      </c>
      <c r="E22" s="3" t="s">
        <v>113</v>
      </c>
      <c r="F22" s="3">
        <v>1</v>
      </c>
      <c r="G22" s="3">
        <v>18</v>
      </c>
      <c r="H22" s="3">
        <v>1</v>
      </c>
      <c r="I22" s="3">
        <v>1</v>
      </c>
      <c r="J22" s="3">
        <v>1</v>
      </c>
      <c r="K22" s="3">
        <v>0</v>
      </c>
      <c r="L22" s="3" t="s">
        <v>68</v>
      </c>
      <c r="M22" s="3">
        <v>1</v>
      </c>
      <c r="N22" s="3">
        <v>1</v>
      </c>
      <c r="O22" s="3">
        <v>1</v>
      </c>
      <c r="P22" s="3">
        <v>1001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 t="s">
        <v>114</v>
      </c>
      <c r="AA22" s="3" t="s">
        <v>71</v>
      </c>
      <c r="AD22" s="3" t="s">
        <v>72</v>
      </c>
    </row>
    <row r="23" spans="1:30">
      <c r="A23" s="3" t="s">
        <v>66</v>
      </c>
      <c r="B23" s="3">
        <v>19</v>
      </c>
      <c r="C23" s="3" t="s">
        <v>115</v>
      </c>
      <c r="D23" s="3" t="str">
        <f>VLOOKUP(P23,Sheet3!A:C,2,0)</f>
        <v>1幸运均衡-2幸运均衡-3幸运均衡</v>
      </c>
      <c r="E23" s="3" t="s">
        <v>115</v>
      </c>
      <c r="F23" s="3">
        <v>1</v>
      </c>
      <c r="G23" s="3">
        <v>19</v>
      </c>
      <c r="H23" s="3">
        <v>1</v>
      </c>
      <c r="I23" s="3">
        <v>1</v>
      </c>
      <c r="J23" s="3">
        <v>1</v>
      </c>
      <c r="K23" s="3">
        <v>0</v>
      </c>
      <c r="L23" s="3" t="s">
        <v>68</v>
      </c>
      <c r="M23" s="3">
        <v>1</v>
      </c>
      <c r="N23" s="3">
        <v>1</v>
      </c>
      <c r="O23" s="3">
        <v>1</v>
      </c>
      <c r="P23" s="3">
        <v>1001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 t="s">
        <v>116</v>
      </c>
      <c r="AA23" s="3" t="s">
        <v>71</v>
      </c>
      <c r="AD23" s="3" t="s">
        <v>102</v>
      </c>
    </row>
    <row r="24" spans="1:30">
      <c r="A24" s="3" t="s">
        <v>66</v>
      </c>
      <c r="B24" s="3">
        <v>20</v>
      </c>
      <c r="C24" s="3" t="s">
        <v>117</v>
      </c>
      <c r="D24" s="3" t="str">
        <f>VLOOKUP(P24,Sheet3!A:C,2,0)</f>
        <v>1幸运均衡-2幸运均衡-3幸运均衡</v>
      </c>
      <c r="E24" s="3" t="s">
        <v>117</v>
      </c>
      <c r="F24" s="3">
        <v>1</v>
      </c>
      <c r="G24" s="3">
        <v>20</v>
      </c>
      <c r="H24" s="3">
        <v>1</v>
      </c>
      <c r="I24" s="3">
        <v>1</v>
      </c>
      <c r="J24" s="3">
        <v>1</v>
      </c>
      <c r="K24" s="3">
        <v>0</v>
      </c>
      <c r="L24" s="3" t="s">
        <v>68</v>
      </c>
      <c r="M24" s="3">
        <v>1</v>
      </c>
      <c r="N24" s="3">
        <v>1</v>
      </c>
      <c r="O24" s="3">
        <v>1</v>
      </c>
      <c r="P24" s="3">
        <v>1001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 t="s">
        <v>118</v>
      </c>
      <c r="AA24" s="3" t="s">
        <v>71</v>
      </c>
      <c r="AD24" s="3" t="s">
        <v>102</v>
      </c>
    </row>
    <row r="25" spans="1:30">
      <c r="A25" s="3" t="s">
        <v>66</v>
      </c>
      <c r="B25" s="3">
        <v>21</v>
      </c>
      <c r="C25" s="3" t="s">
        <v>119</v>
      </c>
      <c r="D25" s="3" t="str">
        <f>VLOOKUP(P25,Sheet3!A:C,2,0)</f>
        <v>1幸运均衡-2幸运均衡-3幸运均衡</v>
      </c>
      <c r="E25" s="3" t="s">
        <v>119</v>
      </c>
      <c r="F25" s="3">
        <v>1</v>
      </c>
      <c r="G25" s="3">
        <v>21</v>
      </c>
      <c r="H25" s="3">
        <v>1</v>
      </c>
      <c r="I25" s="3">
        <v>1</v>
      </c>
      <c r="J25" s="3">
        <v>1</v>
      </c>
      <c r="K25" s="3">
        <v>0</v>
      </c>
      <c r="L25" s="3" t="s">
        <v>68</v>
      </c>
      <c r="M25" s="3">
        <v>1</v>
      </c>
      <c r="N25" s="3">
        <v>1</v>
      </c>
      <c r="O25" s="3">
        <v>1</v>
      </c>
      <c r="P25" s="3">
        <v>1001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 t="s">
        <v>120</v>
      </c>
      <c r="AA25" s="3" t="s">
        <v>71</v>
      </c>
      <c r="AD25" s="3" t="s">
        <v>72</v>
      </c>
    </row>
    <row r="26" spans="1:30">
      <c r="A26" s="3" t="s">
        <v>66</v>
      </c>
      <c r="B26" s="3">
        <v>22</v>
      </c>
      <c r="C26" s="3" t="s">
        <v>121</v>
      </c>
      <c r="D26" s="3" t="str">
        <f>VLOOKUP(P26,Sheet3!A:C,2,0)</f>
        <v>1幸运均衡-2幸运均衡-3幸运均衡</v>
      </c>
      <c r="E26" s="3" t="s">
        <v>121</v>
      </c>
      <c r="F26" s="3">
        <v>1</v>
      </c>
      <c r="G26" s="3">
        <v>22</v>
      </c>
      <c r="H26" s="3">
        <v>1</v>
      </c>
      <c r="I26" s="3">
        <v>1</v>
      </c>
      <c r="J26" s="3">
        <v>1</v>
      </c>
      <c r="K26" s="3">
        <v>0</v>
      </c>
      <c r="L26" s="3" t="s">
        <v>68</v>
      </c>
      <c r="M26" s="3">
        <v>1</v>
      </c>
      <c r="N26" s="3">
        <v>1</v>
      </c>
      <c r="O26" s="3">
        <v>1</v>
      </c>
      <c r="P26" s="3">
        <v>1001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 t="s">
        <v>122</v>
      </c>
      <c r="AA26" s="3" t="s">
        <v>71</v>
      </c>
      <c r="AD26" s="3" t="s">
        <v>102</v>
      </c>
    </row>
    <row r="27" spans="1:30">
      <c r="A27" s="3" t="s">
        <v>66</v>
      </c>
      <c r="B27" s="3">
        <v>23</v>
      </c>
      <c r="C27" s="3" t="s">
        <v>123</v>
      </c>
      <c r="D27" s="3" t="str">
        <f>VLOOKUP(P27,Sheet3!A:C,2,0)</f>
        <v>1幸运均衡-2幸运均衡-3幸运均衡</v>
      </c>
      <c r="E27" s="3" t="s">
        <v>123</v>
      </c>
      <c r="F27" s="3">
        <v>1</v>
      </c>
      <c r="G27" s="3">
        <v>23</v>
      </c>
      <c r="H27" s="3">
        <v>1</v>
      </c>
      <c r="I27" s="3">
        <v>1</v>
      </c>
      <c r="J27" s="3">
        <v>1</v>
      </c>
      <c r="K27" s="3">
        <v>0</v>
      </c>
      <c r="L27" s="3" t="s">
        <v>68</v>
      </c>
      <c r="M27" s="3">
        <v>1</v>
      </c>
      <c r="N27" s="3">
        <v>1</v>
      </c>
      <c r="O27" s="3">
        <v>1</v>
      </c>
      <c r="P27" s="3">
        <v>1001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 t="s">
        <v>124</v>
      </c>
      <c r="AA27" s="3" t="s">
        <v>71</v>
      </c>
      <c r="AD27" s="3" t="s">
        <v>125</v>
      </c>
    </row>
    <row r="28" spans="1:30">
      <c r="A28" s="3" t="s">
        <v>66</v>
      </c>
      <c r="B28" s="3">
        <v>24</v>
      </c>
      <c r="C28" s="3" t="s">
        <v>126</v>
      </c>
      <c r="D28" s="3" t="str">
        <f>VLOOKUP(P28,Sheet3!A:C,2,0)</f>
        <v>1幸运均衡-2幸运均衡-3幸运均衡</v>
      </c>
      <c r="E28" s="3" t="s">
        <v>126</v>
      </c>
      <c r="F28" s="3">
        <v>1</v>
      </c>
      <c r="G28" s="3">
        <v>24</v>
      </c>
      <c r="H28" s="3">
        <v>1</v>
      </c>
      <c r="I28" s="3">
        <v>1</v>
      </c>
      <c r="J28" s="3">
        <v>1</v>
      </c>
      <c r="K28" s="3">
        <v>0</v>
      </c>
      <c r="L28" s="3" t="s">
        <v>68</v>
      </c>
      <c r="M28" s="3">
        <v>1</v>
      </c>
      <c r="N28" s="3">
        <v>1</v>
      </c>
      <c r="O28" s="3">
        <v>1</v>
      </c>
      <c r="P28" s="3">
        <v>1001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 t="s">
        <v>127</v>
      </c>
      <c r="AA28" s="3" t="s">
        <v>71</v>
      </c>
      <c r="AD28" s="3" t="s">
        <v>102</v>
      </c>
    </row>
    <row r="29" spans="1:30">
      <c r="A29" s="3" t="s">
        <v>66</v>
      </c>
      <c r="B29" s="3">
        <v>25</v>
      </c>
      <c r="C29" s="3" t="s">
        <v>128</v>
      </c>
      <c r="D29" s="3" t="str">
        <f>VLOOKUP(P29,Sheet3!A:C,2,0)</f>
        <v>1幸运均衡-2幸运均衡-3幸运均衡</v>
      </c>
      <c r="E29" s="3" t="s">
        <v>128</v>
      </c>
      <c r="F29" s="3">
        <v>1</v>
      </c>
      <c r="G29" s="3">
        <v>25</v>
      </c>
      <c r="H29" s="3">
        <v>1</v>
      </c>
      <c r="I29" s="3">
        <v>1</v>
      </c>
      <c r="J29" s="3">
        <v>1</v>
      </c>
      <c r="K29" s="3">
        <v>0</v>
      </c>
      <c r="L29" s="3" t="s">
        <v>68</v>
      </c>
      <c r="M29" s="3">
        <v>1</v>
      </c>
      <c r="N29" s="3">
        <v>1</v>
      </c>
      <c r="O29" s="3">
        <v>1</v>
      </c>
      <c r="P29" s="3">
        <v>1001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 t="s">
        <v>129</v>
      </c>
      <c r="AA29" s="3" t="s">
        <v>71</v>
      </c>
      <c r="AD29" s="3" t="s">
        <v>102</v>
      </c>
    </row>
    <row r="30" spans="1:30">
      <c r="A30" s="3" t="s">
        <v>66</v>
      </c>
      <c r="B30" s="3">
        <v>26</v>
      </c>
      <c r="C30" s="3" t="s">
        <v>130</v>
      </c>
      <c r="D30" s="3" t="str">
        <f>VLOOKUP(P30,Sheet3!A:C,2,0)</f>
        <v>1幸运均衡-2幸运均衡-3幸运均衡</v>
      </c>
      <c r="E30" s="3" t="s">
        <v>130</v>
      </c>
      <c r="F30" s="3">
        <v>1</v>
      </c>
      <c r="G30" s="3">
        <v>26</v>
      </c>
      <c r="H30" s="3">
        <v>1</v>
      </c>
      <c r="I30" s="3">
        <v>1</v>
      </c>
      <c r="J30" s="3">
        <v>1</v>
      </c>
      <c r="K30" s="3">
        <v>0</v>
      </c>
      <c r="L30" s="3" t="s">
        <v>68</v>
      </c>
      <c r="M30" s="3">
        <v>1</v>
      </c>
      <c r="N30" s="3">
        <v>1</v>
      </c>
      <c r="O30" s="3">
        <v>1</v>
      </c>
      <c r="P30" s="3">
        <v>1001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 t="s">
        <v>131</v>
      </c>
      <c r="AA30" s="3" t="s">
        <v>71</v>
      </c>
      <c r="AD30" s="3" t="s">
        <v>102</v>
      </c>
    </row>
    <row r="31" spans="1:30">
      <c r="A31" s="3" t="s">
        <v>66</v>
      </c>
      <c r="B31" s="3">
        <v>27</v>
      </c>
      <c r="C31" s="3" t="s">
        <v>132</v>
      </c>
      <c r="D31" s="3" t="str">
        <f>VLOOKUP(P31,Sheet3!A:C,2,0)</f>
        <v>1幸运均衡-2幸运均衡-3幸运均衡</v>
      </c>
      <c r="E31" s="3" t="s">
        <v>132</v>
      </c>
      <c r="F31" s="3">
        <v>1</v>
      </c>
      <c r="G31" s="3">
        <v>27</v>
      </c>
      <c r="H31" s="3">
        <v>1</v>
      </c>
      <c r="I31" s="3">
        <v>1</v>
      </c>
      <c r="J31" s="3">
        <v>1</v>
      </c>
      <c r="K31" s="3">
        <v>0</v>
      </c>
      <c r="L31" s="3" t="s">
        <v>68</v>
      </c>
      <c r="M31" s="3">
        <v>1</v>
      </c>
      <c r="N31" s="3">
        <v>1</v>
      </c>
      <c r="O31" s="3">
        <v>1</v>
      </c>
      <c r="P31" s="3">
        <v>1001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 t="s">
        <v>133</v>
      </c>
      <c r="AA31" s="3" t="s">
        <v>71</v>
      </c>
      <c r="AD31" s="3" t="s">
        <v>125</v>
      </c>
    </row>
    <row r="32" spans="1:30">
      <c r="A32" s="3" t="s">
        <v>66</v>
      </c>
      <c r="B32" s="3">
        <v>28</v>
      </c>
      <c r="C32" s="3" t="s">
        <v>134</v>
      </c>
      <c r="D32" s="3" t="str">
        <f>VLOOKUP(P32,Sheet3!A:C,2,0)</f>
        <v>1幸运均衡-2幸运均衡-3幸运均衡</v>
      </c>
      <c r="E32" s="3" t="s">
        <v>134</v>
      </c>
      <c r="F32" s="3">
        <v>1</v>
      </c>
      <c r="G32" s="3">
        <v>28</v>
      </c>
      <c r="H32" s="3">
        <v>1</v>
      </c>
      <c r="I32" s="3">
        <v>1</v>
      </c>
      <c r="J32" s="3">
        <v>1</v>
      </c>
      <c r="K32" s="3">
        <v>0</v>
      </c>
      <c r="L32" s="3" t="s">
        <v>68</v>
      </c>
      <c r="M32" s="3">
        <v>1</v>
      </c>
      <c r="N32" s="3">
        <v>1</v>
      </c>
      <c r="O32" s="3">
        <v>1</v>
      </c>
      <c r="P32" s="3">
        <v>1001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 t="s">
        <v>135</v>
      </c>
      <c r="AA32" s="3" t="s">
        <v>71</v>
      </c>
      <c r="AD32" s="3" t="s">
        <v>87</v>
      </c>
    </row>
    <row r="33" spans="1:30">
      <c r="A33" s="3" t="s">
        <v>66</v>
      </c>
      <c r="B33" s="3">
        <v>29</v>
      </c>
      <c r="C33" s="3" t="s">
        <v>136</v>
      </c>
      <c r="D33" s="3" t="str">
        <f>VLOOKUP(P33,Sheet3!A:C,2,0)</f>
        <v>1幸运均衡-2幸运均衡-3幸运均衡</v>
      </c>
      <c r="E33" s="3" t="s">
        <v>136</v>
      </c>
      <c r="F33" s="3">
        <v>1</v>
      </c>
      <c r="G33" s="3">
        <v>29</v>
      </c>
      <c r="H33" s="3">
        <v>1</v>
      </c>
      <c r="I33" s="3">
        <v>1</v>
      </c>
      <c r="J33" s="3">
        <v>1</v>
      </c>
      <c r="K33" s="3">
        <v>0</v>
      </c>
      <c r="L33" s="3" t="s">
        <v>68</v>
      </c>
      <c r="M33" s="3">
        <v>1</v>
      </c>
      <c r="N33" s="3">
        <v>1</v>
      </c>
      <c r="O33" s="3">
        <v>1</v>
      </c>
      <c r="P33" s="3">
        <v>1001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 t="s">
        <v>137</v>
      </c>
      <c r="AA33" s="3" t="s">
        <v>71</v>
      </c>
      <c r="AD33" s="3" t="s">
        <v>87</v>
      </c>
    </row>
    <row r="34" spans="1:30">
      <c r="A34" s="3" t="s">
        <v>66</v>
      </c>
      <c r="B34" s="3">
        <v>30</v>
      </c>
      <c r="C34" s="3" t="s">
        <v>138</v>
      </c>
      <c r="D34" s="3" t="str">
        <f>VLOOKUP(P34,Sheet3!A:C,2,0)</f>
        <v>1幸运均衡-2幸运均衡-3幸运均衡</v>
      </c>
      <c r="E34" s="3" t="s">
        <v>138</v>
      </c>
      <c r="F34" s="3">
        <v>1</v>
      </c>
      <c r="G34" s="3">
        <v>30</v>
      </c>
      <c r="H34" s="3">
        <v>1</v>
      </c>
      <c r="I34" s="3">
        <v>1</v>
      </c>
      <c r="J34" s="3">
        <v>1</v>
      </c>
      <c r="K34" s="3">
        <v>0</v>
      </c>
      <c r="L34" s="3" t="s">
        <v>68</v>
      </c>
      <c r="M34" s="3">
        <v>1</v>
      </c>
      <c r="N34" s="3">
        <v>1</v>
      </c>
      <c r="O34" s="3">
        <v>1</v>
      </c>
      <c r="P34" s="3">
        <v>1001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 t="s">
        <v>139</v>
      </c>
      <c r="AA34" s="3" t="s">
        <v>71</v>
      </c>
      <c r="AD34" s="3" t="s">
        <v>87</v>
      </c>
    </row>
    <row r="35" spans="1:30">
      <c r="A35" s="3" t="s">
        <v>66</v>
      </c>
      <c r="B35" s="3">
        <v>31</v>
      </c>
      <c r="C35" s="3" t="s">
        <v>140</v>
      </c>
      <c r="D35" s="3" t="str">
        <f>VLOOKUP(P35,Sheet3!A:C,2,0)</f>
        <v>1幸运均衡-2幸运均衡-3幸运均衡</v>
      </c>
      <c r="E35" s="3" t="s">
        <v>140</v>
      </c>
      <c r="F35" s="3">
        <v>1</v>
      </c>
      <c r="G35" s="3">
        <v>31</v>
      </c>
      <c r="H35" s="3">
        <v>1</v>
      </c>
      <c r="I35" s="3">
        <v>1</v>
      </c>
      <c r="J35" s="3">
        <v>1</v>
      </c>
      <c r="K35" s="3">
        <v>0</v>
      </c>
      <c r="L35" s="3" t="s">
        <v>68</v>
      </c>
      <c r="M35" s="3">
        <v>1</v>
      </c>
      <c r="N35" s="3">
        <v>1</v>
      </c>
      <c r="O35" s="3">
        <v>1</v>
      </c>
      <c r="P35" s="3">
        <v>1001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 t="s">
        <v>141</v>
      </c>
      <c r="AA35" s="3" t="s">
        <v>71</v>
      </c>
      <c r="AD35" s="3" t="s">
        <v>102</v>
      </c>
    </row>
    <row r="36" spans="1:30">
      <c r="A36" s="3" t="s">
        <v>66</v>
      </c>
      <c r="B36" s="3">
        <v>32</v>
      </c>
      <c r="C36" s="3" t="s">
        <v>142</v>
      </c>
      <c r="D36" s="3" t="str">
        <f>VLOOKUP(P36,Sheet3!A:C,2,0)</f>
        <v>1幸运均衡-2幸运均衡-3幸运均衡</v>
      </c>
      <c r="E36" s="3" t="s">
        <v>142</v>
      </c>
      <c r="F36" s="3">
        <v>1</v>
      </c>
      <c r="G36" s="3">
        <v>32</v>
      </c>
      <c r="H36" s="3">
        <v>1</v>
      </c>
      <c r="I36" s="3">
        <v>1</v>
      </c>
      <c r="J36" s="3">
        <v>1</v>
      </c>
      <c r="K36" s="3">
        <v>0</v>
      </c>
      <c r="L36" s="3" t="s">
        <v>68</v>
      </c>
      <c r="M36" s="3">
        <v>1</v>
      </c>
      <c r="N36" s="3">
        <v>1</v>
      </c>
      <c r="O36" s="3">
        <v>1</v>
      </c>
      <c r="P36" s="3">
        <v>1001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 t="s">
        <v>143</v>
      </c>
      <c r="AA36" s="3" t="s">
        <v>71</v>
      </c>
      <c r="AD36" s="3" t="s">
        <v>102</v>
      </c>
    </row>
    <row r="37" spans="1:30">
      <c r="A37" s="3" t="s">
        <v>66</v>
      </c>
      <c r="B37" s="3">
        <v>33</v>
      </c>
      <c r="C37" s="3" t="s">
        <v>144</v>
      </c>
      <c r="D37" s="3" t="str">
        <f>VLOOKUP(P37,Sheet3!A:C,2,0)</f>
        <v>1幸运均衡-2幸运均衡-3幸运均衡</v>
      </c>
      <c r="E37" s="3" t="s">
        <v>144</v>
      </c>
      <c r="F37" s="3">
        <v>1</v>
      </c>
      <c r="G37" s="3">
        <v>33</v>
      </c>
      <c r="H37" s="3">
        <v>1</v>
      </c>
      <c r="I37" s="3">
        <v>1</v>
      </c>
      <c r="J37" s="3">
        <v>1</v>
      </c>
      <c r="K37" s="3">
        <v>0</v>
      </c>
      <c r="L37" s="3" t="s">
        <v>68</v>
      </c>
      <c r="M37" s="3">
        <v>1</v>
      </c>
      <c r="N37" s="3">
        <v>1</v>
      </c>
      <c r="O37" s="3">
        <v>1</v>
      </c>
      <c r="P37" s="3">
        <v>1001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 t="s">
        <v>145</v>
      </c>
      <c r="AA37" s="3" t="s">
        <v>71</v>
      </c>
      <c r="AD37" s="3" t="s">
        <v>146</v>
      </c>
    </row>
    <row r="38" spans="1:30">
      <c r="A38" s="3" t="s">
        <v>66</v>
      </c>
      <c r="B38" s="3">
        <v>34</v>
      </c>
      <c r="C38" s="3" t="s">
        <v>147</v>
      </c>
      <c r="D38" s="3" t="str">
        <f>VLOOKUP(P38,Sheet3!A:C,2,0)</f>
        <v>1幸运均衡-2幸运均衡-3幸运均衡</v>
      </c>
      <c r="E38" s="3" t="s">
        <v>147</v>
      </c>
      <c r="F38" s="3">
        <v>1</v>
      </c>
      <c r="G38" s="3">
        <v>34</v>
      </c>
      <c r="H38" s="3">
        <v>1</v>
      </c>
      <c r="I38" s="3">
        <v>1</v>
      </c>
      <c r="J38" s="3">
        <v>1</v>
      </c>
      <c r="K38" s="3">
        <v>0</v>
      </c>
      <c r="L38" s="3" t="s">
        <v>68</v>
      </c>
      <c r="M38" s="3">
        <v>1</v>
      </c>
      <c r="N38" s="3">
        <v>1</v>
      </c>
      <c r="O38" s="3">
        <v>1</v>
      </c>
      <c r="P38" s="3">
        <v>1001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 t="s">
        <v>148</v>
      </c>
      <c r="AA38" s="3" t="s">
        <v>71</v>
      </c>
      <c r="AD38" s="3" t="s">
        <v>102</v>
      </c>
    </row>
    <row r="39" spans="1:30">
      <c r="A39" s="3" t="s">
        <v>66</v>
      </c>
      <c r="B39" s="3">
        <v>35</v>
      </c>
      <c r="C39" s="3" t="s">
        <v>149</v>
      </c>
      <c r="D39" s="3" t="str">
        <f>VLOOKUP(P39,Sheet3!A:C,2,0)</f>
        <v>1幸运均衡-2幸运均衡-3幸运均衡</v>
      </c>
      <c r="E39" s="3" t="s">
        <v>149</v>
      </c>
      <c r="F39" s="3">
        <v>1</v>
      </c>
      <c r="G39" s="3">
        <v>35</v>
      </c>
      <c r="H39" s="3">
        <v>1</v>
      </c>
      <c r="I39" s="3">
        <v>1</v>
      </c>
      <c r="J39" s="3">
        <v>1</v>
      </c>
      <c r="K39" s="3">
        <v>0</v>
      </c>
      <c r="L39" s="3" t="s">
        <v>68</v>
      </c>
      <c r="M39" s="3">
        <v>1</v>
      </c>
      <c r="N39" s="3">
        <v>1</v>
      </c>
      <c r="O39" s="3">
        <v>1</v>
      </c>
      <c r="P39" s="3">
        <v>1001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 t="s">
        <v>150</v>
      </c>
      <c r="AA39" s="3" t="s">
        <v>71</v>
      </c>
      <c r="AD39" s="3" t="s">
        <v>125</v>
      </c>
    </row>
    <row r="40" spans="1:30">
      <c r="A40" s="3" t="s">
        <v>66</v>
      </c>
      <c r="B40" s="3">
        <v>36</v>
      </c>
      <c r="C40" s="3" t="s">
        <v>151</v>
      </c>
      <c r="D40" s="3" t="str">
        <f>VLOOKUP(P40,Sheet3!A:C,2,0)</f>
        <v>1幸运均衡-2幸运均衡-3幸运均衡</v>
      </c>
      <c r="E40" s="3" t="s">
        <v>151</v>
      </c>
      <c r="F40" s="3">
        <v>1</v>
      </c>
      <c r="G40" s="3">
        <v>36</v>
      </c>
      <c r="H40" s="3">
        <v>1</v>
      </c>
      <c r="I40" s="3">
        <v>1</v>
      </c>
      <c r="J40" s="3">
        <v>1</v>
      </c>
      <c r="K40" s="3">
        <v>0</v>
      </c>
      <c r="L40" s="3" t="s">
        <v>68</v>
      </c>
      <c r="M40" s="3">
        <v>1</v>
      </c>
      <c r="N40" s="3">
        <v>1</v>
      </c>
      <c r="O40" s="3">
        <v>1</v>
      </c>
      <c r="P40" s="3">
        <v>1001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 t="s">
        <v>152</v>
      </c>
      <c r="AA40" s="3" t="s">
        <v>71</v>
      </c>
      <c r="AD40" s="3" t="s">
        <v>102</v>
      </c>
    </row>
    <row r="41" spans="1:30">
      <c r="A41" s="3" t="s">
        <v>66</v>
      </c>
      <c r="B41" s="3">
        <v>37</v>
      </c>
      <c r="C41" s="3" t="s">
        <v>153</v>
      </c>
      <c r="D41" s="3" t="str">
        <f>VLOOKUP(P41,Sheet3!A:C,2,0)</f>
        <v>1幸运均衡-2幸运均衡-3幸运均衡</v>
      </c>
      <c r="E41" s="3" t="s">
        <v>153</v>
      </c>
      <c r="F41" s="3">
        <v>1</v>
      </c>
      <c r="G41" s="3">
        <v>37</v>
      </c>
      <c r="H41" s="3">
        <v>1</v>
      </c>
      <c r="I41" s="3">
        <v>1</v>
      </c>
      <c r="J41" s="3">
        <v>1</v>
      </c>
      <c r="K41" s="3">
        <v>0</v>
      </c>
      <c r="L41" s="3" t="s">
        <v>68</v>
      </c>
      <c r="M41" s="3">
        <v>1</v>
      </c>
      <c r="N41" s="3">
        <v>1</v>
      </c>
      <c r="O41" s="3">
        <v>1</v>
      </c>
      <c r="P41" s="3">
        <v>1001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 t="s">
        <v>154</v>
      </c>
      <c r="AA41" s="3" t="s">
        <v>71</v>
      </c>
      <c r="AD41" s="3" t="s">
        <v>102</v>
      </c>
    </row>
    <row r="42" spans="1:30">
      <c r="A42" s="3" t="s">
        <v>66</v>
      </c>
      <c r="B42" s="3">
        <v>38</v>
      </c>
      <c r="C42" s="3" t="s">
        <v>155</v>
      </c>
      <c r="D42" s="3" t="str">
        <f>VLOOKUP(P42,Sheet3!A:C,2,0)</f>
        <v>1幸运均衡-2幸运均衡-3幸运均衡</v>
      </c>
      <c r="E42" s="3" t="s">
        <v>155</v>
      </c>
      <c r="F42" s="3">
        <v>1</v>
      </c>
      <c r="G42" s="3">
        <v>38</v>
      </c>
      <c r="H42" s="3">
        <v>1</v>
      </c>
      <c r="I42" s="3">
        <v>1</v>
      </c>
      <c r="J42" s="3">
        <v>1</v>
      </c>
      <c r="K42" s="3">
        <v>0</v>
      </c>
      <c r="L42" s="3" t="s">
        <v>68</v>
      </c>
      <c r="M42" s="3">
        <v>1</v>
      </c>
      <c r="N42" s="3">
        <v>1</v>
      </c>
      <c r="O42" s="3">
        <v>1</v>
      </c>
      <c r="P42" s="3">
        <v>1001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 t="s">
        <v>156</v>
      </c>
      <c r="AA42" s="3" t="s">
        <v>71</v>
      </c>
      <c r="AD42" s="3" t="s">
        <v>125</v>
      </c>
    </row>
    <row r="43" spans="1:30">
      <c r="A43" s="3" t="s">
        <v>66</v>
      </c>
      <c r="B43" s="3">
        <v>39</v>
      </c>
      <c r="C43" s="3" t="s">
        <v>157</v>
      </c>
      <c r="D43" s="3" t="str">
        <f>VLOOKUP(P43,Sheet3!A:C,2,0)</f>
        <v>1幸运均衡-2幸运均衡-3幸运均衡</v>
      </c>
      <c r="E43" s="3" t="s">
        <v>157</v>
      </c>
      <c r="F43" s="3">
        <v>1</v>
      </c>
      <c r="G43" s="3">
        <v>39</v>
      </c>
      <c r="H43" s="3">
        <v>1</v>
      </c>
      <c r="I43" s="3">
        <v>1</v>
      </c>
      <c r="J43" s="3">
        <v>1</v>
      </c>
      <c r="K43" s="3">
        <v>0</v>
      </c>
      <c r="L43" s="3" t="s">
        <v>68</v>
      </c>
      <c r="M43" s="3">
        <v>1</v>
      </c>
      <c r="N43" s="3">
        <v>1</v>
      </c>
      <c r="O43" s="3">
        <v>1</v>
      </c>
      <c r="P43" s="3">
        <v>1001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 t="s">
        <v>158</v>
      </c>
      <c r="Z43" s="3" t="s">
        <v>159</v>
      </c>
      <c r="AA43" s="3" t="s">
        <v>71</v>
      </c>
      <c r="AD43" s="3" t="s">
        <v>72</v>
      </c>
    </row>
    <row r="44" spans="1:30">
      <c r="A44" s="3" t="s">
        <v>66</v>
      </c>
      <c r="B44" s="3">
        <v>40</v>
      </c>
      <c r="C44" s="3" t="s">
        <v>160</v>
      </c>
      <c r="D44" s="3" t="str">
        <f>VLOOKUP(P44,Sheet3!A:C,2,0)</f>
        <v>1幸运均衡-2幸运均衡-3幸运均衡</v>
      </c>
      <c r="E44" s="3" t="s">
        <v>160</v>
      </c>
      <c r="F44" s="3">
        <v>1</v>
      </c>
      <c r="G44" s="3">
        <v>40</v>
      </c>
      <c r="H44" s="3">
        <v>1</v>
      </c>
      <c r="I44" s="3">
        <v>1</v>
      </c>
      <c r="J44" s="3">
        <v>1</v>
      </c>
      <c r="K44" s="3">
        <v>0</v>
      </c>
      <c r="L44" s="3" t="s">
        <v>68</v>
      </c>
      <c r="M44" s="3">
        <v>1</v>
      </c>
      <c r="N44" s="3">
        <v>1</v>
      </c>
      <c r="O44" s="3">
        <v>1</v>
      </c>
      <c r="P44" s="3">
        <v>1001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 t="s">
        <v>161</v>
      </c>
      <c r="AA44" s="3" t="s">
        <v>71</v>
      </c>
      <c r="AD44" s="3" t="s">
        <v>72</v>
      </c>
    </row>
    <row r="45" spans="1:30">
      <c r="A45" s="3" t="s">
        <v>66</v>
      </c>
      <c r="B45" s="3">
        <v>41</v>
      </c>
      <c r="C45" s="3" t="s">
        <v>162</v>
      </c>
      <c r="D45" s="3" t="str">
        <f>VLOOKUP(P45,Sheet3!A:C,2,0)</f>
        <v>1幸运均衡-2幸运均衡-3幸运均衡</v>
      </c>
      <c r="E45" s="3" t="s">
        <v>162</v>
      </c>
      <c r="F45" s="3">
        <v>1</v>
      </c>
      <c r="G45" s="3">
        <v>41</v>
      </c>
      <c r="H45" s="3">
        <v>1</v>
      </c>
      <c r="I45" s="3">
        <v>1</v>
      </c>
      <c r="J45" s="3">
        <v>1</v>
      </c>
      <c r="K45" s="3">
        <v>0</v>
      </c>
      <c r="L45" s="3" t="s">
        <v>68</v>
      </c>
      <c r="M45" s="3">
        <v>1</v>
      </c>
      <c r="N45" s="3">
        <v>1</v>
      </c>
      <c r="O45" s="3">
        <v>1</v>
      </c>
      <c r="P45" s="3">
        <v>1001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 t="s">
        <v>163</v>
      </c>
      <c r="AA45" s="3" t="s">
        <v>71</v>
      </c>
      <c r="AD45" s="3" t="s">
        <v>102</v>
      </c>
    </row>
    <row r="46" spans="1:30">
      <c r="A46" s="3" t="s">
        <v>66</v>
      </c>
      <c r="B46" s="3">
        <v>50</v>
      </c>
      <c r="C46" s="3" t="s">
        <v>164</v>
      </c>
      <c r="D46" s="3" t="str">
        <f>VLOOKUP(P46,Sheet3!A:C,2,0)</f>
        <v>1幸运均衡-2幸运均衡-3幸运均衡</v>
      </c>
      <c r="E46" s="3" t="s">
        <v>164</v>
      </c>
      <c r="F46" s="3">
        <v>1</v>
      </c>
      <c r="G46" s="3">
        <v>50</v>
      </c>
      <c r="H46" s="3">
        <v>1</v>
      </c>
      <c r="I46" s="3">
        <v>1</v>
      </c>
      <c r="J46" s="3">
        <v>1</v>
      </c>
      <c r="K46" s="3">
        <v>0</v>
      </c>
      <c r="L46" s="3" t="s">
        <v>68</v>
      </c>
      <c r="M46" s="3">
        <v>1</v>
      </c>
      <c r="N46" s="3">
        <v>1</v>
      </c>
      <c r="O46" s="3">
        <v>1</v>
      </c>
      <c r="P46" s="3">
        <v>1001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 t="s">
        <v>165</v>
      </c>
      <c r="Z46" s="3" t="s">
        <v>166</v>
      </c>
      <c r="AA46" s="3" t="s">
        <v>71</v>
      </c>
      <c r="AD46" s="3" t="s">
        <v>87</v>
      </c>
    </row>
    <row r="47" spans="1:30">
      <c r="A47" s="3" t="s">
        <v>66</v>
      </c>
      <c r="B47" s="3">
        <f t="shared" ref="B47:B92" si="0">1000+G47</f>
        <v>1002</v>
      </c>
      <c r="C47" s="3" t="s">
        <v>67</v>
      </c>
      <c r="D47" s="3" t="str">
        <f>VLOOKUP(P47,Sheet3!A:C,2,0)</f>
        <v>1先制均衡-2先制均衡-3先制均衡</v>
      </c>
      <c r="E47" s="3" t="s">
        <v>67</v>
      </c>
      <c r="F47" s="3">
        <v>1</v>
      </c>
      <c r="G47" s="3">
        <v>2</v>
      </c>
      <c r="H47" s="3">
        <v>80</v>
      </c>
      <c r="I47" s="3">
        <v>5</v>
      </c>
      <c r="J47" s="3">
        <v>5</v>
      </c>
      <c r="K47" s="3">
        <v>7</v>
      </c>
      <c r="L47" s="5" t="s">
        <v>167</v>
      </c>
      <c r="M47" s="3">
        <v>5</v>
      </c>
      <c r="N47" s="3">
        <v>15</v>
      </c>
      <c r="O47" s="3">
        <v>5</v>
      </c>
      <c r="P47" s="3">
        <v>4001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 t="s">
        <v>69</v>
      </c>
      <c r="Z47" s="3" t="s">
        <v>70</v>
      </c>
      <c r="AA47" s="3" t="s">
        <v>71</v>
      </c>
      <c r="AD47" s="3" t="s">
        <v>87</v>
      </c>
    </row>
    <row r="48" spans="1:30">
      <c r="A48" s="3" t="s">
        <v>66</v>
      </c>
      <c r="B48" s="3">
        <f t="shared" si="0"/>
        <v>1003</v>
      </c>
      <c r="C48" s="3" t="s">
        <v>73</v>
      </c>
      <c r="D48" s="3" t="str">
        <f>VLOOKUP(P48,Sheet3!A:C,2,0)</f>
        <v>1激励均衡-2先制均衡-3先制均衡</v>
      </c>
      <c r="E48" s="3" t="s">
        <v>73</v>
      </c>
      <c r="F48" s="3">
        <v>1</v>
      </c>
      <c r="G48" s="3">
        <v>3</v>
      </c>
      <c r="H48" s="3">
        <v>80</v>
      </c>
      <c r="I48" s="3">
        <v>5</v>
      </c>
      <c r="J48" s="3">
        <v>5</v>
      </c>
      <c r="K48" s="3">
        <v>7</v>
      </c>
      <c r="L48" s="5" t="s">
        <v>167</v>
      </c>
      <c r="M48" s="3">
        <v>5</v>
      </c>
      <c r="N48" s="3">
        <v>15</v>
      </c>
      <c r="O48" s="3">
        <v>5</v>
      </c>
      <c r="P48" s="3">
        <v>12002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 t="s">
        <v>74</v>
      </c>
      <c r="Z48" s="6">
        <v>304</v>
      </c>
      <c r="AA48" s="3" t="s">
        <v>71</v>
      </c>
    </row>
    <row r="49" spans="1:30">
      <c r="A49" s="3" t="s">
        <v>66</v>
      </c>
      <c r="B49" s="3">
        <f t="shared" si="0"/>
        <v>1004</v>
      </c>
      <c r="C49" s="3" t="s">
        <v>75</v>
      </c>
      <c r="D49" s="3" t="str">
        <f>VLOOKUP(P49,Sheet3!A:C,2,0)</f>
        <v>1不屈均衡-2共振均衡-3先制均衡</v>
      </c>
      <c r="E49" s="3" t="s">
        <v>75</v>
      </c>
      <c r="F49" s="3">
        <v>1</v>
      </c>
      <c r="G49" s="3">
        <v>4</v>
      </c>
      <c r="H49" s="3">
        <v>80</v>
      </c>
      <c r="I49" s="3">
        <v>5</v>
      </c>
      <c r="J49" s="3">
        <v>5</v>
      </c>
      <c r="K49" s="3">
        <v>7</v>
      </c>
      <c r="L49" s="5" t="s">
        <v>167</v>
      </c>
      <c r="M49" s="3">
        <v>5</v>
      </c>
      <c r="N49" s="3">
        <v>15</v>
      </c>
      <c r="O49" s="3">
        <v>5</v>
      </c>
      <c r="P49" s="3">
        <v>10002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 t="s">
        <v>76</v>
      </c>
      <c r="Z49" s="3" t="s">
        <v>77</v>
      </c>
      <c r="AA49" s="3" t="s">
        <v>71</v>
      </c>
      <c r="AD49" s="3" t="s">
        <v>87</v>
      </c>
    </row>
    <row r="50" spans="1:30">
      <c r="A50" s="3" t="s">
        <v>66</v>
      </c>
      <c r="B50" s="3">
        <f t="shared" si="0"/>
        <v>1005</v>
      </c>
      <c r="C50" s="3" t="s">
        <v>78</v>
      </c>
      <c r="D50" s="3" t="str">
        <f>VLOOKUP(P50,Sheet3!A:C,2,0)</f>
        <v>1磐石均衡-2磐石均衡-3磐石均衡</v>
      </c>
      <c r="E50" s="3" t="s">
        <v>78</v>
      </c>
      <c r="F50" s="3">
        <v>1</v>
      </c>
      <c r="G50" s="3">
        <v>5</v>
      </c>
      <c r="H50" s="3">
        <v>80</v>
      </c>
      <c r="I50" s="3">
        <v>5</v>
      </c>
      <c r="J50" s="3">
        <v>5</v>
      </c>
      <c r="K50" s="3">
        <v>7</v>
      </c>
      <c r="L50" s="5" t="s">
        <v>167</v>
      </c>
      <c r="M50" s="3">
        <v>5</v>
      </c>
      <c r="N50" s="3">
        <v>15</v>
      </c>
      <c r="O50" s="3">
        <v>5</v>
      </c>
      <c r="P50" s="3">
        <v>11001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 t="s">
        <v>79</v>
      </c>
      <c r="Z50" s="3" t="s">
        <v>80</v>
      </c>
      <c r="AA50" s="3" t="s">
        <v>71</v>
      </c>
      <c r="AD50" s="3" t="s">
        <v>87</v>
      </c>
    </row>
    <row r="51" spans="1:30">
      <c r="A51" s="3" t="s">
        <v>66</v>
      </c>
      <c r="B51" s="3">
        <f t="shared" si="0"/>
        <v>1006</v>
      </c>
      <c r="C51" s="3" t="s">
        <v>81</v>
      </c>
      <c r="D51" s="3" t="str">
        <f>VLOOKUP(P51,Sheet3!A:C,2,0)</f>
        <v>1共振均衡-2先制均衡-3先制均衡</v>
      </c>
      <c r="E51" s="3" t="s">
        <v>81</v>
      </c>
      <c r="F51" s="3">
        <v>1</v>
      </c>
      <c r="G51" s="3">
        <v>6</v>
      </c>
      <c r="H51" s="3">
        <v>80</v>
      </c>
      <c r="I51" s="3">
        <v>5</v>
      </c>
      <c r="J51" s="3">
        <v>5</v>
      </c>
      <c r="K51" s="3">
        <v>7</v>
      </c>
      <c r="L51" s="5" t="s">
        <v>167</v>
      </c>
      <c r="M51" s="3">
        <v>5</v>
      </c>
      <c r="N51" s="3">
        <v>15</v>
      </c>
      <c r="O51" s="3">
        <v>5</v>
      </c>
      <c r="P51" s="3">
        <v>5002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 t="s">
        <v>82</v>
      </c>
      <c r="Z51" s="3" t="s">
        <v>83</v>
      </c>
      <c r="AA51" s="3" t="s">
        <v>71</v>
      </c>
      <c r="AD51" s="3" t="s">
        <v>87</v>
      </c>
    </row>
    <row r="52" spans="1:30">
      <c r="A52" s="3" t="s">
        <v>66</v>
      </c>
      <c r="B52" s="3">
        <f t="shared" si="0"/>
        <v>1007</v>
      </c>
      <c r="C52" s="3" t="s">
        <v>84</v>
      </c>
      <c r="D52" s="3" t="str">
        <f>VLOOKUP(P52,Sheet3!A:C,2,0)</f>
        <v>1幸运均衡-2坚韧均衡-3钢骨均衡</v>
      </c>
      <c r="E52" s="3" t="s">
        <v>84</v>
      </c>
      <c r="F52" s="3">
        <v>1</v>
      </c>
      <c r="G52" s="3">
        <v>7</v>
      </c>
      <c r="H52" s="3">
        <v>80</v>
      </c>
      <c r="I52" s="3">
        <v>5</v>
      </c>
      <c r="J52" s="3">
        <v>5</v>
      </c>
      <c r="K52" s="3">
        <v>7</v>
      </c>
      <c r="L52" s="5" t="s">
        <v>167</v>
      </c>
      <c r="M52" s="3">
        <v>5</v>
      </c>
      <c r="N52" s="3">
        <v>15</v>
      </c>
      <c r="O52" s="3">
        <v>5</v>
      </c>
      <c r="P52" s="3">
        <v>1002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 t="s">
        <v>85</v>
      </c>
      <c r="Z52" s="3" t="s">
        <v>86</v>
      </c>
      <c r="AA52" s="3" t="s">
        <v>71</v>
      </c>
      <c r="AD52" s="3" t="s">
        <v>87</v>
      </c>
    </row>
    <row r="53" spans="1:30">
      <c r="A53" s="3" t="s">
        <v>66</v>
      </c>
      <c r="B53" s="3">
        <f t="shared" si="0"/>
        <v>1008</v>
      </c>
      <c r="C53" s="3" t="s">
        <v>88</v>
      </c>
      <c r="D53" s="3" t="str">
        <f>VLOOKUP(P53,Sheet3!A:C,2,0)</f>
        <v>1制衡均衡-2制衡均衡-3制衡均衡</v>
      </c>
      <c r="E53" s="3" t="s">
        <v>88</v>
      </c>
      <c r="F53" s="3">
        <v>1</v>
      </c>
      <c r="G53" s="3">
        <v>8</v>
      </c>
      <c r="H53" s="3">
        <v>80</v>
      </c>
      <c r="I53" s="3">
        <v>5</v>
      </c>
      <c r="J53" s="3">
        <v>5</v>
      </c>
      <c r="K53" s="3">
        <v>7</v>
      </c>
      <c r="L53" s="5" t="s">
        <v>167</v>
      </c>
      <c r="M53" s="3">
        <v>5</v>
      </c>
      <c r="N53" s="3">
        <v>15</v>
      </c>
      <c r="O53" s="3">
        <v>5</v>
      </c>
      <c r="P53" s="3">
        <v>16001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 t="s">
        <v>89</v>
      </c>
      <c r="Z53" s="3" t="s">
        <v>90</v>
      </c>
      <c r="AA53" s="3" t="s">
        <v>71</v>
      </c>
      <c r="AD53" s="3" t="s">
        <v>87</v>
      </c>
    </row>
    <row r="54" spans="1:30">
      <c r="A54" s="3" t="s">
        <v>66</v>
      </c>
      <c r="B54" s="3">
        <f t="shared" si="0"/>
        <v>1009</v>
      </c>
      <c r="C54" s="3" t="s">
        <v>92</v>
      </c>
      <c r="D54" s="3" t="str">
        <f>VLOOKUP(P54,Sheet3!A:C,2,0)</f>
        <v>1磐石均衡-2磐石均衡-3制衡均衡</v>
      </c>
      <c r="E54" s="3" t="s">
        <v>92</v>
      </c>
      <c r="F54" s="3">
        <v>1</v>
      </c>
      <c r="G54" s="3">
        <v>9</v>
      </c>
      <c r="H54" s="3">
        <v>80</v>
      </c>
      <c r="I54" s="3">
        <v>5</v>
      </c>
      <c r="J54" s="3">
        <v>5</v>
      </c>
      <c r="K54" s="3">
        <v>7</v>
      </c>
      <c r="L54" s="5" t="s">
        <v>167</v>
      </c>
      <c r="M54" s="3">
        <v>5</v>
      </c>
      <c r="N54" s="3">
        <v>15</v>
      </c>
      <c r="O54" s="3">
        <v>5</v>
      </c>
      <c r="P54" s="3">
        <v>11002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 t="s">
        <v>93</v>
      </c>
      <c r="Z54" s="3" t="s">
        <v>94</v>
      </c>
      <c r="AA54" s="3" t="s">
        <v>71</v>
      </c>
      <c r="AD54" s="3" t="s">
        <v>87</v>
      </c>
    </row>
    <row r="55" spans="1:30">
      <c r="A55" s="3" t="s">
        <v>66</v>
      </c>
      <c r="B55" s="3">
        <f t="shared" si="0"/>
        <v>1010</v>
      </c>
      <c r="C55" s="3" t="s">
        <v>95</v>
      </c>
      <c r="D55" s="3" t="str">
        <f>VLOOKUP(P55,Sheet3!A:C,2,0)</f>
        <v>1共振均衡-2共振均衡-3不屈均衡</v>
      </c>
      <c r="E55" s="3" t="s">
        <v>95</v>
      </c>
      <c r="F55" s="3">
        <v>1</v>
      </c>
      <c r="G55" s="3">
        <v>10</v>
      </c>
      <c r="H55" s="3">
        <v>80</v>
      </c>
      <c r="I55" s="3">
        <v>5</v>
      </c>
      <c r="J55" s="3">
        <v>5</v>
      </c>
      <c r="K55" s="3">
        <v>7</v>
      </c>
      <c r="L55" s="5" t="s">
        <v>167</v>
      </c>
      <c r="M55" s="3">
        <v>5</v>
      </c>
      <c r="N55" s="3">
        <v>15</v>
      </c>
      <c r="O55" s="3">
        <v>5</v>
      </c>
      <c r="P55" s="3">
        <v>5003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 t="s">
        <v>96</v>
      </c>
      <c r="Z55" s="3" t="s">
        <v>97</v>
      </c>
      <c r="AA55" s="3" t="s">
        <v>71</v>
      </c>
      <c r="AD55" s="3" t="s">
        <v>87</v>
      </c>
    </row>
    <row r="56" spans="1:30">
      <c r="A56" s="3" t="s">
        <v>66</v>
      </c>
      <c r="B56" s="3">
        <f t="shared" si="0"/>
        <v>1011</v>
      </c>
      <c r="C56" s="3" t="s">
        <v>98</v>
      </c>
      <c r="D56" s="3" t="str">
        <f>VLOOKUP(P56,Sheet3!A:C,2,0)</f>
        <v>1激励均衡-2共振均衡-3终结均衡</v>
      </c>
      <c r="E56" s="3" t="s">
        <v>98</v>
      </c>
      <c r="F56" s="3">
        <v>1</v>
      </c>
      <c r="G56" s="3">
        <v>11</v>
      </c>
      <c r="H56" s="3">
        <v>80</v>
      </c>
      <c r="I56" s="3">
        <v>5</v>
      </c>
      <c r="J56" s="3">
        <v>5</v>
      </c>
      <c r="K56" s="3">
        <v>7</v>
      </c>
      <c r="L56" s="5" t="s">
        <v>167</v>
      </c>
      <c r="M56" s="3">
        <v>5</v>
      </c>
      <c r="N56" s="3">
        <v>15</v>
      </c>
      <c r="O56" s="3">
        <v>5</v>
      </c>
      <c r="P56" s="3">
        <v>12003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 t="s">
        <v>99</v>
      </c>
      <c r="AA56" s="3" t="s">
        <v>71</v>
      </c>
      <c r="AD56" s="3" t="s">
        <v>87</v>
      </c>
    </row>
    <row r="57" spans="1:30">
      <c r="A57" s="3" t="s">
        <v>66</v>
      </c>
      <c r="B57" s="3">
        <f t="shared" si="0"/>
        <v>1012</v>
      </c>
      <c r="C57" s="3" t="s">
        <v>100</v>
      </c>
      <c r="D57" s="3" t="str">
        <f>VLOOKUP(P57,Sheet3!A:C,2,0)</f>
        <v>1幸运均衡-2幸运均衡-3驱散均衡</v>
      </c>
      <c r="E57" s="3" t="s">
        <v>100</v>
      </c>
      <c r="F57" s="3">
        <v>1</v>
      </c>
      <c r="G57" s="3">
        <v>12</v>
      </c>
      <c r="H57" s="3">
        <v>80</v>
      </c>
      <c r="I57" s="3">
        <v>5</v>
      </c>
      <c r="J57" s="3">
        <v>5</v>
      </c>
      <c r="K57" s="3">
        <v>7</v>
      </c>
      <c r="L57" s="5" t="s">
        <v>167</v>
      </c>
      <c r="M57" s="3">
        <v>5</v>
      </c>
      <c r="N57" s="3">
        <v>15</v>
      </c>
      <c r="O57" s="3">
        <v>5</v>
      </c>
      <c r="P57" s="3">
        <v>1003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 t="s">
        <v>101</v>
      </c>
      <c r="AA57" s="3" t="s">
        <v>71</v>
      </c>
      <c r="AD57" s="3" t="s">
        <v>87</v>
      </c>
    </row>
    <row r="58" spans="1:30">
      <c r="A58" s="3" t="s">
        <v>66</v>
      </c>
      <c r="B58" s="3">
        <f t="shared" si="0"/>
        <v>1013</v>
      </c>
      <c r="C58" s="3" t="s">
        <v>103</v>
      </c>
      <c r="D58" s="3" t="str">
        <f>VLOOKUP(P58,Sheet3!A:C,2,0)</f>
        <v>1不屈均衡-2窃夺均衡-3制衡均衡</v>
      </c>
      <c r="E58" s="3" t="s">
        <v>103</v>
      </c>
      <c r="F58" s="3">
        <v>1</v>
      </c>
      <c r="G58" s="3">
        <v>13</v>
      </c>
      <c r="H58" s="3">
        <v>80</v>
      </c>
      <c r="I58" s="3">
        <v>5</v>
      </c>
      <c r="J58" s="3">
        <v>5</v>
      </c>
      <c r="K58" s="3">
        <v>7</v>
      </c>
      <c r="L58" s="5" t="s">
        <v>167</v>
      </c>
      <c r="M58" s="3">
        <v>5</v>
      </c>
      <c r="N58" s="3">
        <v>15</v>
      </c>
      <c r="O58" s="3">
        <v>5</v>
      </c>
      <c r="P58" s="3">
        <v>10003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 t="s">
        <v>104</v>
      </c>
      <c r="AA58" s="3" t="s">
        <v>71</v>
      </c>
      <c r="AD58" s="3" t="s">
        <v>87</v>
      </c>
    </row>
    <row r="59" spans="1:30">
      <c r="A59" s="3" t="s">
        <v>66</v>
      </c>
      <c r="B59" s="3">
        <f t="shared" si="0"/>
        <v>1014</v>
      </c>
      <c r="C59" s="3" t="s">
        <v>105</v>
      </c>
      <c r="D59" s="3" t="str">
        <f>VLOOKUP(P59,Sheet3!A:C,2,0)</f>
        <v>1激励均衡-2先制均衡-3先制均衡</v>
      </c>
      <c r="E59" s="3" t="s">
        <v>105</v>
      </c>
      <c r="F59" s="3">
        <v>1</v>
      </c>
      <c r="G59" s="3">
        <v>14</v>
      </c>
      <c r="H59" s="3">
        <v>80</v>
      </c>
      <c r="I59" s="3">
        <v>5</v>
      </c>
      <c r="J59" s="3">
        <v>5</v>
      </c>
      <c r="K59" s="3">
        <v>7</v>
      </c>
      <c r="L59" s="5" t="s">
        <v>167</v>
      </c>
      <c r="M59" s="3">
        <v>5</v>
      </c>
      <c r="N59" s="3">
        <v>15</v>
      </c>
      <c r="O59" s="3">
        <v>5</v>
      </c>
      <c r="P59" s="3">
        <v>12002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 t="s">
        <v>106</v>
      </c>
      <c r="AA59" s="3" t="s">
        <v>71</v>
      </c>
      <c r="AD59" s="3" t="s">
        <v>87</v>
      </c>
    </row>
    <row r="60" spans="1:30">
      <c r="A60" s="3" t="s">
        <v>66</v>
      </c>
      <c r="B60" s="3">
        <f t="shared" si="0"/>
        <v>1015</v>
      </c>
      <c r="C60" s="3" t="s">
        <v>107</v>
      </c>
      <c r="D60" s="3" t="str">
        <f>VLOOKUP(P60,Sheet3!A:C,2,0)</f>
        <v>1终结均衡-2终结均衡-3幸运均衡</v>
      </c>
      <c r="E60" s="3" t="s">
        <v>107</v>
      </c>
      <c r="F60" s="3">
        <v>1</v>
      </c>
      <c r="G60" s="3">
        <v>15</v>
      </c>
      <c r="H60" s="3">
        <v>80</v>
      </c>
      <c r="I60" s="3">
        <v>5</v>
      </c>
      <c r="J60" s="3">
        <v>5</v>
      </c>
      <c r="K60" s="3">
        <v>7</v>
      </c>
      <c r="L60" s="5" t="s">
        <v>167</v>
      </c>
      <c r="M60" s="3">
        <v>5</v>
      </c>
      <c r="N60" s="3">
        <v>15</v>
      </c>
      <c r="O60" s="3">
        <v>5</v>
      </c>
      <c r="P60" s="3">
        <v>6003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 t="s">
        <v>108</v>
      </c>
      <c r="AA60" s="3" t="s">
        <v>71</v>
      </c>
      <c r="AD60" s="3" t="s">
        <v>87</v>
      </c>
    </row>
    <row r="61" spans="1:30">
      <c r="A61" s="3" t="s">
        <v>66</v>
      </c>
      <c r="B61" s="3">
        <f t="shared" si="0"/>
        <v>1016</v>
      </c>
      <c r="C61" s="3" t="s">
        <v>109</v>
      </c>
      <c r="D61" s="3" t="str">
        <f>VLOOKUP(P61,Sheet3!A:C,2,0)</f>
        <v>1驱散均衡-2驱散均衡-3不屈均衡</v>
      </c>
      <c r="E61" s="3" t="s">
        <v>109</v>
      </c>
      <c r="F61" s="3">
        <v>1</v>
      </c>
      <c r="G61" s="3">
        <v>16</v>
      </c>
      <c r="H61" s="3">
        <v>80</v>
      </c>
      <c r="I61" s="3">
        <v>5</v>
      </c>
      <c r="J61" s="3">
        <v>5</v>
      </c>
      <c r="K61" s="3">
        <v>7</v>
      </c>
      <c r="L61" s="5" t="s">
        <v>167</v>
      </c>
      <c r="M61" s="3">
        <v>5</v>
      </c>
      <c r="N61" s="3">
        <v>15</v>
      </c>
      <c r="O61" s="3">
        <v>5</v>
      </c>
      <c r="P61" s="3">
        <v>15002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 t="s">
        <v>110</v>
      </c>
      <c r="AA61" s="3" t="s">
        <v>71</v>
      </c>
      <c r="AD61" s="3" t="s">
        <v>87</v>
      </c>
    </row>
    <row r="62" spans="1:30">
      <c r="A62" s="3" t="s">
        <v>66</v>
      </c>
      <c r="B62" s="3">
        <f t="shared" si="0"/>
        <v>1017</v>
      </c>
      <c r="C62" s="3" t="s">
        <v>111</v>
      </c>
      <c r="D62" s="3" t="str">
        <f>VLOOKUP(P62,Sheet3!A:C,2,0)</f>
        <v>1幸运均衡-2窃夺均衡-3窃夺均衡</v>
      </c>
      <c r="E62" s="3" t="s">
        <v>111</v>
      </c>
      <c r="F62" s="3">
        <v>1</v>
      </c>
      <c r="G62" s="3">
        <v>17</v>
      </c>
      <c r="H62" s="3">
        <v>80</v>
      </c>
      <c r="I62" s="3">
        <v>5</v>
      </c>
      <c r="J62" s="3">
        <v>5</v>
      </c>
      <c r="K62" s="3">
        <v>7</v>
      </c>
      <c r="L62" s="5" t="s">
        <v>167</v>
      </c>
      <c r="M62" s="3">
        <v>5</v>
      </c>
      <c r="N62" s="3">
        <v>15</v>
      </c>
      <c r="O62" s="3">
        <v>5</v>
      </c>
      <c r="P62" s="3">
        <v>1004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 t="s">
        <v>112</v>
      </c>
      <c r="AA62" s="3" t="s">
        <v>71</v>
      </c>
      <c r="AD62" s="3" t="s">
        <v>87</v>
      </c>
    </row>
    <row r="63" spans="1:30">
      <c r="A63" s="3" t="s">
        <v>66</v>
      </c>
      <c r="B63" s="3">
        <f t="shared" si="0"/>
        <v>1018</v>
      </c>
      <c r="C63" s="3" t="s">
        <v>113</v>
      </c>
      <c r="D63" s="3" t="str">
        <f>VLOOKUP(P63,Sheet3!A:C,2,0)</f>
        <v>1幸运均衡-2钢骨均衡-3钢骨均衡</v>
      </c>
      <c r="E63" s="3" t="s">
        <v>113</v>
      </c>
      <c r="F63" s="3">
        <v>1</v>
      </c>
      <c r="G63" s="3">
        <v>18</v>
      </c>
      <c r="H63" s="3">
        <v>80</v>
      </c>
      <c r="I63" s="3">
        <v>5</v>
      </c>
      <c r="J63" s="3">
        <v>5</v>
      </c>
      <c r="K63" s="3">
        <v>7</v>
      </c>
      <c r="L63" s="5" t="s">
        <v>167</v>
      </c>
      <c r="M63" s="3">
        <v>5</v>
      </c>
      <c r="N63" s="3">
        <v>15</v>
      </c>
      <c r="O63" s="3">
        <v>5</v>
      </c>
      <c r="P63" s="3">
        <v>1005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 t="s">
        <v>114</v>
      </c>
      <c r="AA63" s="3" t="s">
        <v>71</v>
      </c>
      <c r="AD63" s="3" t="s">
        <v>87</v>
      </c>
    </row>
    <row r="64" spans="1:30">
      <c r="A64" s="3" t="s">
        <v>66</v>
      </c>
      <c r="B64" s="3">
        <f t="shared" si="0"/>
        <v>1019</v>
      </c>
      <c r="C64" s="3" t="s">
        <v>115</v>
      </c>
      <c r="D64" s="3" t="str">
        <f>VLOOKUP(P64,Sheet3!A:C,2,0)</f>
        <v>1爱均衡-2爱均衡-3爱均衡</v>
      </c>
      <c r="E64" s="3" t="s">
        <v>115</v>
      </c>
      <c r="F64" s="3">
        <v>1</v>
      </c>
      <c r="G64" s="3">
        <v>19</v>
      </c>
      <c r="H64" s="3">
        <v>80</v>
      </c>
      <c r="I64" s="3">
        <v>5</v>
      </c>
      <c r="J64" s="3">
        <v>5</v>
      </c>
      <c r="K64" s="3">
        <v>7</v>
      </c>
      <c r="L64" s="5" t="s">
        <v>167</v>
      </c>
      <c r="M64" s="3">
        <v>5</v>
      </c>
      <c r="N64" s="3">
        <v>15</v>
      </c>
      <c r="O64" s="3">
        <v>5</v>
      </c>
      <c r="P64" s="3">
        <v>14001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 t="s">
        <v>116</v>
      </c>
      <c r="AA64" s="3" t="s">
        <v>71</v>
      </c>
      <c r="AD64" s="3" t="s">
        <v>87</v>
      </c>
    </row>
    <row r="65" spans="1:30">
      <c r="A65" s="3" t="s">
        <v>66</v>
      </c>
      <c r="B65" s="3">
        <f t="shared" si="0"/>
        <v>1020</v>
      </c>
      <c r="C65" s="3" t="s">
        <v>117</v>
      </c>
      <c r="D65" s="3" t="str">
        <f>VLOOKUP(P65,Sheet3!A:C,2,0)</f>
        <v>1磐石均衡-2磐石均衡-3磐石均衡</v>
      </c>
      <c r="E65" s="3" t="s">
        <v>117</v>
      </c>
      <c r="F65" s="3">
        <v>1</v>
      </c>
      <c r="G65" s="3">
        <v>20</v>
      </c>
      <c r="H65" s="3">
        <v>80</v>
      </c>
      <c r="I65" s="3">
        <v>5</v>
      </c>
      <c r="J65" s="3">
        <v>5</v>
      </c>
      <c r="K65" s="3">
        <v>7</v>
      </c>
      <c r="L65" s="5" t="s">
        <v>167</v>
      </c>
      <c r="M65" s="3">
        <v>5</v>
      </c>
      <c r="N65" s="3">
        <v>15</v>
      </c>
      <c r="O65" s="3">
        <v>5</v>
      </c>
      <c r="P65" s="3">
        <v>11001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 t="s">
        <v>118</v>
      </c>
      <c r="AA65" s="3" t="s">
        <v>71</v>
      </c>
      <c r="AD65" s="3" t="s">
        <v>87</v>
      </c>
    </row>
    <row r="66" spans="1:30">
      <c r="A66" s="3" t="s">
        <v>66</v>
      </c>
      <c r="B66" s="3">
        <f t="shared" si="0"/>
        <v>1021</v>
      </c>
      <c r="C66" s="3" t="s">
        <v>119</v>
      </c>
      <c r="D66" s="3" t="str">
        <f>VLOOKUP(P66,Sheet3!A:C,2,0)</f>
        <v>1共振均衡-2终结均衡-3钢骨均衡</v>
      </c>
      <c r="E66" s="3" t="s">
        <v>119</v>
      </c>
      <c r="F66" s="3">
        <v>1</v>
      </c>
      <c r="G66" s="3">
        <v>21</v>
      </c>
      <c r="H66" s="3">
        <v>80</v>
      </c>
      <c r="I66" s="3">
        <v>5</v>
      </c>
      <c r="J66" s="3">
        <v>5</v>
      </c>
      <c r="K66" s="3">
        <v>7</v>
      </c>
      <c r="L66" s="5" t="s">
        <v>167</v>
      </c>
      <c r="M66" s="3">
        <v>5</v>
      </c>
      <c r="N66" s="3">
        <v>15</v>
      </c>
      <c r="O66" s="3">
        <v>5</v>
      </c>
      <c r="P66" s="3">
        <v>5004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 t="s">
        <v>120</v>
      </c>
      <c r="AA66" s="3" t="s">
        <v>71</v>
      </c>
      <c r="AD66" s="3" t="s">
        <v>87</v>
      </c>
    </row>
    <row r="67" spans="1:30">
      <c r="A67" s="3" t="s">
        <v>66</v>
      </c>
      <c r="B67" s="3">
        <f t="shared" si="0"/>
        <v>1022</v>
      </c>
      <c r="C67" s="3" t="s">
        <v>121</v>
      </c>
      <c r="D67" s="3" t="str">
        <f>VLOOKUP(P67,Sheet3!A:C,2,0)</f>
        <v>1激励均衡-2先制均衡-3终结均衡</v>
      </c>
      <c r="E67" s="3" t="s">
        <v>121</v>
      </c>
      <c r="F67" s="3">
        <v>1</v>
      </c>
      <c r="G67" s="3">
        <v>22</v>
      </c>
      <c r="H67" s="3">
        <v>80</v>
      </c>
      <c r="I67" s="3">
        <v>5</v>
      </c>
      <c r="J67" s="3">
        <v>5</v>
      </c>
      <c r="K67" s="3">
        <v>7</v>
      </c>
      <c r="L67" s="5" t="s">
        <v>167</v>
      </c>
      <c r="M67" s="3">
        <v>5</v>
      </c>
      <c r="N67" s="3">
        <v>15</v>
      </c>
      <c r="O67" s="3">
        <v>5</v>
      </c>
      <c r="P67" s="3">
        <v>12004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 t="s">
        <v>122</v>
      </c>
      <c r="AA67" s="3" t="s">
        <v>71</v>
      </c>
      <c r="AD67" s="3" t="s">
        <v>87</v>
      </c>
    </row>
    <row r="68" spans="1:30">
      <c r="A68" s="3" t="s">
        <v>66</v>
      </c>
      <c r="B68" s="3">
        <f t="shared" si="0"/>
        <v>1023</v>
      </c>
      <c r="C68" s="3" t="s">
        <v>123</v>
      </c>
      <c r="D68" s="3" t="str">
        <f>VLOOKUP(P68,Sheet3!A:C,2,0)</f>
        <v>1激励均衡-2窃夺均衡-3窃夺均衡</v>
      </c>
      <c r="E68" s="3" t="s">
        <v>123</v>
      </c>
      <c r="F68" s="3">
        <v>1</v>
      </c>
      <c r="G68" s="3">
        <v>23</v>
      </c>
      <c r="H68" s="3">
        <v>80</v>
      </c>
      <c r="I68" s="3">
        <v>5</v>
      </c>
      <c r="J68" s="3">
        <v>5</v>
      </c>
      <c r="K68" s="3">
        <v>7</v>
      </c>
      <c r="L68" s="5" t="s">
        <v>167</v>
      </c>
      <c r="M68" s="3">
        <v>5</v>
      </c>
      <c r="N68" s="3">
        <v>15</v>
      </c>
      <c r="O68" s="3">
        <v>5</v>
      </c>
      <c r="P68" s="3">
        <v>12005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 t="s">
        <v>124</v>
      </c>
      <c r="AA68" s="3" t="s">
        <v>71</v>
      </c>
      <c r="AD68" s="3" t="s">
        <v>87</v>
      </c>
    </row>
    <row r="69" spans="1:30">
      <c r="A69" s="3" t="s">
        <v>66</v>
      </c>
      <c r="B69" s="3">
        <f t="shared" si="0"/>
        <v>1024</v>
      </c>
      <c r="C69" s="3" t="s">
        <v>126</v>
      </c>
      <c r="D69" s="3" t="str">
        <f>VLOOKUP(P69,Sheet3!A:C,2,0)</f>
        <v>1窃夺均衡-2窃夺均衡-3制衡均衡</v>
      </c>
      <c r="E69" s="3" t="s">
        <v>126</v>
      </c>
      <c r="F69" s="3">
        <v>1</v>
      </c>
      <c r="G69" s="3">
        <v>24</v>
      </c>
      <c r="H69" s="3">
        <v>80</v>
      </c>
      <c r="I69" s="3">
        <v>5</v>
      </c>
      <c r="J69" s="3">
        <v>5</v>
      </c>
      <c r="K69" s="3">
        <v>7</v>
      </c>
      <c r="L69" s="5" t="s">
        <v>167</v>
      </c>
      <c r="M69" s="3">
        <v>5</v>
      </c>
      <c r="N69" s="3">
        <v>15</v>
      </c>
      <c r="O69" s="3">
        <v>5</v>
      </c>
      <c r="P69" s="3">
        <v>3002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 t="s">
        <v>127</v>
      </c>
      <c r="AA69" s="3" t="s">
        <v>71</v>
      </c>
      <c r="AD69" s="3" t="s">
        <v>87</v>
      </c>
    </row>
    <row r="70" spans="1:30">
      <c r="A70" s="3" t="s">
        <v>66</v>
      </c>
      <c r="B70" s="3">
        <f t="shared" si="0"/>
        <v>1025</v>
      </c>
      <c r="C70" s="3" t="s">
        <v>128</v>
      </c>
      <c r="D70" s="3" t="str">
        <f>VLOOKUP(P70,Sheet3!A:C,2,0)</f>
        <v>1窃夺均衡-2窃夺均衡-3制衡均衡</v>
      </c>
      <c r="E70" s="3" t="s">
        <v>128</v>
      </c>
      <c r="F70" s="3">
        <v>1</v>
      </c>
      <c r="G70" s="3">
        <v>25</v>
      </c>
      <c r="H70" s="3">
        <v>80</v>
      </c>
      <c r="I70" s="3">
        <v>5</v>
      </c>
      <c r="J70" s="3">
        <v>5</v>
      </c>
      <c r="K70" s="3">
        <v>7</v>
      </c>
      <c r="L70" s="5" t="s">
        <v>167</v>
      </c>
      <c r="M70" s="3">
        <v>5</v>
      </c>
      <c r="N70" s="3">
        <v>15</v>
      </c>
      <c r="O70" s="3">
        <v>5</v>
      </c>
      <c r="P70" s="3">
        <v>3002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 t="s">
        <v>129</v>
      </c>
      <c r="AA70" s="3" t="s">
        <v>71</v>
      </c>
      <c r="AD70" s="3" t="s">
        <v>87</v>
      </c>
    </row>
    <row r="71" spans="1:30">
      <c r="A71" s="3" t="s">
        <v>66</v>
      </c>
      <c r="B71" s="3">
        <f t="shared" si="0"/>
        <v>1026</v>
      </c>
      <c r="C71" s="3" t="s">
        <v>130</v>
      </c>
      <c r="D71" s="3" t="str">
        <f>VLOOKUP(P71,Sheet3!A:C,2,0)</f>
        <v>1聚能均衡-2磐石均衡-3磐石均衡</v>
      </c>
      <c r="E71" s="3" t="s">
        <v>130</v>
      </c>
      <c r="F71" s="3">
        <v>1</v>
      </c>
      <c r="G71" s="3">
        <v>26</v>
      </c>
      <c r="H71" s="3">
        <v>80</v>
      </c>
      <c r="I71" s="3">
        <v>5</v>
      </c>
      <c r="J71" s="3">
        <v>5</v>
      </c>
      <c r="K71" s="3">
        <v>7</v>
      </c>
      <c r="L71" s="5" t="s">
        <v>167</v>
      </c>
      <c r="M71" s="3">
        <v>5</v>
      </c>
      <c r="N71" s="3">
        <v>15</v>
      </c>
      <c r="O71" s="3">
        <v>5</v>
      </c>
      <c r="P71" s="3">
        <v>2002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 t="s">
        <v>131</v>
      </c>
      <c r="AA71" s="3" t="s">
        <v>71</v>
      </c>
      <c r="AD71" s="3" t="s">
        <v>87</v>
      </c>
    </row>
    <row r="72" spans="1:30">
      <c r="A72" s="3" t="s">
        <v>66</v>
      </c>
      <c r="B72" s="3">
        <f t="shared" si="0"/>
        <v>1027</v>
      </c>
      <c r="C72" s="3" t="s">
        <v>132</v>
      </c>
      <c r="D72" s="3" t="str">
        <f>VLOOKUP(P72,Sheet3!A:C,2,0)</f>
        <v>1激励均衡-2共振均衡-3共振均衡</v>
      </c>
      <c r="E72" s="3" t="s">
        <v>132</v>
      </c>
      <c r="F72" s="3">
        <v>1</v>
      </c>
      <c r="G72" s="3">
        <v>27</v>
      </c>
      <c r="H72" s="3">
        <v>80</v>
      </c>
      <c r="I72" s="3">
        <v>5</v>
      </c>
      <c r="J72" s="3">
        <v>5</v>
      </c>
      <c r="K72" s="3">
        <v>7</v>
      </c>
      <c r="L72" s="5" t="s">
        <v>167</v>
      </c>
      <c r="M72" s="3">
        <v>5</v>
      </c>
      <c r="N72" s="3">
        <v>15</v>
      </c>
      <c r="O72" s="3">
        <v>5</v>
      </c>
      <c r="P72" s="3">
        <v>12006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 t="s">
        <v>133</v>
      </c>
      <c r="AA72" s="3" t="s">
        <v>71</v>
      </c>
      <c r="AD72" s="3" t="s">
        <v>87</v>
      </c>
    </row>
    <row r="73" spans="1:30">
      <c r="A73" s="3" t="s">
        <v>66</v>
      </c>
      <c r="B73" s="3">
        <f t="shared" si="0"/>
        <v>1028</v>
      </c>
      <c r="C73" s="3" t="s">
        <v>134</v>
      </c>
      <c r="D73" s="3" t="str">
        <f>VLOOKUP(P73,Sheet3!A:C,2,0)</f>
        <v>1聚能均衡-2钢骨均衡-3钢骨均衡</v>
      </c>
      <c r="E73" s="3" t="s">
        <v>134</v>
      </c>
      <c r="F73" s="3">
        <v>1</v>
      </c>
      <c r="G73" s="3">
        <v>28</v>
      </c>
      <c r="H73" s="3">
        <v>80</v>
      </c>
      <c r="I73" s="3">
        <v>5</v>
      </c>
      <c r="J73" s="3">
        <v>5</v>
      </c>
      <c r="K73" s="3">
        <v>7</v>
      </c>
      <c r="L73" s="5" t="s">
        <v>167</v>
      </c>
      <c r="M73" s="3">
        <v>5</v>
      </c>
      <c r="N73" s="3">
        <v>15</v>
      </c>
      <c r="O73" s="3">
        <v>5</v>
      </c>
      <c r="P73" s="3">
        <v>2003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 t="s">
        <v>135</v>
      </c>
      <c r="AA73" s="3" t="s">
        <v>71</v>
      </c>
      <c r="AD73" s="3" t="s">
        <v>87</v>
      </c>
    </row>
    <row r="74" spans="1:30">
      <c r="A74" s="3" t="s">
        <v>66</v>
      </c>
      <c r="B74" s="3">
        <f t="shared" si="0"/>
        <v>1029</v>
      </c>
      <c r="C74" s="3" t="s">
        <v>136</v>
      </c>
      <c r="D74" s="3" t="str">
        <f>VLOOKUP(P74,Sheet3!A:C,2,0)</f>
        <v>1驱散均衡-2不屈均衡-3磐石均衡</v>
      </c>
      <c r="E74" s="3" t="s">
        <v>136</v>
      </c>
      <c r="F74" s="3">
        <v>1</v>
      </c>
      <c r="G74" s="3">
        <v>29</v>
      </c>
      <c r="H74" s="3">
        <v>80</v>
      </c>
      <c r="I74" s="3">
        <v>5</v>
      </c>
      <c r="J74" s="3">
        <v>5</v>
      </c>
      <c r="K74" s="3">
        <v>7</v>
      </c>
      <c r="L74" s="5" t="s">
        <v>167</v>
      </c>
      <c r="M74" s="3">
        <v>5</v>
      </c>
      <c r="N74" s="3">
        <v>15</v>
      </c>
      <c r="O74" s="3">
        <v>5</v>
      </c>
      <c r="P74" s="3">
        <v>15003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 t="s">
        <v>137</v>
      </c>
      <c r="AA74" s="3" t="s">
        <v>71</v>
      </c>
      <c r="AD74" s="3" t="s">
        <v>87</v>
      </c>
    </row>
    <row r="75" spans="1:30">
      <c r="A75" s="3" t="s">
        <v>66</v>
      </c>
      <c r="B75" s="3">
        <f t="shared" si="0"/>
        <v>1030</v>
      </c>
      <c r="C75" s="3" t="s">
        <v>138</v>
      </c>
      <c r="D75" s="3" t="str">
        <f>VLOOKUP(P75,Sheet3!A:C,2,0)</f>
        <v>1窃夺均衡-2窃夺均衡-3窃夺均衡</v>
      </c>
      <c r="E75" s="3" t="s">
        <v>138</v>
      </c>
      <c r="F75" s="3">
        <v>1</v>
      </c>
      <c r="G75" s="3">
        <v>30</v>
      </c>
      <c r="H75" s="3">
        <v>80</v>
      </c>
      <c r="I75" s="3">
        <v>5</v>
      </c>
      <c r="J75" s="3">
        <v>5</v>
      </c>
      <c r="K75" s="3">
        <v>7</v>
      </c>
      <c r="L75" s="5" t="s">
        <v>167</v>
      </c>
      <c r="M75" s="3">
        <v>5</v>
      </c>
      <c r="N75" s="3">
        <v>15</v>
      </c>
      <c r="O75" s="3">
        <v>5</v>
      </c>
      <c r="P75" s="3">
        <v>3001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 t="s">
        <v>139</v>
      </c>
      <c r="AA75" s="3" t="s">
        <v>71</v>
      </c>
      <c r="AD75" s="3" t="s">
        <v>87</v>
      </c>
    </row>
    <row r="76" spans="1:30">
      <c r="A76" s="3" t="s">
        <v>66</v>
      </c>
      <c r="B76" s="3">
        <f t="shared" si="0"/>
        <v>1031</v>
      </c>
      <c r="C76" s="3" t="s">
        <v>140</v>
      </c>
      <c r="D76" s="3" t="str">
        <f>VLOOKUP(P76,Sheet3!A:C,2,0)</f>
        <v>1激励均衡-2磐石均衡-3坚韧均衡</v>
      </c>
      <c r="E76" s="3" t="s">
        <v>140</v>
      </c>
      <c r="F76" s="3">
        <v>1</v>
      </c>
      <c r="G76" s="3">
        <v>31</v>
      </c>
      <c r="H76" s="3">
        <v>80</v>
      </c>
      <c r="I76" s="3">
        <v>5</v>
      </c>
      <c r="J76" s="3">
        <v>5</v>
      </c>
      <c r="K76" s="3">
        <v>7</v>
      </c>
      <c r="L76" s="5" t="s">
        <v>167</v>
      </c>
      <c r="M76" s="3">
        <v>5</v>
      </c>
      <c r="N76" s="3">
        <v>15</v>
      </c>
      <c r="O76" s="3">
        <v>5</v>
      </c>
      <c r="P76" s="3">
        <v>12008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 t="s">
        <v>141</v>
      </c>
      <c r="AA76" s="3" t="s">
        <v>71</v>
      </c>
      <c r="AD76" s="3" t="s">
        <v>87</v>
      </c>
    </row>
    <row r="77" spans="1:30">
      <c r="A77" s="3" t="s">
        <v>66</v>
      </c>
      <c r="B77" s="3">
        <f t="shared" si="0"/>
        <v>1032</v>
      </c>
      <c r="C77" s="3" t="s">
        <v>142</v>
      </c>
      <c r="D77" s="3" t="str">
        <f>VLOOKUP(P77,Sheet3!A:C,2,0)</f>
        <v>1终结均衡-2共振均衡-3先制均衡</v>
      </c>
      <c r="E77" s="3" t="s">
        <v>142</v>
      </c>
      <c r="F77" s="3">
        <v>1</v>
      </c>
      <c r="G77" s="3">
        <v>32</v>
      </c>
      <c r="H77" s="3">
        <v>80</v>
      </c>
      <c r="I77" s="3">
        <v>5</v>
      </c>
      <c r="J77" s="3">
        <v>5</v>
      </c>
      <c r="K77" s="3">
        <v>7</v>
      </c>
      <c r="L77" s="5" t="s">
        <v>167</v>
      </c>
      <c r="M77" s="3">
        <v>5</v>
      </c>
      <c r="N77" s="3">
        <v>15</v>
      </c>
      <c r="O77" s="3">
        <v>5</v>
      </c>
      <c r="P77" s="3">
        <v>6004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 t="s">
        <v>143</v>
      </c>
      <c r="AA77" s="3" t="s">
        <v>71</v>
      </c>
      <c r="AD77" s="3" t="s">
        <v>87</v>
      </c>
    </row>
    <row r="78" spans="1:30">
      <c r="A78" s="3" t="s">
        <v>66</v>
      </c>
      <c r="B78" s="3">
        <f t="shared" si="0"/>
        <v>1033</v>
      </c>
      <c r="C78" s="3" t="s">
        <v>144</v>
      </c>
      <c r="D78" s="3" t="str">
        <f>VLOOKUP(P78,Sheet3!A:C,2,0)</f>
        <v>1磐石均衡-2钢骨均衡-3不屈均衡</v>
      </c>
      <c r="E78" s="3" t="s">
        <v>144</v>
      </c>
      <c r="F78" s="3">
        <v>1</v>
      </c>
      <c r="G78" s="3">
        <v>33</v>
      </c>
      <c r="H78" s="3">
        <v>80</v>
      </c>
      <c r="I78" s="3">
        <v>5</v>
      </c>
      <c r="J78" s="3">
        <v>5</v>
      </c>
      <c r="K78" s="3">
        <v>7</v>
      </c>
      <c r="L78" s="5" t="s">
        <v>167</v>
      </c>
      <c r="M78" s="3">
        <v>5</v>
      </c>
      <c r="N78" s="3">
        <v>15</v>
      </c>
      <c r="O78" s="3">
        <v>5</v>
      </c>
      <c r="P78" s="3">
        <v>11003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 t="s">
        <v>145</v>
      </c>
      <c r="AA78" s="3" t="s">
        <v>71</v>
      </c>
      <c r="AD78" s="3" t="s">
        <v>146</v>
      </c>
    </row>
    <row r="79" spans="1:30">
      <c r="A79" s="3" t="s">
        <v>66</v>
      </c>
      <c r="B79" s="3">
        <f t="shared" si="0"/>
        <v>1034</v>
      </c>
      <c r="C79" s="3" t="s">
        <v>147</v>
      </c>
      <c r="D79" s="3" t="str">
        <f>VLOOKUP(P79,Sheet3!A:C,2,0)</f>
        <v>1激励均衡-2磐石均衡-3钢骨均衡</v>
      </c>
      <c r="E79" s="3" t="s">
        <v>147</v>
      </c>
      <c r="F79" s="3">
        <v>1</v>
      </c>
      <c r="G79" s="3">
        <v>34</v>
      </c>
      <c r="H79" s="3">
        <v>80</v>
      </c>
      <c r="I79" s="3">
        <v>5</v>
      </c>
      <c r="J79" s="3">
        <v>5</v>
      </c>
      <c r="K79" s="3">
        <v>7</v>
      </c>
      <c r="L79" s="5" t="s">
        <v>167</v>
      </c>
      <c r="M79" s="3">
        <v>5</v>
      </c>
      <c r="N79" s="3">
        <v>15</v>
      </c>
      <c r="O79" s="3">
        <v>5</v>
      </c>
      <c r="P79" s="3">
        <v>12007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 t="s">
        <v>148</v>
      </c>
      <c r="AA79" s="3" t="s">
        <v>71</v>
      </c>
      <c r="AD79" s="3" t="s">
        <v>87</v>
      </c>
    </row>
    <row r="80" spans="1:30">
      <c r="A80" s="3" t="s">
        <v>66</v>
      </c>
      <c r="B80" s="3">
        <f t="shared" si="0"/>
        <v>1035</v>
      </c>
      <c r="C80" s="3" t="s">
        <v>149</v>
      </c>
      <c r="D80" s="3" t="str">
        <f>VLOOKUP(P80,Sheet3!A:C,2,0)</f>
        <v>1终结均衡-2共振均衡-3先制均衡</v>
      </c>
      <c r="E80" s="3" t="s">
        <v>149</v>
      </c>
      <c r="F80" s="3">
        <v>1</v>
      </c>
      <c r="G80" s="3">
        <v>35</v>
      </c>
      <c r="H80" s="3">
        <v>80</v>
      </c>
      <c r="I80" s="3">
        <v>5</v>
      </c>
      <c r="J80" s="3">
        <v>5</v>
      </c>
      <c r="K80" s="3">
        <v>7</v>
      </c>
      <c r="L80" s="5" t="s">
        <v>167</v>
      </c>
      <c r="M80" s="3">
        <v>5</v>
      </c>
      <c r="N80" s="3">
        <v>15</v>
      </c>
      <c r="O80" s="3">
        <v>5</v>
      </c>
      <c r="P80" s="3">
        <v>6004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 t="s">
        <v>150</v>
      </c>
      <c r="AA80" s="3" t="s">
        <v>71</v>
      </c>
      <c r="AD80" s="3" t="s">
        <v>87</v>
      </c>
    </row>
    <row r="81" spans="1:30">
      <c r="A81" s="3" t="s">
        <v>66</v>
      </c>
      <c r="B81" s="3">
        <f t="shared" si="0"/>
        <v>1036</v>
      </c>
      <c r="C81" s="3" t="s">
        <v>151</v>
      </c>
      <c r="D81" s="3" t="str">
        <f>VLOOKUP(P81,Sheet3!A:C,2,0)</f>
        <v>1幸运均衡-2窃夺均衡-3窃夺均衡</v>
      </c>
      <c r="E81" s="3" t="s">
        <v>151</v>
      </c>
      <c r="F81" s="3">
        <v>1</v>
      </c>
      <c r="G81" s="3">
        <v>36</v>
      </c>
      <c r="H81" s="3">
        <v>80</v>
      </c>
      <c r="I81" s="3">
        <v>5</v>
      </c>
      <c r="J81" s="3">
        <v>5</v>
      </c>
      <c r="K81" s="3">
        <v>7</v>
      </c>
      <c r="L81" s="5" t="s">
        <v>167</v>
      </c>
      <c r="M81" s="3">
        <v>5</v>
      </c>
      <c r="N81" s="3">
        <v>15</v>
      </c>
      <c r="O81" s="3">
        <v>5</v>
      </c>
      <c r="P81" s="3">
        <v>1004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 t="s">
        <v>152</v>
      </c>
      <c r="AA81" s="3" t="s">
        <v>71</v>
      </c>
      <c r="AD81" s="3" t="s">
        <v>87</v>
      </c>
    </row>
    <row r="82" spans="1:30">
      <c r="A82" s="3" t="s">
        <v>66</v>
      </c>
      <c r="B82" s="3">
        <f t="shared" si="0"/>
        <v>1037</v>
      </c>
      <c r="C82" s="3" t="s">
        <v>153</v>
      </c>
      <c r="D82" s="3" t="str">
        <f>VLOOKUP(P82,Sheet3!A:C,2,0)</f>
        <v>1激励均衡-2磐石均衡-3坚韧均衡</v>
      </c>
      <c r="E82" s="3" t="s">
        <v>153</v>
      </c>
      <c r="F82" s="3">
        <v>1</v>
      </c>
      <c r="G82" s="3">
        <v>37</v>
      </c>
      <c r="H82" s="3">
        <v>80</v>
      </c>
      <c r="I82" s="3">
        <v>5</v>
      </c>
      <c r="J82" s="3">
        <v>5</v>
      </c>
      <c r="K82" s="3">
        <v>7</v>
      </c>
      <c r="L82" s="5" t="s">
        <v>167</v>
      </c>
      <c r="M82" s="3">
        <v>5</v>
      </c>
      <c r="N82" s="3">
        <v>15</v>
      </c>
      <c r="O82" s="3">
        <v>5</v>
      </c>
      <c r="P82" s="3">
        <v>12008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 t="s">
        <v>154</v>
      </c>
      <c r="AA82" s="3" t="s">
        <v>71</v>
      </c>
      <c r="AD82" s="3" t="s">
        <v>87</v>
      </c>
    </row>
    <row r="83" spans="1:30">
      <c r="A83" s="3" t="s">
        <v>66</v>
      </c>
      <c r="B83" s="3">
        <f t="shared" si="0"/>
        <v>1038</v>
      </c>
      <c r="C83" s="3" t="s">
        <v>155</v>
      </c>
      <c r="D83" s="3" t="str">
        <f>VLOOKUP(P83,Sheet3!A:C,2,0)</f>
        <v>1不屈均衡-2磐石均衡-3坚韧均衡</v>
      </c>
      <c r="E83" s="3" t="s">
        <v>155</v>
      </c>
      <c r="F83" s="3">
        <v>1</v>
      </c>
      <c r="G83" s="3">
        <v>38</v>
      </c>
      <c r="H83" s="3">
        <v>80</v>
      </c>
      <c r="I83" s="3">
        <v>5</v>
      </c>
      <c r="J83" s="3">
        <v>5</v>
      </c>
      <c r="K83" s="3">
        <v>7</v>
      </c>
      <c r="L83" s="5" t="s">
        <v>167</v>
      </c>
      <c r="M83" s="3">
        <v>5</v>
      </c>
      <c r="N83" s="3">
        <v>15</v>
      </c>
      <c r="O83" s="3">
        <v>5</v>
      </c>
      <c r="P83" s="3">
        <v>10005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 t="s">
        <v>156</v>
      </c>
      <c r="AA83" s="3" t="s">
        <v>71</v>
      </c>
      <c r="AD83" s="3" t="s">
        <v>87</v>
      </c>
    </row>
    <row r="84" spans="1:30">
      <c r="A84" s="3" t="s">
        <v>66</v>
      </c>
      <c r="B84" s="3">
        <f t="shared" si="0"/>
        <v>1039</v>
      </c>
      <c r="C84" s="3" t="s">
        <v>157</v>
      </c>
      <c r="D84" s="3" t="str">
        <f>VLOOKUP(P84,Sheet3!A:C,2,0)</f>
        <v>1共振均衡-2先制均衡-3先制均衡</v>
      </c>
      <c r="E84" s="3" t="s">
        <v>157</v>
      </c>
      <c r="F84" s="3">
        <v>1</v>
      </c>
      <c r="G84" s="3">
        <v>39</v>
      </c>
      <c r="H84" s="3">
        <v>80</v>
      </c>
      <c r="I84" s="3">
        <v>5</v>
      </c>
      <c r="J84" s="3">
        <v>5</v>
      </c>
      <c r="K84" s="3">
        <v>7</v>
      </c>
      <c r="L84" s="5" t="s">
        <v>167</v>
      </c>
      <c r="M84" s="3">
        <v>5</v>
      </c>
      <c r="N84" s="3">
        <v>15</v>
      </c>
      <c r="O84" s="3">
        <v>5</v>
      </c>
      <c r="P84" s="3">
        <v>5002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 t="s">
        <v>158</v>
      </c>
      <c r="Z84" s="3" t="s">
        <v>159</v>
      </c>
      <c r="AA84" s="3" t="s">
        <v>71</v>
      </c>
      <c r="AD84" s="3" t="s">
        <v>87</v>
      </c>
    </row>
    <row r="85" spans="1:30">
      <c r="A85" s="3" t="s">
        <v>66</v>
      </c>
      <c r="B85" s="3">
        <f t="shared" si="0"/>
        <v>1040</v>
      </c>
      <c r="C85" s="3" t="s">
        <v>160</v>
      </c>
      <c r="D85" s="3" t="str">
        <f>VLOOKUP(P85,Sheet3!A:C,2,0)</f>
        <v>1激励均衡-2不屈均衡-3不屈均衡</v>
      </c>
      <c r="E85" s="3" t="s">
        <v>160</v>
      </c>
      <c r="F85" s="3">
        <v>1</v>
      </c>
      <c r="G85" s="3">
        <v>40</v>
      </c>
      <c r="H85" s="3">
        <v>80</v>
      </c>
      <c r="I85" s="3">
        <v>5</v>
      </c>
      <c r="J85" s="3">
        <v>5</v>
      </c>
      <c r="K85" s="3">
        <v>7</v>
      </c>
      <c r="L85" s="5" t="s">
        <v>167</v>
      </c>
      <c r="M85" s="3">
        <v>5</v>
      </c>
      <c r="N85" s="3">
        <v>15</v>
      </c>
      <c r="O85" s="3">
        <v>5</v>
      </c>
      <c r="P85" s="3">
        <v>12009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 t="s">
        <v>161</v>
      </c>
      <c r="AA85" s="3" t="s">
        <v>71</v>
      </c>
      <c r="AD85" s="3" t="s">
        <v>87</v>
      </c>
    </row>
    <row r="86" spans="1:30">
      <c r="A86" s="3" t="s">
        <v>66</v>
      </c>
      <c r="B86" s="3">
        <f t="shared" si="0"/>
        <v>1041</v>
      </c>
      <c r="C86" s="3" t="s">
        <v>162</v>
      </c>
      <c r="D86" s="3" t="str">
        <f>VLOOKUP(P86,Sheet3!A:C,2,0)</f>
        <v>1聚能均衡-2磐石均衡-3坚韧均衡</v>
      </c>
      <c r="E86" s="3" t="s">
        <v>162</v>
      </c>
      <c r="F86" s="3">
        <v>1</v>
      </c>
      <c r="G86" s="3">
        <v>41</v>
      </c>
      <c r="H86" s="3">
        <v>80</v>
      </c>
      <c r="I86" s="3">
        <v>5</v>
      </c>
      <c r="J86" s="3">
        <v>5</v>
      </c>
      <c r="K86" s="3">
        <v>7</v>
      </c>
      <c r="L86" s="5" t="s">
        <v>167</v>
      </c>
      <c r="M86" s="3">
        <v>5</v>
      </c>
      <c r="N86" s="3">
        <v>15</v>
      </c>
      <c r="O86" s="3">
        <v>5</v>
      </c>
      <c r="P86" s="3">
        <v>2004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 t="s">
        <v>163</v>
      </c>
      <c r="AA86" s="3" t="s">
        <v>71</v>
      </c>
      <c r="AD86" s="3" t="s">
        <v>87</v>
      </c>
    </row>
    <row r="87" spans="1:30">
      <c r="A87" s="3" t="s">
        <v>66</v>
      </c>
      <c r="B87" s="3">
        <v>1042</v>
      </c>
      <c r="C87" s="8" t="s">
        <v>496</v>
      </c>
      <c r="D87" s="3" t="str">
        <f>VLOOKUP(P87,Sheet3!A:C,2,0)</f>
        <v>1磐石均衡-2磐石均衡-3磐石均衡</v>
      </c>
      <c r="E87" s="8" t="s">
        <v>496</v>
      </c>
      <c r="F87" s="3">
        <v>1</v>
      </c>
      <c r="G87" s="3">
        <v>42</v>
      </c>
      <c r="H87" s="3">
        <v>80</v>
      </c>
      <c r="I87" s="3">
        <v>5</v>
      </c>
      <c r="J87" s="3">
        <v>5</v>
      </c>
      <c r="K87" s="3">
        <v>7</v>
      </c>
      <c r="L87" s="5" t="s">
        <v>167</v>
      </c>
      <c r="M87" s="3">
        <v>5</v>
      </c>
      <c r="N87" s="3">
        <v>15</v>
      </c>
      <c r="O87" s="3">
        <v>5</v>
      </c>
      <c r="P87" s="3">
        <v>11001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12" t="s">
        <v>503</v>
      </c>
      <c r="Z87" s="12" t="s">
        <v>502</v>
      </c>
      <c r="AA87" s="3" t="s">
        <v>71</v>
      </c>
      <c r="AD87" s="3" t="s">
        <v>87</v>
      </c>
    </row>
    <row r="88" spans="1:30">
      <c r="A88" s="3" t="s">
        <v>66</v>
      </c>
      <c r="B88" s="3">
        <v>1045</v>
      </c>
      <c r="C88" s="8" t="s">
        <v>497</v>
      </c>
      <c r="D88" s="3" t="str">
        <f>VLOOKUP(P88,Sheet3!A:C,2,0)</f>
        <v>1共振均衡-2共振均衡-3不屈均衡</v>
      </c>
      <c r="E88" s="8" t="s">
        <v>497</v>
      </c>
      <c r="F88" s="3">
        <v>1</v>
      </c>
      <c r="G88" s="3">
        <v>45</v>
      </c>
      <c r="H88" s="3">
        <v>80</v>
      </c>
      <c r="I88" s="3">
        <v>5</v>
      </c>
      <c r="J88" s="3">
        <v>5</v>
      </c>
      <c r="K88" s="3">
        <v>7</v>
      </c>
      <c r="L88" s="5" t="s">
        <v>167</v>
      </c>
      <c r="M88" s="3">
        <v>5</v>
      </c>
      <c r="N88" s="3">
        <v>15</v>
      </c>
      <c r="O88" s="3">
        <v>5</v>
      </c>
      <c r="P88" s="3">
        <v>5003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12" t="s">
        <v>504</v>
      </c>
      <c r="Z88" s="12" t="s">
        <v>505</v>
      </c>
      <c r="AA88" s="3" t="s">
        <v>71</v>
      </c>
      <c r="AD88" s="3" t="s">
        <v>87</v>
      </c>
    </row>
    <row r="89" spans="1:30">
      <c r="A89" s="3" t="s">
        <v>66</v>
      </c>
      <c r="B89" s="3">
        <v>1047</v>
      </c>
      <c r="C89" s="8" t="s">
        <v>498</v>
      </c>
      <c r="D89" s="3" t="str">
        <f>VLOOKUP(P89,Sheet3!A:C,2,0)</f>
        <v>1共振均衡-2共振均衡-3不屈均衡</v>
      </c>
      <c r="E89" s="8" t="s">
        <v>498</v>
      </c>
      <c r="F89" s="3">
        <v>1</v>
      </c>
      <c r="G89" s="3">
        <v>47</v>
      </c>
      <c r="H89" s="3">
        <v>80</v>
      </c>
      <c r="I89" s="3">
        <v>5</v>
      </c>
      <c r="J89" s="3">
        <v>5</v>
      </c>
      <c r="K89" s="3">
        <v>7</v>
      </c>
      <c r="L89" s="5" t="s">
        <v>167</v>
      </c>
      <c r="M89" s="3">
        <v>5</v>
      </c>
      <c r="N89" s="3">
        <v>15</v>
      </c>
      <c r="O89" s="3">
        <v>5</v>
      </c>
      <c r="P89" s="3">
        <v>5003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12" t="s">
        <v>500</v>
      </c>
      <c r="Z89" s="12" t="s">
        <v>506</v>
      </c>
      <c r="AA89" s="3" t="s">
        <v>71</v>
      </c>
      <c r="AD89" s="3" t="s">
        <v>87</v>
      </c>
    </row>
    <row r="90" spans="1:30">
      <c r="A90" s="3" t="s">
        <v>66</v>
      </c>
      <c r="B90" s="3">
        <v>1048</v>
      </c>
      <c r="C90" s="3" t="s">
        <v>482</v>
      </c>
      <c r="D90" s="3" t="str">
        <f>VLOOKUP(P90,Sheet3!A:C,2,0)</f>
        <v>1共振均衡-2先制均衡-3先制均衡</v>
      </c>
      <c r="E90" s="3" t="s">
        <v>482</v>
      </c>
      <c r="F90" s="3">
        <v>1</v>
      </c>
      <c r="G90" s="3">
        <v>48</v>
      </c>
      <c r="H90" s="3">
        <v>80</v>
      </c>
      <c r="I90" s="3">
        <v>5</v>
      </c>
      <c r="J90" s="3">
        <v>5</v>
      </c>
      <c r="K90" s="3">
        <v>7</v>
      </c>
      <c r="L90" s="5" t="s">
        <v>167</v>
      </c>
      <c r="M90" s="3">
        <v>5</v>
      </c>
      <c r="N90" s="3">
        <v>15</v>
      </c>
      <c r="O90" s="3">
        <v>5</v>
      </c>
      <c r="P90" s="3">
        <v>5002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12" t="s">
        <v>483</v>
      </c>
      <c r="Z90" s="12">
        <v>4804</v>
      </c>
      <c r="AA90" s="3" t="s">
        <v>71</v>
      </c>
      <c r="AD90" s="3" t="s">
        <v>87</v>
      </c>
    </row>
    <row r="91" spans="1:30">
      <c r="A91" s="3" t="s">
        <v>66</v>
      </c>
      <c r="B91" s="3">
        <v>1049</v>
      </c>
      <c r="C91" s="7" t="s">
        <v>499</v>
      </c>
      <c r="D91" s="3" t="str">
        <f>VLOOKUP(P91,Sheet3!A:C,2,0)</f>
        <v>1共振均衡-2先制均衡-3先制均衡</v>
      </c>
      <c r="E91" s="7" t="s">
        <v>499</v>
      </c>
      <c r="F91" s="3">
        <v>1</v>
      </c>
      <c r="G91" s="3">
        <v>49</v>
      </c>
      <c r="H91" s="3">
        <v>80</v>
      </c>
      <c r="I91" s="3">
        <v>5</v>
      </c>
      <c r="J91" s="3">
        <v>5</v>
      </c>
      <c r="K91" s="3">
        <v>7</v>
      </c>
      <c r="L91" s="5" t="s">
        <v>167</v>
      </c>
      <c r="M91" s="3">
        <v>5</v>
      </c>
      <c r="N91" s="3">
        <v>15</v>
      </c>
      <c r="O91" s="3">
        <v>5</v>
      </c>
      <c r="P91" s="3">
        <v>5002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12" t="s">
        <v>501</v>
      </c>
      <c r="Z91" s="12" t="s">
        <v>507</v>
      </c>
      <c r="AA91" s="3" t="s">
        <v>71</v>
      </c>
      <c r="AD91" s="3" t="s">
        <v>87</v>
      </c>
    </row>
    <row r="92" spans="1:30">
      <c r="A92" s="3" t="s">
        <v>66</v>
      </c>
      <c r="B92" s="3">
        <f t="shared" si="0"/>
        <v>1050</v>
      </c>
      <c r="C92" s="3" t="s">
        <v>164</v>
      </c>
      <c r="D92" s="3" t="str">
        <f>VLOOKUP(P92,Sheet3!A:C,2,0)</f>
        <v>1终结均衡-2共振均衡-3共振均衡</v>
      </c>
      <c r="E92" s="3" t="s">
        <v>164</v>
      </c>
      <c r="F92" s="3">
        <v>1</v>
      </c>
      <c r="G92" s="3">
        <v>50</v>
      </c>
      <c r="H92" s="3">
        <v>80</v>
      </c>
      <c r="I92" s="3">
        <v>5</v>
      </c>
      <c r="J92" s="3">
        <v>5</v>
      </c>
      <c r="K92" s="3">
        <v>7</v>
      </c>
      <c r="L92" s="5" t="s">
        <v>167</v>
      </c>
      <c r="M92" s="3">
        <v>5</v>
      </c>
      <c r="N92" s="3">
        <v>15</v>
      </c>
      <c r="O92" s="3">
        <v>5</v>
      </c>
      <c r="P92" s="3">
        <v>6002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 t="s">
        <v>165</v>
      </c>
      <c r="Z92" s="3" t="s">
        <v>166</v>
      </c>
      <c r="AA92" s="3" t="s">
        <v>71</v>
      </c>
      <c r="AD92" s="3" t="s">
        <v>87</v>
      </c>
    </row>
    <row r="93" spans="1:30">
      <c r="A93" s="3" t="s">
        <v>66</v>
      </c>
      <c r="B93" s="3">
        <v>1051</v>
      </c>
      <c r="C93" s="7" t="s">
        <v>168</v>
      </c>
      <c r="D93" s="3" t="str">
        <f>VLOOKUP(P93,Sheet3!A:C,2,0)</f>
        <v>1终结均衡-2共振均衡-3共振均衡</v>
      </c>
      <c r="E93" s="7" t="s">
        <v>168</v>
      </c>
      <c r="F93" s="3">
        <v>1</v>
      </c>
      <c r="G93" s="3">
        <v>51</v>
      </c>
      <c r="H93" s="3">
        <v>80</v>
      </c>
      <c r="I93" s="3">
        <v>5</v>
      </c>
      <c r="J93" s="3">
        <v>5</v>
      </c>
      <c r="K93" s="3">
        <v>7</v>
      </c>
      <c r="L93" s="5" t="s">
        <v>167</v>
      </c>
      <c r="M93" s="3">
        <v>5</v>
      </c>
      <c r="N93" s="3">
        <v>15</v>
      </c>
      <c r="O93" s="3">
        <v>5</v>
      </c>
      <c r="P93" s="3">
        <v>6002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5101</v>
      </c>
      <c r="AA93" s="3" t="s">
        <v>71</v>
      </c>
      <c r="AD93" s="3">
        <v>3</v>
      </c>
    </row>
    <row r="94" spans="1:30">
      <c r="A94" s="3" t="s">
        <v>66</v>
      </c>
      <c r="B94" s="3">
        <v>1052</v>
      </c>
      <c r="C94" s="8" t="s">
        <v>169</v>
      </c>
      <c r="D94" s="3" t="str">
        <f>VLOOKUP(P94,Sheet3!A:C,2,0)</f>
        <v>1终结均衡-2共振均衡-3共振均衡</v>
      </c>
      <c r="E94" s="8" t="s">
        <v>169</v>
      </c>
      <c r="F94" s="3">
        <v>1</v>
      </c>
      <c r="G94" s="3">
        <v>52</v>
      </c>
      <c r="H94" s="3">
        <v>80</v>
      </c>
      <c r="I94" s="3">
        <v>5</v>
      </c>
      <c r="J94" s="3">
        <v>5</v>
      </c>
      <c r="K94" s="3">
        <v>7</v>
      </c>
      <c r="L94" s="5" t="s">
        <v>167</v>
      </c>
      <c r="M94" s="3">
        <v>5</v>
      </c>
      <c r="N94" s="3">
        <v>15</v>
      </c>
      <c r="O94" s="3">
        <v>5</v>
      </c>
      <c r="P94" s="3">
        <v>6002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5201</v>
      </c>
      <c r="AA94" s="3" t="s">
        <v>71</v>
      </c>
      <c r="AD94" s="3">
        <v>3</v>
      </c>
    </row>
    <row r="95" spans="1:30">
      <c r="A95" s="3" t="s">
        <v>66</v>
      </c>
      <c r="B95" s="3">
        <v>1060</v>
      </c>
      <c r="C95" s="7" t="s">
        <v>493</v>
      </c>
      <c r="D95" s="3" t="str">
        <f>VLOOKUP(P95,Sheet3!A:C,2,0)</f>
        <v>1先制均衡-2先制均衡-3先制均衡</v>
      </c>
      <c r="E95" s="7" t="s">
        <v>493</v>
      </c>
      <c r="F95" s="3">
        <v>1</v>
      </c>
      <c r="G95" s="3">
        <v>60</v>
      </c>
      <c r="H95" s="3">
        <v>80</v>
      </c>
      <c r="I95" s="3">
        <v>5</v>
      </c>
      <c r="J95" s="3">
        <v>5</v>
      </c>
      <c r="K95" s="3">
        <v>7</v>
      </c>
      <c r="L95" s="5" t="s">
        <v>167</v>
      </c>
      <c r="M95" s="3">
        <v>5</v>
      </c>
      <c r="N95" s="3">
        <v>15</v>
      </c>
      <c r="O95" s="3">
        <v>5</v>
      </c>
      <c r="P95" s="3">
        <v>4001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12" t="s">
        <v>495</v>
      </c>
      <c r="Z95" s="12" t="s">
        <v>494</v>
      </c>
      <c r="AA95" s="3" t="s">
        <v>71</v>
      </c>
      <c r="AD95" s="3" t="s">
        <v>87</v>
      </c>
    </row>
    <row r="96" spans="1:30">
      <c r="A96" s="3" t="s">
        <v>66</v>
      </c>
      <c r="B96" s="3">
        <v>1062</v>
      </c>
      <c r="C96" s="8" t="s">
        <v>484</v>
      </c>
      <c r="D96" s="3" t="str">
        <f>VLOOKUP(P96,Sheet3!A:C,2,0)</f>
        <v>1先制均衡-2先制均衡-3先制均衡</v>
      </c>
      <c r="E96" s="8" t="s">
        <v>484</v>
      </c>
      <c r="F96" s="3">
        <v>1</v>
      </c>
      <c r="G96" s="3">
        <v>62</v>
      </c>
      <c r="H96" s="3">
        <v>80</v>
      </c>
      <c r="I96" s="3">
        <v>5</v>
      </c>
      <c r="J96" s="3">
        <v>5</v>
      </c>
      <c r="K96" s="3">
        <v>7</v>
      </c>
      <c r="L96" s="5" t="s">
        <v>167</v>
      </c>
      <c r="M96" s="3">
        <v>5</v>
      </c>
      <c r="N96" s="3">
        <v>15</v>
      </c>
      <c r="O96" s="3">
        <v>5</v>
      </c>
      <c r="P96" s="3">
        <v>4001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12" t="s">
        <v>488</v>
      </c>
      <c r="Z96" s="12" t="s">
        <v>487</v>
      </c>
      <c r="AA96" s="3" t="s">
        <v>71</v>
      </c>
      <c r="AD96" s="3" t="s">
        <v>87</v>
      </c>
    </row>
    <row r="97" spans="1:30">
      <c r="A97" s="3" t="s">
        <v>66</v>
      </c>
      <c r="B97" s="3">
        <v>1064</v>
      </c>
      <c r="C97" s="8" t="s">
        <v>485</v>
      </c>
      <c r="D97" s="3" t="str">
        <f>VLOOKUP(P97,Sheet3!A:C,2,0)</f>
        <v>1磐石均衡-2磐石均衡-3磐石均衡</v>
      </c>
      <c r="E97" s="8" t="s">
        <v>485</v>
      </c>
      <c r="F97" s="3">
        <v>1</v>
      </c>
      <c r="G97" s="3">
        <v>64</v>
      </c>
      <c r="H97" s="3">
        <v>80</v>
      </c>
      <c r="I97" s="3">
        <v>5</v>
      </c>
      <c r="J97" s="3">
        <v>5</v>
      </c>
      <c r="K97" s="3">
        <v>7</v>
      </c>
      <c r="L97" s="5" t="s">
        <v>167</v>
      </c>
      <c r="M97" s="3">
        <v>5</v>
      </c>
      <c r="N97" s="3">
        <v>15</v>
      </c>
      <c r="O97" s="3">
        <v>5</v>
      </c>
      <c r="P97" s="3">
        <v>11001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12" t="s">
        <v>489</v>
      </c>
      <c r="Z97" s="12"/>
      <c r="AA97" s="3" t="s">
        <v>71</v>
      </c>
      <c r="AD97" s="3" t="s">
        <v>87</v>
      </c>
    </row>
    <row r="98" spans="1:30">
      <c r="A98" s="3" t="s">
        <v>66</v>
      </c>
      <c r="B98" s="3">
        <v>1065</v>
      </c>
      <c r="C98" s="8" t="s">
        <v>486</v>
      </c>
      <c r="D98" s="3" t="str">
        <f>VLOOKUP(P98,Sheet3!A:C,2,0)</f>
        <v>1先制均衡-2先制均衡-3先制均衡</v>
      </c>
      <c r="E98" s="8" t="s">
        <v>486</v>
      </c>
      <c r="F98" s="3">
        <v>1</v>
      </c>
      <c r="G98" s="3">
        <v>65</v>
      </c>
      <c r="H98" s="3">
        <v>80</v>
      </c>
      <c r="I98" s="3">
        <v>5</v>
      </c>
      <c r="J98" s="3">
        <v>5</v>
      </c>
      <c r="K98" s="3">
        <v>7</v>
      </c>
      <c r="L98" s="5" t="s">
        <v>167</v>
      </c>
      <c r="M98" s="3">
        <v>5</v>
      </c>
      <c r="N98" s="3">
        <v>15</v>
      </c>
      <c r="O98" s="3">
        <v>5</v>
      </c>
      <c r="P98" s="3">
        <v>4001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12" t="s">
        <v>490</v>
      </c>
      <c r="Z98" s="12"/>
      <c r="AA98" s="3" t="s">
        <v>71</v>
      </c>
      <c r="AD98" s="3" t="s">
        <v>87</v>
      </c>
    </row>
    <row r="99" spans="1:30">
      <c r="A99" s="3" t="s">
        <v>66</v>
      </c>
      <c r="B99" s="3">
        <v>1069</v>
      </c>
      <c r="C99" s="7" t="s">
        <v>508</v>
      </c>
      <c r="D99" s="3" t="str">
        <f>VLOOKUP(P99,Sheet3!A:C,2,0)</f>
        <v>1先制均衡-2先制均衡-3先制均衡</v>
      </c>
      <c r="E99" s="7" t="s">
        <v>508</v>
      </c>
      <c r="F99" s="3">
        <v>1</v>
      </c>
      <c r="G99" s="3">
        <v>69</v>
      </c>
      <c r="H99" s="3">
        <v>80</v>
      </c>
      <c r="I99" s="3">
        <v>5</v>
      </c>
      <c r="J99" s="3">
        <v>5</v>
      </c>
      <c r="K99" s="3">
        <v>7</v>
      </c>
      <c r="L99" s="5" t="s">
        <v>167</v>
      </c>
      <c r="M99" s="3">
        <v>5</v>
      </c>
      <c r="N99" s="3">
        <v>15</v>
      </c>
      <c r="O99" s="3">
        <v>5</v>
      </c>
      <c r="P99" s="3">
        <v>4001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12" t="s">
        <v>509</v>
      </c>
      <c r="Z99" s="12" t="s">
        <v>510</v>
      </c>
      <c r="AA99" s="3" t="s">
        <v>71</v>
      </c>
      <c r="AD99" s="3" t="s">
        <v>87</v>
      </c>
    </row>
    <row r="100" spans="1:30">
      <c r="A100" s="3" t="s">
        <v>66</v>
      </c>
      <c r="B100" s="3">
        <v>1071</v>
      </c>
      <c r="C100" s="7" t="s">
        <v>511</v>
      </c>
      <c r="D100" s="3" t="str">
        <f>VLOOKUP(P100,Sheet3!A:C,2,0)</f>
        <v>1先制均衡-2先制均衡-3先制均衡</v>
      </c>
      <c r="E100" s="7" t="s">
        <v>511</v>
      </c>
      <c r="F100" s="3">
        <v>1</v>
      </c>
      <c r="G100" s="3">
        <v>71</v>
      </c>
      <c r="H100" s="3">
        <v>80</v>
      </c>
      <c r="I100" s="3">
        <v>5</v>
      </c>
      <c r="J100" s="3">
        <v>5</v>
      </c>
      <c r="K100" s="3">
        <v>7</v>
      </c>
      <c r="L100" s="5" t="s">
        <v>167</v>
      </c>
      <c r="M100" s="3">
        <v>5</v>
      </c>
      <c r="N100" s="3">
        <v>15</v>
      </c>
      <c r="O100" s="3">
        <v>5</v>
      </c>
      <c r="P100" s="3">
        <v>4001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12" t="s">
        <v>512</v>
      </c>
      <c r="Z100" s="12" t="s">
        <v>513</v>
      </c>
      <c r="AA100" s="3" t="s">
        <v>71</v>
      </c>
      <c r="AD100" s="3" t="s">
        <v>87</v>
      </c>
    </row>
    <row r="101" spans="1:30">
      <c r="A101" s="3" t="s">
        <v>66</v>
      </c>
      <c r="B101" s="3">
        <v>1073</v>
      </c>
      <c r="C101" s="7" t="s">
        <v>514</v>
      </c>
      <c r="D101" s="3" t="str">
        <f>VLOOKUP(P101,Sheet3!A:C,2,0)</f>
        <v>1先制均衡-2先制均衡-3先制均衡</v>
      </c>
      <c r="E101" s="7" t="s">
        <v>514</v>
      </c>
      <c r="F101" s="3">
        <v>1</v>
      </c>
      <c r="G101" s="3">
        <v>73</v>
      </c>
      <c r="H101" s="3">
        <v>80</v>
      </c>
      <c r="I101" s="3">
        <v>5</v>
      </c>
      <c r="J101" s="3">
        <v>5</v>
      </c>
      <c r="K101" s="3">
        <v>7</v>
      </c>
      <c r="L101" s="5" t="s">
        <v>167</v>
      </c>
      <c r="M101" s="3">
        <v>5</v>
      </c>
      <c r="N101" s="3">
        <v>15</v>
      </c>
      <c r="O101" s="3">
        <v>5</v>
      </c>
      <c r="P101" s="3">
        <v>4001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12" t="s">
        <v>515</v>
      </c>
      <c r="Z101" s="12" t="s">
        <v>516</v>
      </c>
      <c r="AA101" s="3" t="s">
        <v>71</v>
      </c>
      <c r="AD101" s="3" t="s">
        <v>87</v>
      </c>
    </row>
    <row r="102" spans="1:30">
      <c r="A102" s="3" t="s">
        <v>66</v>
      </c>
      <c r="B102" s="3">
        <v>1043</v>
      </c>
      <c r="C102" s="7" t="s">
        <v>517</v>
      </c>
      <c r="D102" s="3" t="str">
        <f>VLOOKUP(P102,Sheet3!A:C,2,0)</f>
        <v>1先制均衡-2先制均衡-3先制均衡</v>
      </c>
      <c r="E102" s="7" t="s">
        <v>517</v>
      </c>
      <c r="F102" s="3">
        <v>1</v>
      </c>
      <c r="G102" s="3">
        <v>43</v>
      </c>
      <c r="H102" s="3">
        <v>80</v>
      </c>
      <c r="I102" s="3">
        <v>5</v>
      </c>
      <c r="J102" s="3">
        <v>5</v>
      </c>
      <c r="K102" s="3">
        <v>7</v>
      </c>
      <c r="L102" s="5" t="s">
        <v>167</v>
      </c>
      <c r="M102" s="3">
        <v>5</v>
      </c>
      <c r="N102" s="3">
        <v>15</v>
      </c>
      <c r="O102" s="3">
        <v>5</v>
      </c>
      <c r="P102" s="3">
        <v>4001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12" t="s">
        <v>518</v>
      </c>
      <c r="Z102" s="12" t="s">
        <v>519</v>
      </c>
      <c r="AA102" s="3" t="s">
        <v>71</v>
      </c>
      <c r="AD102" s="3" t="s">
        <v>87</v>
      </c>
    </row>
    <row r="103" spans="1:30">
      <c r="A103" s="5" t="s">
        <v>66</v>
      </c>
      <c r="B103" s="3">
        <v>2001</v>
      </c>
      <c r="C103" s="3" t="s">
        <v>160</v>
      </c>
      <c r="E103" s="3" t="s">
        <v>160</v>
      </c>
      <c r="F103" s="3">
        <v>1</v>
      </c>
      <c r="G103" s="3">
        <v>40</v>
      </c>
      <c r="H103" s="3">
        <v>80</v>
      </c>
      <c r="I103" s="3">
        <v>5</v>
      </c>
      <c r="J103" s="3">
        <v>5</v>
      </c>
      <c r="K103" s="3">
        <v>7</v>
      </c>
      <c r="L103" s="5" t="s">
        <v>167</v>
      </c>
      <c r="M103" s="3">
        <v>5</v>
      </c>
      <c r="N103" s="3">
        <v>1</v>
      </c>
      <c r="O103" s="3">
        <v>1</v>
      </c>
      <c r="P103" s="3">
        <v>0</v>
      </c>
      <c r="Q103" s="3">
        <v>10000</v>
      </c>
      <c r="R103" s="3">
        <v>-900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 t="s">
        <v>161</v>
      </c>
      <c r="AA103" s="3" t="s">
        <v>71</v>
      </c>
    </row>
    <row r="104" spans="1:30">
      <c r="A104" s="3" t="s">
        <v>66</v>
      </c>
      <c r="B104" s="3">
        <f t="shared" ref="B104:B127" si="1">G104*100000+P104</f>
        <v>207001</v>
      </c>
      <c r="C104" s="3" t="s">
        <v>67</v>
      </c>
      <c r="D104" s="3" t="str">
        <f>VLOOKUP(P104,Sheet3!A:C,2,0)</f>
        <v>1破甲均衡-2破甲均衡-3破甲均衡</v>
      </c>
      <c r="E104" s="3" t="s">
        <v>67</v>
      </c>
      <c r="F104" s="3">
        <v>1</v>
      </c>
      <c r="G104" s="3">
        <v>2</v>
      </c>
      <c r="H104" s="3">
        <v>1</v>
      </c>
      <c r="I104" s="3">
        <v>1</v>
      </c>
      <c r="J104" s="3">
        <v>1</v>
      </c>
      <c r="K104" s="3">
        <v>0</v>
      </c>
      <c r="L104" s="3" t="s">
        <v>68</v>
      </c>
      <c r="M104" s="3">
        <v>1</v>
      </c>
      <c r="N104" s="3">
        <v>1</v>
      </c>
      <c r="O104" s="3">
        <v>1</v>
      </c>
      <c r="P104" s="3">
        <v>7001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 t="s">
        <v>69</v>
      </c>
      <c r="Z104" s="3" t="s">
        <v>70</v>
      </c>
      <c r="AA104" s="3" t="s">
        <v>71</v>
      </c>
      <c r="AD104" s="3" t="s">
        <v>87</v>
      </c>
    </row>
    <row r="105" spans="1:30">
      <c r="A105" s="3" t="s">
        <v>66</v>
      </c>
      <c r="B105" s="3">
        <f t="shared" si="1"/>
        <v>306001</v>
      </c>
      <c r="C105" s="3" t="s">
        <v>73</v>
      </c>
      <c r="D105" s="3" t="str">
        <f>VLOOKUP(P105,Sheet3!A:C,2,0)</f>
        <v>1终结均衡-2终结均衡-3终结均衡</v>
      </c>
      <c r="E105" s="3" t="s">
        <v>73</v>
      </c>
      <c r="F105" s="3">
        <v>1</v>
      </c>
      <c r="G105" s="3">
        <v>3</v>
      </c>
      <c r="H105" s="3">
        <v>1</v>
      </c>
      <c r="I105" s="3">
        <v>1</v>
      </c>
      <c r="J105" s="3">
        <v>1</v>
      </c>
      <c r="K105" s="3">
        <v>0</v>
      </c>
      <c r="L105" s="3" t="s">
        <v>68</v>
      </c>
      <c r="M105" s="3">
        <v>1</v>
      </c>
      <c r="N105" s="3">
        <v>1</v>
      </c>
      <c r="O105" s="3">
        <v>1</v>
      </c>
      <c r="P105" s="3">
        <v>6001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 t="s">
        <v>74</v>
      </c>
      <c r="Z105" s="6">
        <v>304</v>
      </c>
      <c r="AA105" s="3" t="s">
        <v>71</v>
      </c>
      <c r="AD105" s="3" t="s">
        <v>87</v>
      </c>
    </row>
    <row r="106" spans="1:30">
      <c r="A106" s="3" t="s">
        <v>66</v>
      </c>
      <c r="B106" s="3">
        <f t="shared" si="1"/>
        <v>304001</v>
      </c>
      <c r="C106" s="3" t="s">
        <v>73</v>
      </c>
      <c r="D106" s="3" t="str">
        <f>VLOOKUP(P106,Sheet3!A:C,2,0)</f>
        <v>1先制均衡-2先制均衡-3先制均衡</v>
      </c>
      <c r="E106" s="3" t="s">
        <v>73</v>
      </c>
      <c r="F106" s="3">
        <v>1</v>
      </c>
      <c r="G106" s="3">
        <v>3</v>
      </c>
      <c r="H106" s="3">
        <v>1</v>
      </c>
      <c r="I106" s="3">
        <v>1</v>
      </c>
      <c r="J106" s="3">
        <v>1</v>
      </c>
      <c r="K106" s="3">
        <v>0</v>
      </c>
      <c r="L106" s="3" t="s">
        <v>68</v>
      </c>
      <c r="M106" s="3">
        <v>1</v>
      </c>
      <c r="N106" s="3">
        <v>1</v>
      </c>
      <c r="O106" s="3">
        <v>1</v>
      </c>
      <c r="P106" s="3">
        <v>4001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 t="s">
        <v>74</v>
      </c>
      <c r="Z106" s="6">
        <v>304</v>
      </c>
      <c r="AA106" s="3" t="s">
        <v>71</v>
      </c>
      <c r="AD106" s="3" t="s">
        <v>87</v>
      </c>
    </row>
    <row r="107" spans="1:30">
      <c r="A107" s="3" t="s">
        <v>66</v>
      </c>
      <c r="B107" s="3">
        <f t="shared" si="1"/>
        <v>605001</v>
      </c>
      <c r="C107" s="9" t="s">
        <v>81</v>
      </c>
      <c r="D107" s="3" t="str">
        <f>VLOOKUP(P107,Sheet3!A:C,2,0)</f>
        <v>1共振均衡-2共振均衡-3共振均衡</v>
      </c>
      <c r="E107" s="3" t="s">
        <v>81</v>
      </c>
      <c r="F107" s="3">
        <v>1</v>
      </c>
      <c r="G107" s="3">
        <v>6</v>
      </c>
      <c r="H107" s="3">
        <v>1</v>
      </c>
      <c r="I107" s="3">
        <v>1</v>
      </c>
      <c r="J107" s="3">
        <v>1</v>
      </c>
      <c r="K107" s="3">
        <v>0</v>
      </c>
      <c r="L107" s="3" t="s">
        <v>68</v>
      </c>
      <c r="M107" s="3">
        <v>1</v>
      </c>
      <c r="N107" s="3">
        <v>1</v>
      </c>
      <c r="O107" s="3">
        <v>1</v>
      </c>
      <c r="P107" s="3">
        <v>5001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 t="s">
        <v>82</v>
      </c>
      <c r="Z107" s="3" t="s">
        <v>83</v>
      </c>
      <c r="AA107" s="3" t="s">
        <v>71</v>
      </c>
      <c r="AD107" s="3" t="s">
        <v>87</v>
      </c>
    </row>
    <row r="108" spans="1:30">
      <c r="A108" s="3" t="s">
        <v>66</v>
      </c>
      <c r="B108" s="3">
        <f t="shared" si="1"/>
        <v>715001</v>
      </c>
      <c r="C108" s="9" t="s">
        <v>84</v>
      </c>
      <c r="D108" s="3" t="str">
        <f>VLOOKUP(P108,Sheet3!A:C,2,0)</f>
        <v>1驱散均衡-2驱散均衡-3驱散均衡</v>
      </c>
      <c r="E108" s="3" t="s">
        <v>84</v>
      </c>
      <c r="F108" s="3">
        <v>1</v>
      </c>
      <c r="G108" s="3">
        <v>7</v>
      </c>
      <c r="H108" s="3">
        <v>1</v>
      </c>
      <c r="I108" s="3">
        <v>1</v>
      </c>
      <c r="J108" s="3">
        <v>1</v>
      </c>
      <c r="K108" s="3">
        <v>0</v>
      </c>
      <c r="L108" s="3" t="s">
        <v>68</v>
      </c>
      <c r="M108" s="3">
        <v>1</v>
      </c>
      <c r="N108" s="3">
        <v>1</v>
      </c>
      <c r="O108" s="3">
        <v>1</v>
      </c>
      <c r="P108" s="3">
        <v>15001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 t="s">
        <v>85</v>
      </c>
      <c r="Z108" s="3" t="s">
        <v>86</v>
      </c>
      <c r="AA108" s="3" t="s">
        <v>71</v>
      </c>
      <c r="AD108" s="3" t="s">
        <v>87</v>
      </c>
    </row>
    <row r="109" spans="1:30">
      <c r="A109" s="3" t="s">
        <v>66</v>
      </c>
      <c r="B109" s="3">
        <f t="shared" si="1"/>
        <v>901001</v>
      </c>
      <c r="C109" s="3" t="s">
        <v>92</v>
      </c>
      <c r="D109" s="3" t="str">
        <f>VLOOKUP(P109,Sheet3!A:C,2,0)</f>
        <v>1幸运均衡-2幸运均衡-3幸运均衡</v>
      </c>
      <c r="E109" s="3" t="s">
        <v>92</v>
      </c>
      <c r="F109" s="3">
        <v>1</v>
      </c>
      <c r="G109" s="3">
        <v>9</v>
      </c>
      <c r="H109" s="3">
        <v>1</v>
      </c>
      <c r="I109" s="3">
        <v>1</v>
      </c>
      <c r="J109" s="3">
        <v>1</v>
      </c>
      <c r="K109" s="3">
        <v>0</v>
      </c>
      <c r="L109" s="3" t="s">
        <v>68</v>
      </c>
      <c r="M109" s="3">
        <v>1</v>
      </c>
      <c r="N109" s="3">
        <v>1</v>
      </c>
      <c r="O109" s="3">
        <v>1</v>
      </c>
      <c r="P109" s="3">
        <v>1001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 t="s">
        <v>93</v>
      </c>
      <c r="Z109" s="3" t="s">
        <v>94</v>
      </c>
      <c r="AA109" s="3" t="s">
        <v>71</v>
      </c>
      <c r="AD109" s="3" t="s">
        <v>87</v>
      </c>
    </row>
    <row r="110" spans="1:30">
      <c r="A110" s="3" t="s">
        <v>66</v>
      </c>
      <c r="B110" s="3">
        <f t="shared" si="1"/>
        <v>1304001</v>
      </c>
      <c r="C110" s="3" t="s">
        <v>103</v>
      </c>
      <c r="D110" s="3" t="str">
        <f>VLOOKUP(P110,Sheet3!A:C,2,0)</f>
        <v>1先制均衡-2先制均衡-3先制均衡</v>
      </c>
      <c r="E110" s="3" t="s">
        <v>103</v>
      </c>
      <c r="F110" s="3">
        <v>1</v>
      </c>
      <c r="G110" s="3">
        <v>13</v>
      </c>
      <c r="H110" s="3">
        <v>1</v>
      </c>
      <c r="I110" s="3">
        <v>1</v>
      </c>
      <c r="J110" s="3">
        <v>1</v>
      </c>
      <c r="K110" s="3">
        <v>0</v>
      </c>
      <c r="L110" s="3" t="s">
        <v>68</v>
      </c>
      <c r="M110" s="3">
        <v>1</v>
      </c>
      <c r="N110" s="3">
        <v>1</v>
      </c>
      <c r="O110" s="3">
        <v>1</v>
      </c>
      <c r="P110" s="3">
        <v>4001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 t="s">
        <v>104</v>
      </c>
      <c r="AA110" s="3" t="s">
        <v>71</v>
      </c>
      <c r="AD110" s="3" t="s">
        <v>87</v>
      </c>
    </row>
    <row r="111" spans="1:30">
      <c r="A111" s="3" t="s">
        <v>66</v>
      </c>
      <c r="B111" s="3">
        <f t="shared" si="1"/>
        <v>1404001</v>
      </c>
      <c r="C111" s="9" t="s">
        <v>105</v>
      </c>
      <c r="D111" s="3" t="str">
        <f>VLOOKUP(P111,Sheet3!A:C,2,0)</f>
        <v>1先制均衡-2先制均衡-3先制均衡</v>
      </c>
      <c r="E111" s="3" t="s">
        <v>105</v>
      </c>
      <c r="F111" s="3">
        <v>1</v>
      </c>
      <c r="G111" s="3">
        <v>14</v>
      </c>
      <c r="H111" s="3">
        <v>1</v>
      </c>
      <c r="I111" s="3">
        <v>1</v>
      </c>
      <c r="J111" s="3">
        <v>1</v>
      </c>
      <c r="K111" s="3">
        <v>0</v>
      </c>
      <c r="L111" s="3" t="s">
        <v>68</v>
      </c>
      <c r="M111" s="3">
        <v>1</v>
      </c>
      <c r="N111" s="3">
        <v>1</v>
      </c>
      <c r="O111" s="3">
        <v>1</v>
      </c>
      <c r="P111" s="3">
        <v>4001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 t="s">
        <v>106</v>
      </c>
      <c r="AA111" s="3" t="s">
        <v>71</v>
      </c>
      <c r="AD111" s="3" t="s">
        <v>87</v>
      </c>
    </row>
    <row r="112" spans="1:30">
      <c r="A112" s="3" t="s">
        <v>66</v>
      </c>
      <c r="B112" s="3">
        <f t="shared" si="1"/>
        <v>1505001</v>
      </c>
      <c r="C112" s="3" t="s">
        <v>107</v>
      </c>
      <c r="D112" s="3" t="str">
        <f>VLOOKUP(P112,Sheet3!A:C,2,0)</f>
        <v>1共振均衡-2共振均衡-3共振均衡</v>
      </c>
      <c r="E112" s="3" t="s">
        <v>107</v>
      </c>
      <c r="F112" s="3">
        <v>1</v>
      </c>
      <c r="G112" s="3">
        <v>15</v>
      </c>
      <c r="H112" s="3">
        <v>1</v>
      </c>
      <c r="I112" s="3">
        <v>1</v>
      </c>
      <c r="J112" s="3">
        <v>1</v>
      </c>
      <c r="K112" s="3">
        <v>0</v>
      </c>
      <c r="L112" s="3" t="s">
        <v>68</v>
      </c>
      <c r="M112" s="3">
        <v>1</v>
      </c>
      <c r="N112" s="3">
        <v>1</v>
      </c>
      <c r="O112" s="3">
        <v>1</v>
      </c>
      <c r="P112" s="3">
        <v>5001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 t="s">
        <v>108</v>
      </c>
      <c r="AA112" s="3" t="s">
        <v>71</v>
      </c>
      <c r="AD112" s="3" t="s">
        <v>87</v>
      </c>
    </row>
    <row r="113" spans="1:30">
      <c r="A113" s="3" t="s">
        <v>66</v>
      </c>
      <c r="B113" s="3">
        <f t="shared" si="1"/>
        <v>1507001</v>
      </c>
      <c r="C113" s="9" t="s">
        <v>107</v>
      </c>
      <c r="D113" s="3" t="str">
        <f>VLOOKUP(P113,Sheet3!A:C,2,0)</f>
        <v>1破甲均衡-2破甲均衡-3破甲均衡</v>
      </c>
      <c r="E113" s="3" t="s">
        <v>107</v>
      </c>
      <c r="F113" s="3">
        <v>1</v>
      </c>
      <c r="G113" s="3">
        <v>15</v>
      </c>
      <c r="H113" s="3">
        <v>1</v>
      </c>
      <c r="I113" s="3">
        <v>1</v>
      </c>
      <c r="J113" s="3">
        <v>1</v>
      </c>
      <c r="K113" s="3">
        <v>0</v>
      </c>
      <c r="L113" s="3" t="s">
        <v>68</v>
      </c>
      <c r="M113" s="3">
        <v>1</v>
      </c>
      <c r="N113" s="3">
        <v>1</v>
      </c>
      <c r="O113" s="3">
        <v>1</v>
      </c>
      <c r="P113" s="3">
        <v>7001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 t="s">
        <v>108</v>
      </c>
      <c r="AA113" s="3" t="s">
        <v>71</v>
      </c>
      <c r="AD113" s="3" t="s">
        <v>87</v>
      </c>
    </row>
    <row r="114" spans="1:30">
      <c r="A114" s="3" t="s">
        <v>66</v>
      </c>
      <c r="B114" s="3">
        <f t="shared" si="1"/>
        <v>1608001</v>
      </c>
      <c r="C114" s="3" t="s">
        <v>109</v>
      </c>
      <c r="D114" s="3" t="str">
        <f>VLOOKUP(P114,Sheet3!A:C,2,0)</f>
        <v>1坚韧均衡-2坚韧均衡-3坚韧均衡</v>
      </c>
      <c r="E114" s="3" t="s">
        <v>109</v>
      </c>
      <c r="F114" s="3">
        <v>1</v>
      </c>
      <c r="G114" s="3">
        <v>16</v>
      </c>
      <c r="H114" s="3">
        <v>1</v>
      </c>
      <c r="I114" s="3">
        <v>1</v>
      </c>
      <c r="J114" s="3">
        <v>1</v>
      </c>
      <c r="K114" s="3">
        <v>0</v>
      </c>
      <c r="L114" s="3" t="s">
        <v>68</v>
      </c>
      <c r="M114" s="3">
        <v>1</v>
      </c>
      <c r="N114" s="3">
        <v>1</v>
      </c>
      <c r="O114" s="3">
        <v>1</v>
      </c>
      <c r="P114" s="3">
        <v>8001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 t="s">
        <v>110</v>
      </c>
      <c r="AA114" s="3" t="s">
        <v>71</v>
      </c>
      <c r="AD114" s="3" t="s">
        <v>87</v>
      </c>
    </row>
    <row r="115" spans="1:30">
      <c r="A115" s="3" t="s">
        <v>66</v>
      </c>
      <c r="B115" s="3">
        <f t="shared" si="1"/>
        <v>1704001</v>
      </c>
      <c r="C115" s="3" t="s">
        <v>111</v>
      </c>
      <c r="D115" s="3" t="str">
        <f>VLOOKUP(P115,Sheet3!A:C,2,0)</f>
        <v>1先制均衡-2先制均衡-3先制均衡</v>
      </c>
      <c r="E115" s="3" t="s">
        <v>111</v>
      </c>
      <c r="F115" s="3">
        <v>1</v>
      </c>
      <c r="G115" s="3">
        <v>17</v>
      </c>
      <c r="H115" s="3">
        <v>1</v>
      </c>
      <c r="I115" s="3">
        <v>1</v>
      </c>
      <c r="J115" s="3">
        <v>1</v>
      </c>
      <c r="K115" s="3">
        <v>0</v>
      </c>
      <c r="L115" s="3" t="s">
        <v>68</v>
      </c>
      <c r="M115" s="3">
        <v>1</v>
      </c>
      <c r="N115" s="3">
        <v>1</v>
      </c>
      <c r="O115" s="3">
        <v>1</v>
      </c>
      <c r="P115" s="3">
        <v>4001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 t="s">
        <v>112</v>
      </c>
      <c r="AA115" s="3" t="s">
        <v>71</v>
      </c>
      <c r="AD115" s="3" t="s">
        <v>87</v>
      </c>
    </row>
    <row r="116" spans="1:30">
      <c r="A116" s="3" t="s">
        <v>66</v>
      </c>
      <c r="B116" s="3">
        <f t="shared" si="1"/>
        <v>1716001</v>
      </c>
      <c r="C116" s="9" t="s">
        <v>111</v>
      </c>
      <c r="D116" s="3" t="str">
        <f>VLOOKUP(P116,Sheet3!A:C,2,0)</f>
        <v>1制衡均衡-2制衡均衡-3制衡均衡</v>
      </c>
      <c r="E116" s="3" t="s">
        <v>111</v>
      </c>
      <c r="F116" s="3">
        <v>1</v>
      </c>
      <c r="G116" s="3">
        <v>17</v>
      </c>
      <c r="H116" s="3">
        <v>1</v>
      </c>
      <c r="I116" s="3">
        <v>1</v>
      </c>
      <c r="J116" s="3">
        <v>1</v>
      </c>
      <c r="K116" s="3">
        <v>0</v>
      </c>
      <c r="L116" s="3" t="s">
        <v>68</v>
      </c>
      <c r="M116" s="3">
        <v>1</v>
      </c>
      <c r="N116" s="3">
        <v>1</v>
      </c>
      <c r="O116" s="3">
        <v>1</v>
      </c>
      <c r="P116" s="3">
        <v>16001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 t="s">
        <v>112</v>
      </c>
      <c r="AA116" s="3" t="s">
        <v>71</v>
      </c>
      <c r="AD116" s="3" t="s">
        <v>87</v>
      </c>
    </row>
    <row r="117" spans="1:30">
      <c r="A117" s="3" t="s">
        <v>66</v>
      </c>
      <c r="B117" s="3">
        <f t="shared" si="1"/>
        <v>1805001</v>
      </c>
      <c r="C117" s="3" t="s">
        <v>113</v>
      </c>
      <c r="D117" s="3" t="str">
        <f>VLOOKUP(P117,Sheet3!A:C,2,0)</f>
        <v>1共振均衡-2共振均衡-3共振均衡</v>
      </c>
      <c r="E117" s="3" t="s">
        <v>113</v>
      </c>
      <c r="F117" s="3">
        <v>1</v>
      </c>
      <c r="G117" s="3">
        <v>18</v>
      </c>
      <c r="H117" s="3">
        <v>1</v>
      </c>
      <c r="I117" s="3">
        <v>1</v>
      </c>
      <c r="J117" s="3">
        <v>1</v>
      </c>
      <c r="K117" s="3">
        <v>0</v>
      </c>
      <c r="L117" s="3" t="s">
        <v>68</v>
      </c>
      <c r="M117" s="3">
        <v>1</v>
      </c>
      <c r="N117" s="3">
        <v>1</v>
      </c>
      <c r="O117" s="3">
        <v>1</v>
      </c>
      <c r="P117" s="3">
        <v>5001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 t="s">
        <v>114</v>
      </c>
      <c r="AA117" s="3" t="s">
        <v>71</v>
      </c>
      <c r="AD117" s="3" t="s">
        <v>87</v>
      </c>
    </row>
    <row r="118" spans="1:30">
      <c r="A118" s="3" t="s">
        <v>66</v>
      </c>
      <c r="B118" s="3">
        <f t="shared" si="1"/>
        <v>2009001</v>
      </c>
      <c r="C118" s="3" t="s">
        <v>117</v>
      </c>
      <c r="D118" s="3" t="str">
        <f>VLOOKUP(P118,Sheet3!A:C,2,0)</f>
        <v>1钢骨均衡-2钢骨均衡-3钢骨均衡</v>
      </c>
      <c r="E118" s="3" t="s">
        <v>117</v>
      </c>
      <c r="F118" s="3">
        <v>1</v>
      </c>
      <c r="G118" s="3">
        <v>20</v>
      </c>
      <c r="H118" s="3">
        <v>1</v>
      </c>
      <c r="I118" s="3">
        <v>1</v>
      </c>
      <c r="J118" s="3">
        <v>1</v>
      </c>
      <c r="K118" s="3">
        <v>0</v>
      </c>
      <c r="L118" s="3" t="s">
        <v>68</v>
      </c>
      <c r="M118" s="3">
        <v>1</v>
      </c>
      <c r="N118" s="3">
        <v>1</v>
      </c>
      <c r="O118" s="3">
        <v>1</v>
      </c>
      <c r="P118" s="3">
        <v>9001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 t="s">
        <v>118</v>
      </c>
      <c r="AA118" s="3" t="s">
        <v>71</v>
      </c>
      <c r="AD118" s="3" t="s">
        <v>87</v>
      </c>
    </row>
    <row r="119" spans="1:30">
      <c r="A119" s="3" t="s">
        <v>66</v>
      </c>
      <c r="B119" s="3">
        <f t="shared" si="1"/>
        <v>2105001</v>
      </c>
      <c r="C119" s="3" t="s">
        <v>119</v>
      </c>
      <c r="D119" s="3" t="str">
        <f>VLOOKUP(P119,Sheet3!A:C,2,0)</f>
        <v>1共振均衡-2共振均衡-3共振均衡</v>
      </c>
      <c r="E119" s="3" t="s">
        <v>119</v>
      </c>
      <c r="F119" s="3">
        <v>1</v>
      </c>
      <c r="G119" s="3">
        <v>21</v>
      </c>
      <c r="H119" s="3">
        <v>1</v>
      </c>
      <c r="I119" s="3">
        <v>1</v>
      </c>
      <c r="J119" s="3">
        <v>1</v>
      </c>
      <c r="K119" s="3">
        <v>0</v>
      </c>
      <c r="L119" s="3" t="s">
        <v>68</v>
      </c>
      <c r="M119" s="3">
        <v>1</v>
      </c>
      <c r="N119" s="3">
        <v>1</v>
      </c>
      <c r="O119" s="3">
        <v>1</v>
      </c>
      <c r="P119" s="3">
        <v>5001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 t="s">
        <v>120</v>
      </c>
      <c r="AA119" s="3" t="s">
        <v>71</v>
      </c>
      <c r="AD119" s="3" t="s">
        <v>72</v>
      </c>
    </row>
    <row r="120" spans="1:30">
      <c r="A120" s="3" t="s">
        <v>66</v>
      </c>
      <c r="B120" s="3">
        <f t="shared" si="1"/>
        <v>2702001</v>
      </c>
      <c r="C120" s="3" t="s">
        <v>132</v>
      </c>
      <c r="D120" s="3" t="str">
        <f>VLOOKUP(P120,Sheet3!A:C,2,0)</f>
        <v>1聚能均衡-2聚能均衡-3聚能均衡</v>
      </c>
      <c r="E120" s="3" t="s">
        <v>132</v>
      </c>
      <c r="F120" s="3">
        <v>1</v>
      </c>
      <c r="G120" s="3">
        <v>27</v>
      </c>
      <c r="H120" s="3">
        <v>1</v>
      </c>
      <c r="I120" s="3">
        <v>1</v>
      </c>
      <c r="J120" s="3">
        <v>1</v>
      </c>
      <c r="K120" s="3">
        <v>0</v>
      </c>
      <c r="L120" s="3" t="s">
        <v>68</v>
      </c>
      <c r="M120" s="3">
        <v>1</v>
      </c>
      <c r="N120" s="3">
        <v>1</v>
      </c>
      <c r="O120" s="3">
        <v>1</v>
      </c>
      <c r="P120" s="3">
        <v>2001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 t="s">
        <v>133</v>
      </c>
      <c r="AA120" s="3" t="s">
        <v>71</v>
      </c>
      <c r="AD120" s="3" t="s">
        <v>125</v>
      </c>
    </row>
    <row r="121" spans="1:30">
      <c r="A121" s="3" t="s">
        <v>66</v>
      </c>
      <c r="B121" s="3">
        <f t="shared" si="1"/>
        <v>3315001</v>
      </c>
      <c r="C121" s="3" t="s">
        <v>144</v>
      </c>
      <c r="D121" s="3" t="str">
        <f>VLOOKUP(P121,Sheet3!A:C,2,0)</f>
        <v>1驱散均衡-2驱散均衡-3驱散均衡</v>
      </c>
      <c r="E121" s="3" t="s">
        <v>144</v>
      </c>
      <c r="F121" s="3">
        <v>1</v>
      </c>
      <c r="G121" s="3">
        <v>33</v>
      </c>
      <c r="H121" s="3">
        <v>1</v>
      </c>
      <c r="I121" s="3">
        <v>1</v>
      </c>
      <c r="J121" s="3">
        <v>1</v>
      </c>
      <c r="K121" s="3">
        <v>0</v>
      </c>
      <c r="L121" s="3" t="s">
        <v>68</v>
      </c>
      <c r="M121" s="3">
        <v>1</v>
      </c>
      <c r="N121" s="3">
        <v>1</v>
      </c>
      <c r="O121" s="3">
        <v>1</v>
      </c>
      <c r="P121" s="3">
        <v>15001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 t="s">
        <v>145</v>
      </c>
      <c r="AA121" s="3" t="s">
        <v>71</v>
      </c>
      <c r="AD121" s="3" t="s">
        <v>146</v>
      </c>
    </row>
    <row r="122" spans="1:30">
      <c r="A122" s="3" t="s">
        <v>66</v>
      </c>
      <c r="B122" s="3">
        <f t="shared" si="1"/>
        <v>3301001</v>
      </c>
      <c r="C122" s="3" t="s">
        <v>144</v>
      </c>
      <c r="D122" s="3" t="str">
        <f>VLOOKUP(P122,Sheet3!A:C,2,0)</f>
        <v>1幸运均衡-2幸运均衡-3幸运均衡</v>
      </c>
      <c r="E122" s="3" t="s">
        <v>144</v>
      </c>
      <c r="F122" s="3">
        <v>1</v>
      </c>
      <c r="G122" s="3">
        <v>33</v>
      </c>
      <c r="H122" s="3">
        <v>1</v>
      </c>
      <c r="I122" s="3">
        <v>1</v>
      </c>
      <c r="J122" s="3">
        <v>1</v>
      </c>
      <c r="K122" s="3">
        <v>0</v>
      </c>
      <c r="L122" s="3" t="s">
        <v>68</v>
      </c>
      <c r="M122" s="3">
        <v>1</v>
      </c>
      <c r="N122" s="3">
        <v>1</v>
      </c>
      <c r="O122" s="3">
        <v>1</v>
      </c>
      <c r="P122" s="3">
        <v>1001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 t="s">
        <v>145</v>
      </c>
      <c r="AA122" s="3" t="s">
        <v>71</v>
      </c>
      <c r="AD122" s="3" t="s">
        <v>146</v>
      </c>
    </row>
    <row r="123" spans="1:30">
      <c r="A123" s="3" t="s">
        <v>66</v>
      </c>
      <c r="B123" s="3">
        <f t="shared" si="1"/>
        <v>3415001</v>
      </c>
      <c r="C123" s="3" t="s">
        <v>147</v>
      </c>
      <c r="D123" s="3" t="str">
        <f>VLOOKUP(P123,Sheet3!A:C,2,0)</f>
        <v>1驱散均衡-2驱散均衡-3驱散均衡</v>
      </c>
      <c r="E123" s="3" t="s">
        <v>147</v>
      </c>
      <c r="F123" s="3">
        <v>1</v>
      </c>
      <c r="G123" s="3">
        <v>34</v>
      </c>
      <c r="H123" s="3">
        <v>1</v>
      </c>
      <c r="I123" s="3">
        <v>1</v>
      </c>
      <c r="J123" s="3">
        <v>1</v>
      </c>
      <c r="K123" s="3">
        <v>0</v>
      </c>
      <c r="L123" s="3" t="s">
        <v>68</v>
      </c>
      <c r="M123" s="3">
        <v>1</v>
      </c>
      <c r="N123" s="3">
        <v>1</v>
      </c>
      <c r="O123" s="3">
        <v>1</v>
      </c>
      <c r="P123" s="3">
        <v>15001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 t="s">
        <v>148</v>
      </c>
      <c r="AA123" s="3" t="s">
        <v>71</v>
      </c>
      <c r="AD123" s="3" t="s">
        <v>87</v>
      </c>
    </row>
    <row r="124" spans="1:30">
      <c r="A124" s="3" t="s">
        <v>66</v>
      </c>
      <c r="B124" s="3">
        <f t="shared" si="1"/>
        <v>3611001</v>
      </c>
      <c r="C124" s="3" t="s">
        <v>151</v>
      </c>
      <c r="D124" s="3" t="str">
        <f>VLOOKUP(P124,Sheet3!A:C,2,0)</f>
        <v>1磐石均衡-2磐石均衡-3磐石均衡</v>
      </c>
      <c r="E124" s="3" t="s">
        <v>151</v>
      </c>
      <c r="F124" s="3">
        <v>1</v>
      </c>
      <c r="G124" s="3">
        <v>36</v>
      </c>
      <c r="H124" s="3">
        <v>1</v>
      </c>
      <c r="I124" s="3">
        <v>1</v>
      </c>
      <c r="J124" s="3">
        <v>1</v>
      </c>
      <c r="K124" s="3">
        <v>0</v>
      </c>
      <c r="L124" s="3" t="s">
        <v>68</v>
      </c>
      <c r="M124" s="3">
        <v>1</v>
      </c>
      <c r="N124" s="3">
        <v>1</v>
      </c>
      <c r="O124" s="3">
        <v>1</v>
      </c>
      <c r="P124" s="3">
        <v>11001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 t="s">
        <v>152</v>
      </c>
      <c r="AA124" s="3" t="s">
        <v>71</v>
      </c>
      <c r="AD124" s="3" t="s">
        <v>87</v>
      </c>
    </row>
    <row r="125" spans="1:30">
      <c r="A125" s="3" t="s">
        <v>66</v>
      </c>
      <c r="B125" s="3">
        <f t="shared" si="1"/>
        <v>3715001</v>
      </c>
      <c r="C125" s="3" t="s">
        <v>153</v>
      </c>
      <c r="D125" s="3" t="str">
        <f>VLOOKUP(P125,Sheet3!A:C,2,0)</f>
        <v>1驱散均衡-2驱散均衡-3驱散均衡</v>
      </c>
      <c r="E125" s="3" t="s">
        <v>153</v>
      </c>
      <c r="F125" s="3">
        <v>1</v>
      </c>
      <c r="G125" s="3">
        <v>37</v>
      </c>
      <c r="H125" s="3">
        <v>1</v>
      </c>
      <c r="I125" s="3">
        <v>1</v>
      </c>
      <c r="J125" s="3">
        <v>1</v>
      </c>
      <c r="K125" s="3">
        <v>0</v>
      </c>
      <c r="L125" s="3" t="s">
        <v>68</v>
      </c>
      <c r="M125" s="3">
        <v>1</v>
      </c>
      <c r="N125" s="3">
        <v>1</v>
      </c>
      <c r="O125" s="3">
        <v>1</v>
      </c>
      <c r="P125" s="3">
        <v>15001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 t="s">
        <v>154</v>
      </c>
      <c r="AA125" s="3" t="s">
        <v>71</v>
      </c>
      <c r="AD125" s="3" t="s">
        <v>102</v>
      </c>
    </row>
    <row r="126" spans="1:30">
      <c r="A126" s="3" t="s">
        <v>66</v>
      </c>
      <c r="B126" s="3">
        <f t="shared" si="1"/>
        <v>3802001</v>
      </c>
      <c r="C126" s="9" t="s">
        <v>155</v>
      </c>
      <c r="D126" s="3" t="str">
        <f>VLOOKUP(P126,Sheet3!A:C,2,0)</f>
        <v>1聚能均衡-2聚能均衡-3聚能均衡</v>
      </c>
      <c r="E126" s="3" t="s">
        <v>155</v>
      </c>
      <c r="F126" s="3">
        <v>1</v>
      </c>
      <c r="G126" s="3">
        <v>38</v>
      </c>
      <c r="H126" s="3">
        <v>1</v>
      </c>
      <c r="I126" s="3">
        <v>1</v>
      </c>
      <c r="J126" s="3">
        <v>1</v>
      </c>
      <c r="K126" s="3">
        <v>0</v>
      </c>
      <c r="L126" s="3" t="s">
        <v>68</v>
      </c>
      <c r="M126" s="3">
        <v>1</v>
      </c>
      <c r="N126" s="3">
        <v>1</v>
      </c>
      <c r="O126" s="3">
        <v>1</v>
      </c>
      <c r="P126" s="3">
        <v>2001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 t="s">
        <v>156</v>
      </c>
      <c r="AA126" s="3" t="s">
        <v>71</v>
      </c>
      <c r="AD126" s="3" t="s">
        <v>87</v>
      </c>
    </row>
    <row r="127" spans="1:30">
      <c r="A127" s="3" t="s">
        <v>66</v>
      </c>
      <c r="B127" s="3">
        <f t="shared" si="1"/>
        <v>4102001</v>
      </c>
      <c r="C127" s="3" t="s">
        <v>162</v>
      </c>
      <c r="D127" s="3" t="str">
        <f>VLOOKUP(P127,Sheet3!A:C,2,0)</f>
        <v>1聚能均衡-2聚能均衡-3聚能均衡</v>
      </c>
      <c r="E127" s="3" t="s">
        <v>162</v>
      </c>
      <c r="F127" s="3">
        <v>1</v>
      </c>
      <c r="G127" s="3">
        <v>41</v>
      </c>
      <c r="H127" s="3">
        <v>1</v>
      </c>
      <c r="I127" s="3">
        <v>1</v>
      </c>
      <c r="J127" s="3">
        <v>1</v>
      </c>
      <c r="K127" s="3">
        <v>0</v>
      </c>
      <c r="L127" s="3" t="s">
        <v>68</v>
      </c>
      <c r="M127" s="3">
        <v>1</v>
      </c>
      <c r="N127" s="3">
        <v>1</v>
      </c>
      <c r="O127" s="3">
        <v>1</v>
      </c>
      <c r="P127" s="3">
        <v>2001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 t="s">
        <v>163</v>
      </c>
      <c r="AA127" s="3" t="s">
        <v>71</v>
      </c>
      <c r="AD127" s="3" t="s">
        <v>102</v>
      </c>
    </row>
    <row r="129" spans="1:27">
      <c r="A129" s="3" t="s">
        <v>66</v>
      </c>
      <c r="B129" s="3">
        <v>30000</v>
      </c>
      <c r="C129" s="3" t="s">
        <v>170</v>
      </c>
      <c r="D129" s="3">
        <v>0</v>
      </c>
      <c r="E129" s="3" t="s">
        <v>81</v>
      </c>
      <c r="F129" s="3">
        <v>1</v>
      </c>
      <c r="G129" s="3">
        <v>6</v>
      </c>
      <c r="H129" s="3">
        <v>80</v>
      </c>
      <c r="I129" s="3">
        <v>5</v>
      </c>
      <c r="J129" s="3">
        <v>5</v>
      </c>
      <c r="K129" s="3">
        <v>7</v>
      </c>
      <c r="L129" s="5" t="s">
        <v>167</v>
      </c>
      <c r="M129" s="3">
        <v>5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 t="s">
        <v>82</v>
      </c>
      <c r="Z129" s="3" t="s">
        <v>83</v>
      </c>
      <c r="AA129" s="3" t="s">
        <v>171</v>
      </c>
    </row>
    <row r="130" spans="1:27">
      <c r="A130" s="3" t="s">
        <v>66</v>
      </c>
      <c r="B130" s="3">
        <v>30001</v>
      </c>
      <c r="C130" s="3" t="s">
        <v>172</v>
      </c>
      <c r="D130" s="3">
        <v>0</v>
      </c>
      <c r="E130" s="3" t="s">
        <v>98</v>
      </c>
      <c r="F130" s="3">
        <v>1</v>
      </c>
      <c r="G130" s="3">
        <v>11</v>
      </c>
      <c r="H130" s="3">
        <v>80</v>
      </c>
      <c r="I130" s="3">
        <v>5</v>
      </c>
      <c r="J130" s="3">
        <v>5</v>
      </c>
      <c r="K130" s="3">
        <v>7</v>
      </c>
      <c r="L130" s="5" t="s">
        <v>167</v>
      </c>
      <c r="M130" s="3">
        <v>5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 t="s">
        <v>99</v>
      </c>
      <c r="AA130" s="3" t="s">
        <v>173</v>
      </c>
    </row>
    <row r="131" spans="1:27">
      <c r="A131" s="3" t="s">
        <v>66</v>
      </c>
      <c r="B131" s="3">
        <v>30002</v>
      </c>
      <c r="C131" s="3" t="s">
        <v>174</v>
      </c>
      <c r="D131" s="3">
        <v>0</v>
      </c>
      <c r="E131" s="3" t="s">
        <v>105</v>
      </c>
      <c r="F131" s="3">
        <v>1</v>
      </c>
      <c r="G131" s="3">
        <v>14</v>
      </c>
      <c r="H131" s="3">
        <v>80</v>
      </c>
      <c r="I131" s="3">
        <v>5</v>
      </c>
      <c r="J131" s="3">
        <v>5</v>
      </c>
      <c r="K131" s="3">
        <v>7</v>
      </c>
      <c r="L131" s="5" t="s">
        <v>167</v>
      </c>
      <c r="M131" s="3">
        <v>5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 t="s">
        <v>106</v>
      </c>
      <c r="AA131" s="3" t="s">
        <v>175</v>
      </c>
    </row>
    <row r="133" spans="1:27">
      <c r="A133" s="3" t="s">
        <v>66</v>
      </c>
      <c r="B133" s="3">
        <v>30021</v>
      </c>
      <c r="C133" s="3" t="s">
        <v>176</v>
      </c>
      <c r="D133" s="3">
        <v>0</v>
      </c>
      <c r="E133" s="3" t="s">
        <v>67</v>
      </c>
      <c r="F133" s="3">
        <v>1</v>
      </c>
      <c r="G133" s="3">
        <v>2</v>
      </c>
      <c r="H133" s="3">
        <v>80</v>
      </c>
      <c r="I133" s="3">
        <v>5</v>
      </c>
      <c r="J133" s="3">
        <v>5</v>
      </c>
      <c r="K133" s="3">
        <v>7</v>
      </c>
      <c r="L133" s="5" t="s">
        <v>167</v>
      </c>
      <c r="M133" s="3">
        <v>5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11" t="s">
        <v>69</v>
      </c>
      <c r="Z133" s="3" t="s">
        <v>70</v>
      </c>
      <c r="AA133" s="3" t="s">
        <v>177</v>
      </c>
    </row>
    <row r="134" spans="1:27">
      <c r="B134" s="3">
        <v>30031</v>
      </c>
      <c r="C134" s="10" t="s">
        <v>178</v>
      </c>
      <c r="D134" s="3">
        <v>0</v>
      </c>
      <c r="E134" s="3" t="s">
        <v>73</v>
      </c>
      <c r="F134" s="3">
        <v>1</v>
      </c>
      <c r="G134" s="3">
        <v>3</v>
      </c>
      <c r="H134" s="3">
        <v>80</v>
      </c>
      <c r="I134" s="3">
        <v>5</v>
      </c>
      <c r="J134" s="3">
        <v>5</v>
      </c>
      <c r="K134" s="3">
        <v>7</v>
      </c>
      <c r="L134" s="5" t="s">
        <v>167</v>
      </c>
      <c r="M134" s="3">
        <v>5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 t="s">
        <v>74</v>
      </c>
      <c r="Z134" s="6">
        <v>304</v>
      </c>
      <c r="AA134" s="3" t="s">
        <v>179</v>
      </c>
    </row>
    <row r="135" spans="1:27">
      <c r="A135" s="3" t="s">
        <v>66</v>
      </c>
      <c r="B135" s="3">
        <v>30041</v>
      </c>
      <c r="C135" s="3" t="s">
        <v>180</v>
      </c>
      <c r="D135" s="3">
        <v>0</v>
      </c>
      <c r="E135" s="3" t="s">
        <v>75</v>
      </c>
      <c r="F135" s="3">
        <v>1</v>
      </c>
      <c r="G135" s="3">
        <v>4</v>
      </c>
      <c r="H135" s="3">
        <v>80</v>
      </c>
      <c r="I135" s="3">
        <v>5</v>
      </c>
      <c r="J135" s="3">
        <v>5</v>
      </c>
      <c r="K135" s="3">
        <v>7</v>
      </c>
      <c r="L135" s="5" t="s">
        <v>167</v>
      </c>
      <c r="M135" s="3">
        <v>5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 t="s">
        <v>76</v>
      </c>
      <c r="Z135" s="3" t="s">
        <v>77</v>
      </c>
      <c r="AA135" s="3" t="s">
        <v>181</v>
      </c>
    </row>
    <row r="136" spans="1:27">
      <c r="A136" s="3" t="s">
        <v>66</v>
      </c>
      <c r="B136" s="3">
        <v>30051</v>
      </c>
      <c r="C136" s="3" t="s">
        <v>182</v>
      </c>
      <c r="D136" s="3">
        <v>0</v>
      </c>
      <c r="E136" s="3" t="s">
        <v>78</v>
      </c>
      <c r="F136" s="3">
        <v>1</v>
      </c>
      <c r="G136" s="3">
        <v>5</v>
      </c>
      <c r="H136" s="3">
        <v>80</v>
      </c>
      <c r="I136" s="3">
        <v>5</v>
      </c>
      <c r="J136" s="3">
        <v>5</v>
      </c>
      <c r="K136" s="3">
        <v>7</v>
      </c>
      <c r="L136" s="5" t="s">
        <v>167</v>
      </c>
      <c r="M136" s="3">
        <v>5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 t="s">
        <v>79</v>
      </c>
      <c r="Z136" s="3" t="s">
        <v>80</v>
      </c>
      <c r="AA136" s="3" t="s">
        <v>183</v>
      </c>
    </row>
    <row r="137" spans="1:27">
      <c r="A137" s="3" t="s">
        <v>66</v>
      </c>
      <c r="B137" s="3">
        <v>30061</v>
      </c>
      <c r="C137" s="3" t="s">
        <v>184</v>
      </c>
      <c r="D137" s="3">
        <v>0</v>
      </c>
      <c r="E137" s="3" t="s">
        <v>81</v>
      </c>
      <c r="F137" s="3">
        <v>1</v>
      </c>
      <c r="G137" s="3">
        <v>6</v>
      </c>
      <c r="H137" s="3">
        <v>80</v>
      </c>
      <c r="I137" s="3">
        <v>5</v>
      </c>
      <c r="J137" s="3">
        <v>5</v>
      </c>
      <c r="K137" s="3">
        <v>7</v>
      </c>
      <c r="L137" s="5" t="s">
        <v>167</v>
      </c>
      <c r="M137" s="3">
        <v>5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 t="s">
        <v>82</v>
      </c>
      <c r="Z137" s="3" t="s">
        <v>83</v>
      </c>
      <c r="AA137" s="3" t="s">
        <v>171</v>
      </c>
    </row>
    <row r="138" spans="1:27">
      <c r="A138" s="3" t="s">
        <v>66</v>
      </c>
      <c r="B138" s="3">
        <v>30071</v>
      </c>
      <c r="C138" s="3" t="s">
        <v>185</v>
      </c>
      <c r="D138" s="3">
        <v>0</v>
      </c>
      <c r="E138" s="3" t="s">
        <v>84</v>
      </c>
      <c r="F138" s="3">
        <v>1</v>
      </c>
      <c r="G138" s="3">
        <v>7</v>
      </c>
      <c r="H138" s="3">
        <v>80</v>
      </c>
      <c r="I138" s="3">
        <v>5</v>
      </c>
      <c r="J138" s="3">
        <v>5</v>
      </c>
      <c r="K138" s="3">
        <v>7</v>
      </c>
      <c r="L138" s="5" t="s">
        <v>167</v>
      </c>
      <c r="M138" s="3">
        <v>5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 t="s">
        <v>85</v>
      </c>
      <c r="Z138" s="3" t="s">
        <v>86</v>
      </c>
      <c r="AA138" s="3" t="s">
        <v>186</v>
      </c>
    </row>
    <row r="139" spans="1:27">
      <c r="A139" s="3" t="s">
        <v>66</v>
      </c>
      <c r="B139" s="3">
        <v>30081</v>
      </c>
      <c r="C139" s="3" t="s">
        <v>187</v>
      </c>
      <c r="D139" s="3">
        <v>0</v>
      </c>
      <c r="E139" s="3" t="s">
        <v>88</v>
      </c>
      <c r="F139" s="3">
        <v>1</v>
      </c>
      <c r="G139" s="3">
        <v>8</v>
      </c>
      <c r="H139" s="3">
        <v>80</v>
      </c>
      <c r="I139" s="3">
        <v>5</v>
      </c>
      <c r="J139" s="3">
        <v>5</v>
      </c>
      <c r="K139" s="3">
        <v>7</v>
      </c>
      <c r="L139" s="5" t="s">
        <v>167</v>
      </c>
      <c r="M139" s="3">
        <v>5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 t="s">
        <v>89</v>
      </c>
      <c r="Z139" s="3">
        <v>805</v>
      </c>
      <c r="AA139" s="3" t="s">
        <v>188</v>
      </c>
    </row>
    <row r="140" spans="1:27">
      <c r="A140" s="3" t="s">
        <v>66</v>
      </c>
      <c r="B140" s="3">
        <v>30091</v>
      </c>
      <c r="C140" s="3" t="s">
        <v>189</v>
      </c>
      <c r="D140" s="3">
        <v>0</v>
      </c>
      <c r="E140" s="3" t="s">
        <v>92</v>
      </c>
      <c r="F140" s="3">
        <v>1</v>
      </c>
      <c r="G140" s="3">
        <v>9</v>
      </c>
      <c r="H140" s="3">
        <v>80</v>
      </c>
      <c r="I140" s="3">
        <v>5</v>
      </c>
      <c r="J140" s="3">
        <v>5</v>
      </c>
      <c r="K140" s="3">
        <v>7</v>
      </c>
      <c r="L140" s="5" t="s">
        <v>167</v>
      </c>
      <c r="M140" s="3">
        <v>5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 t="s">
        <v>93</v>
      </c>
      <c r="Z140" s="3" t="s">
        <v>94</v>
      </c>
      <c r="AA140" s="3" t="s">
        <v>190</v>
      </c>
    </row>
    <row r="141" spans="1:27">
      <c r="A141" s="3" t="s">
        <v>66</v>
      </c>
      <c r="B141" s="3">
        <v>30101</v>
      </c>
      <c r="C141" s="3" t="s">
        <v>191</v>
      </c>
      <c r="D141" s="3">
        <v>0</v>
      </c>
      <c r="E141" s="3" t="s">
        <v>95</v>
      </c>
      <c r="F141" s="3">
        <v>1</v>
      </c>
      <c r="G141" s="3">
        <v>10</v>
      </c>
      <c r="H141" s="3">
        <v>80</v>
      </c>
      <c r="I141" s="3">
        <v>5</v>
      </c>
      <c r="J141" s="3">
        <v>5</v>
      </c>
      <c r="K141" s="3">
        <v>7</v>
      </c>
      <c r="L141" s="5" t="s">
        <v>167</v>
      </c>
      <c r="M141" s="3">
        <v>5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 t="s">
        <v>96</v>
      </c>
      <c r="Z141" s="3" t="s">
        <v>97</v>
      </c>
      <c r="AA141" s="3" t="s">
        <v>192</v>
      </c>
    </row>
    <row r="142" spans="1:27">
      <c r="A142" s="3" t="s">
        <v>66</v>
      </c>
      <c r="B142" s="3">
        <v>30102</v>
      </c>
      <c r="C142" s="3" t="s">
        <v>191</v>
      </c>
      <c r="D142" s="3">
        <v>0</v>
      </c>
      <c r="E142" s="3" t="s">
        <v>95</v>
      </c>
      <c r="F142" s="3">
        <v>1</v>
      </c>
      <c r="G142" s="3">
        <v>10</v>
      </c>
      <c r="H142" s="3">
        <v>80</v>
      </c>
      <c r="I142" s="3">
        <v>5</v>
      </c>
      <c r="J142" s="3">
        <v>5</v>
      </c>
      <c r="K142" s="3">
        <v>7</v>
      </c>
      <c r="L142" s="5" t="s">
        <v>167</v>
      </c>
      <c r="M142" s="3">
        <v>5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 t="s">
        <v>96</v>
      </c>
      <c r="Z142" s="3" t="s">
        <v>97</v>
      </c>
      <c r="AA142" s="5" t="s">
        <v>193</v>
      </c>
    </row>
    <row r="143" spans="1:27">
      <c r="A143" s="3" t="s">
        <v>66</v>
      </c>
      <c r="B143" s="3">
        <v>30111</v>
      </c>
      <c r="C143" s="3" t="s">
        <v>194</v>
      </c>
      <c r="D143" s="3">
        <v>0</v>
      </c>
      <c r="E143" s="3" t="s">
        <v>98</v>
      </c>
      <c r="F143" s="3">
        <v>1</v>
      </c>
      <c r="G143" s="3">
        <v>11</v>
      </c>
      <c r="H143" s="3">
        <v>80</v>
      </c>
      <c r="I143" s="3">
        <v>5</v>
      </c>
      <c r="J143" s="3">
        <v>5</v>
      </c>
      <c r="K143" s="3">
        <v>7</v>
      </c>
      <c r="L143" s="5" t="s">
        <v>167</v>
      </c>
      <c r="M143" s="3">
        <v>5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 t="s">
        <v>99</v>
      </c>
      <c r="AA143" s="3" t="s">
        <v>173</v>
      </c>
    </row>
    <row r="144" spans="1:27">
      <c r="A144" s="3" t="s">
        <v>66</v>
      </c>
      <c r="B144" s="3">
        <v>30121</v>
      </c>
      <c r="C144" s="3" t="s">
        <v>195</v>
      </c>
      <c r="D144" s="3">
        <v>0</v>
      </c>
      <c r="E144" s="3" t="s">
        <v>100</v>
      </c>
      <c r="F144" s="3">
        <v>1</v>
      </c>
      <c r="G144" s="3">
        <v>12</v>
      </c>
      <c r="H144" s="3">
        <v>80</v>
      </c>
      <c r="I144" s="3">
        <v>5</v>
      </c>
      <c r="J144" s="3">
        <v>5</v>
      </c>
      <c r="K144" s="3">
        <v>7</v>
      </c>
      <c r="L144" s="5" t="s">
        <v>167</v>
      </c>
      <c r="M144" s="3">
        <v>5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 t="s">
        <v>101</v>
      </c>
      <c r="AA144" s="3" t="s">
        <v>196</v>
      </c>
    </row>
    <row r="145" spans="1:27">
      <c r="A145" s="3" t="s">
        <v>66</v>
      </c>
      <c r="B145" s="3">
        <v>30131</v>
      </c>
      <c r="C145" s="3" t="s">
        <v>197</v>
      </c>
      <c r="D145" s="3">
        <v>0</v>
      </c>
      <c r="E145" s="3" t="s">
        <v>103</v>
      </c>
      <c r="F145" s="3">
        <v>1</v>
      </c>
      <c r="G145" s="3">
        <v>13</v>
      </c>
      <c r="H145" s="3">
        <v>80</v>
      </c>
      <c r="I145" s="3">
        <v>5</v>
      </c>
      <c r="J145" s="3">
        <v>5</v>
      </c>
      <c r="K145" s="3">
        <v>7</v>
      </c>
      <c r="L145" s="5" t="s">
        <v>167</v>
      </c>
      <c r="M145" s="3">
        <v>5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 t="s">
        <v>104</v>
      </c>
      <c r="AA145" s="5" t="s">
        <v>198</v>
      </c>
    </row>
    <row r="146" spans="1:27">
      <c r="A146" s="3" t="s">
        <v>66</v>
      </c>
      <c r="B146" s="3">
        <v>30132</v>
      </c>
      <c r="C146" s="3" t="s">
        <v>197</v>
      </c>
      <c r="D146" s="3">
        <v>0</v>
      </c>
      <c r="E146" s="3" t="s">
        <v>103</v>
      </c>
      <c r="F146" s="3">
        <v>1</v>
      </c>
      <c r="G146" s="3">
        <v>13</v>
      </c>
      <c r="H146" s="3">
        <v>80</v>
      </c>
      <c r="I146" s="3">
        <v>5</v>
      </c>
      <c r="J146" s="3">
        <v>5</v>
      </c>
      <c r="K146" s="3">
        <v>7</v>
      </c>
      <c r="L146" s="5" t="s">
        <v>167</v>
      </c>
      <c r="M146" s="3">
        <v>5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 t="s">
        <v>104</v>
      </c>
      <c r="AA146" s="5" t="s">
        <v>199</v>
      </c>
    </row>
    <row r="147" spans="1:27">
      <c r="A147" s="3" t="s">
        <v>66</v>
      </c>
      <c r="B147" s="3">
        <v>30141</v>
      </c>
      <c r="C147" s="3" t="s">
        <v>200</v>
      </c>
      <c r="D147" s="3">
        <v>0</v>
      </c>
      <c r="E147" s="3" t="s">
        <v>105</v>
      </c>
      <c r="F147" s="3">
        <v>1</v>
      </c>
      <c r="G147" s="3">
        <v>14</v>
      </c>
      <c r="H147" s="3">
        <v>80</v>
      </c>
      <c r="I147" s="3">
        <v>5</v>
      </c>
      <c r="J147" s="3">
        <v>5</v>
      </c>
      <c r="K147" s="3">
        <v>7</v>
      </c>
      <c r="L147" s="5" t="s">
        <v>167</v>
      </c>
      <c r="M147" s="3">
        <v>5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 t="s">
        <v>106</v>
      </c>
      <c r="AA147" s="3" t="s">
        <v>175</v>
      </c>
    </row>
    <row r="148" spans="1:27">
      <c r="A148" s="3" t="s">
        <v>66</v>
      </c>
      <c r="B148" s="3">
        <v>30142</v>
      </c>
      <c r="C148" s="3" t="s">
        <v>200</v>
      </c>
      <c r="D148" s="3">
        <v>0</v>
      </c>
      <c r="E148" s="3" t="s">
        <v>105</v>
      </c>
      <c r="F148" s="3">
        <v>1</v>
      </c>
      <c r="G148" s="3">
        <v>14</v>
      </c>
      <c r="H148" s="3">
        <v>80</v>
      </c>
      <c r="I148" s="3">
        <v>5</v>
      </c>
      <c r="J148" s="3">
        <v>5</v>
      </c>
      <c r="K148" s="3">
        <v>7</v>
      </c>
      <c r="L148" s="5" t="s">
        <v>167</v>
      </c>
      <c r="M148" s="3">
        <v>5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 t="s">
        <v>106</v>
      </c>
      <c r="AA148" s="3" t="s">
        <v>201</v>
      </c>
    </row>
    <row r="149" spans="1:27">
      <c r="A149" s="3" t="s">
        <v>66</v>
      </c>
      <c r="B149" s="3">
        <v>30151</v>
      </c>
      <c r="C149" s="3" t="s">
        <v>202</v>
      </c>
      <c r="D149" s="3">
        <v>0</v>
      </c>
      <c r="E149" s="3" t="s">
        <v>107</v>
      </c>
      <c r="F149" s="3">
        <v>1</v>
      </c>
      <c r="G149" s="3">
        <v>15</v>
      </c>
      <c r="H149" s="3">
        <v>80</v>
      </c>
      <c r="I149" s="3">
        <v>5</v>
      </c>
      <c r="J149" s="3">
        <v>5</v>
      </c>
      <c r="K149" s="3">
        <v>7</v>
      </c>
      <c r="L149" s="5" t="s">
        <v>167</v>
      </c>
      <c r="M149" s="3">
        <v>5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5" t="s">
        <v>203</v>
      </c>
      <c r="AA149" s="3" t="s">
        <v>175</v>
      </c>
    </row>
    <row r="150" spans="1:27">
      <c r="A150" s="3" t="s">
        <v>66</v>
      </c>
      <c r="B150" s="3">
        <v>30152</v>
      </c>
      <c r="C150" s="3" t="s">
        <v>202</v>
      </c>
      <c r="D150" s="3">
        <v>0</v>
      </c>
      <c r="E150" s="3" t="s">
        <v>107</v>
      </c>
      <c r="F150" s="3">
        <v>1</v>
      </c>
      <c r="G150" s="3">
        <v>15</v>
      </c>
      <c r="H150" s="3">
        <v>80</v>
      </c>
      <c r="I150" s="3">
        <v>5</v>
      </c>
      <c r="J150" s="3">
        <v>5</v>
      </c>
      <c r="K150" s="3">
        <v>7</v>
      </c>
      <c r="L150" s="5" t="s">
        <v>167</v>
      </c>
      <c r="M150" s="3">
        <v>5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5" t="s">
        <v>203</v>
      </c>
      <c r="AA150" s="3" t="s">
        <v>204</v>
      </c>
    </row>
    <row r="151" spans="1:27">
      <c r="A151" s="3" t="s">
        <v>66</v>
      </c>
      <c r="B151" s="3">
        <v>30161</v>
      </c>
      <c r="C151" s="3" t="s">
        <v>205</v>
      </c>
      <c r="D151" s="3">
        <v>0</v>
      </c>
      <c r="E151" s="3" t="s">
        <v>109</v>
      </c>
      <c r="F151" s="3">
        <v>1</v>
      </c>
      <c r="G151" s="3">
        <v>16</v>
      </c>
      <c r="H151" s="3">
        <v>80</v>
      </c>
      <c r="I151" s="3">
        <v>5</v>
      </c>
      <c r="J151" s="3">
        <v>5</v>
      </c>
      <c r="K151" s="3">
        <v>7</v>
      </c>
      <c r="L151" s="5" t="s">
        <v>167</v>
      </c>
      <c r="M151" s="3">
        <v>5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 t="s">
        <v>110</v>
      </c>
      <c r="AA151" s="3" t="s">
        <v>206</v>
      </c>
    </row>
    <row r="152" spans="1:27">
      <c r="A152" s="3" t="s">
        <v>66</v>
      </c>
      <c r="B152" s="3">
        <v>30171</v>
      </c>
      <c r="C152" s="3" t="s">
        <v>207</v>
      </c>
      <c r="D152" s="3">
        <v>0</v>
      </c>
      <c r="E152" s="3" t="s">
        <v>111</v>
      </c>
      <c r="F152" s="3">
        <v>1</v>
      </c>
      <c r="G152" s="3">
        <v>17</v>
      </c>
      <c r="H152" s="3">
        <v>80</v>
      </c>
      <c r="I152" s="3">
        <v>5</v>
      </c>
      <c r="J152" s="3">
        <v>5</v>
      </c>
      <c r="K152" s="3">
        <v>7</v>
      </c>
      <c r="L152" s="5" t="s">
        <v>167</v>
      </c>
      <c r="M152" s="3">
        <v>5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 t="s">
        <v>112</v>
      </c>
      <c r="AA152" s="3" t="s">
        <v>175</v>
      </c>
    </row>
    <row r="153" spans="1:27">
      <c r="A153" s="3" t="s">
        <v>66</v>
      </c>
      <c r="B153" s="3">
        <v>30181</v>
      </c>
      <c r="C153" s="3" t="s">
        <v>208</v>
      </c>
      <c r="D153" s="3">
        <v>0</v>
      </c>
      <c r="E153" s="3" t="s">
        <v>113</v>
      </c>
      <c r="F153" s="3">
        <v>1</v>
      </c>
      <c r="G153" s="3">
        <v>18</v>
      </c>
      <c r="H153" s="3">
        <v>80</v>
      </c>
      <c r="I153" s="3">
        <v>5</v>
      </c>
      <c r="J153" s="3">
        <v>5</v>
      </c>
      <c r="K153" s="3">
        <v>7</v>
      </c>
      <c r="L153" s="5" t="s">
        <v>167</v>
      </c>
      <c r="M153" s="3">
        <v>5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 t="s">
        <v>114</v>
      </c>
      <c r="AA153" s="3" t="s">
        <v>209</v>
      </c>
    </row>
    <row r="154" spans="1:27">
      <c r="A154" s="3" t="s">
        <v>66</v>
      </c>
      <c r="B154" s="3">
        <v>30191</v>
      </c>
      <c r="C154" s="3" t="s">
        <v>210</v>
      </c>
      <c r="D154" s="3">
        <v>0</v>
      </c>
      <c r="E154" s="3" t="s">
        <v>115</v>
      </c>
      <c r="F154" s="3">
        <v>1</v>
      </c>
      <c r="G154" s="3">
        <v>19</v>
      </c>
      <c r="H154" s="3">
        <v>80</v>
      </c>
      <c r="I154" s="3">
        <v>5</v>
      </c>
      <c r="J154" s="3">
        <v>5</v>
      </c>
      <c r="K154" s="3">
        <v>7</v>
      </c>
      <c r="L154" s="5" t="s">
        <v>167</v>
      </c>
      <c r="M154" s="3">
        <v>5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 t="s">
        <v>116</v>
      </c>
      <c r="AA154" s="3" t="s">
        <v>211</v>
      </c>
    </row>
    <row r="155" spans="1:27">
      <c r="A155" s="3" t="s">
        <v>66</v>
      </c>
      <c r="B155" s="3">
        <v>30201</v>
      </c>
      <c r="C155" s="3" t="s">
        <v>212</v>
      </c>
      <c r="D155" s="3">
        <v>0</v>
      </c>
      <c r="E155" s="3" t="s">
        <v>117</v>
      </c>
      <c r="F155" s="3">
        <v>1</v>
      </c>
      <c r="G155" s="3">
        <v>20</v>
      </c>
      <c r="H155" s="3">
        <v>80</v>
      </c>
      <c r="I155" s="3">
        <v>5</v>
      </c>
      <c r="J155" s="3">
        <v>5</v>
      </c>
      <c r="K155" s="3">
        <v>7</v>
      </c>
      <c r="L155" s="5" t="s">
        <v>167</v>
      </c>
      <c r="M155" s="3">
        <v>5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 t="s">
        <v>118</v>
      </c>
      <c r="AA155" s="3" t="s">
        <v>213</v>
      </c>
    </row>
    <row r="156" spans="1:27">
      <c r="A156" s="3" t="s">
        <v>66</v>
      </c>
      <c r="B156" s="3">
        <v>30202</v>
      </c>
      <c r="C156" s="3" t="s">
        <v>212</v>
      </c>
      <c r="D156" s="3">
        <v>0</v>
      </c>
      <c r="E156" s="3" t="s">
        <v>117</v>
      </c>
      <c r="F156" s="3">
        <v>1</v>
      </c>
      <c r="G156" s="3">
        <v>20</v>
      </c>
      <c r="H156" s="3">
        <v>80</v>
      </c>
      <c r="I156" s="3">
        <v>5</v>
      </c>
      <c r="J156" s="3">
        <v>5</v>
      </c>
      <c r="K156" s="3">
        <v>7</v>
      </c>
      <c r="L156" s="5" t="s">
        <v>167</v>
      </c>
      <c r="M156" s="3">
        <v>5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 t="s">
        <v>118</v>
      </c>
      <c r="AA156" s="5" t="s">
        <v>214</v>
      </c>
    </row>
    <row r="157" spans="1:27">
      <c r="A157" s="3" t="s">
        <v>66</v>
      </c>
      <c r="B157" s="3">
        <v>30211</v>
      </c>
      <c r="C157" s="3" t="s">
        <v>215</v>
      </c>
      <c r="D157" s="3">
        <v>0</v>
      </c>
      <c r="E157" s="3" t="s">
        <v>119</v>
      </c>
      <c r="F157" s="3">
        <v>1</v>
      </c>
      <c r="G157" s="3">
        <v>21</v>
      </c>
      <c r="H157" s="3">
        <v>80</v>
      </c>
      <c r="I157" s="3">
        <v>5</v>
      </c>
      <c r="J157" s="3">
        <v>5</v>
      </c>
      <c r="K157" s="3">
        <v>7</v>
      </c>
      <c r="L157" s="5" t="s">
        <v>167</v>
      </c>
      <c r="M157" s="3">
        <v>5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 t="s">
        <v>120</v>
      </c>
      <c r="AA157" s="3" t="s">
        <v>175</v>
      </c>
    </row>
    <row r="158" spans="1:27">
      <c r="A158" s="3" t="s">
        <v>66</v>
      </c>
      <c r="B158" s="3">
        <v>30212</v>
      </c>
      <c r="C158" s="3" t="s">
        <v>215</v>
      </c>
      <c r="D158" s="3">
        <v>0</v>
      </c>
      <c r="E158" s="3" t="s">
        <v>119</v>
      </c>
      <c r="F158" s="3">
        <v>1</v>
      </c>
      <c r="G158" s="3">
        <v>21</v>
      </c>
      <c r="H158" s="3">
        <v>80</v>
      </c>
      <c r="I158" s="3">
        <v>5</v>
      </c>
      <c r="J158" s="3">
        <v>5</v>
      </c>
      <c r="K158" s="3">
        <v>7</v>
      </c>
      <c r="L158" s="5" t="s">
        <v>167</v>
      </c>
      <c r="M158" s="3">
        <v>5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 t="s">
        <v>120</v>
      </c>
      <c r="AA158" s="3" t="s">
        <v>216</v>
      </c>
    </row>
    <row r="159" spans="1:27">
      <c r="A159" s="3" t="s">
        <v>66</v>
      </c>
      <c r="B159" s="3">
        <v>30221</v>
      </c>
      <c r="C159" s="3" t="s">
        <v>217</v>
      </c>
      <c r="D159" s="3">
        <v>0</v>
      </c>
      <c r="E159" s="3" t="s">
        <v>121</v>
      </c>
      <c r="F159" s="3">
        <v>1</v>
      </c>
      <c r="G159" s="3">
        <v>22</v>
      </c>
      <c r="H159" s="3">
        <v>80</v>
      </c>
      <c r="I159" s="3">
        <v>5</v>
      </c>
      <c r="J159" s="3">
        <v>5</v>
      </c>
      <c r="K159" s="3">
        <v>7</v>
      </c>
      <c r="L159" s="5" t="s">
        <v>167</v>
      </c>
      <c r="M159" s="3">
        <v>5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 t="s">
        <v>122</v>
      </c>
      <c r="AA159" s="3" t="s">
        <v>218</v>
      </c>
    </row>
    <row r="160" spans="1:27">
      <c r="A160" s="3" t="s">
        <v>66</v>
      </c>
      <c r="B160" s="3">
        <v>30231</v>
      </c>
      <c r="C160" s="3" t="s">
        <v>219</v>
      </c>
      <c r="D160" s="3">
        <v>0</v>
      </c>
      <c r="E160" s="3" t="s">
        <v>123</v>
      </c>
      <c r="F160" s="3">
        <v>1</v>
      </c>
      <c r="G160" s="3">
        <v>23</v>
      </c>
      <c r="H160" s="3">
        <v>80</v>
      </c>
      <c r="I160" s="3">
        <v>5</v>
      </c>
      <c r="J160" s="3">
        <v>5</v>
      </c>
      <c r="K160" s="3">
        <v>7</v>
      </c>
      <c r="L160" s="5" t="s">
        <v>167</v>
      </c>
      <c r="M160" s="3">
        <v>5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 t="s">
        <v>124</v>
      </c>
      <c r="AA160" s="3" t="s">
        <v>220</v>
      </c>
    </row>
    <row r="161" spans="1:27">
      <c r="A161" s="3" t="s">
        <v>66</v>
      </c>
      <c r="B161" s="3">
        <v>30241</v>
      </c>
      <c r="C161" s="3" t="s">
        <v>221</v>
      </c>
      <c r="D161" s="3">
        <v>0</v>
      </c>
      <c r="E161" s="3" t="s">
        <v>126</v>
      </c>
      <c r="F161" s="3">
        <v>1</v>
      </c>
      <c r="G161" s="3">
        <v>24</v>
      </c>
      <c r="H161" s="3">
        <v>80</v>
      </c>
      <c r="I161" s="3">
        <v>5</v>
      </c>
      <c r="J161" s="3">
        <v>5</v>
      </c>
      <c r="K161" s="3">
        <v>7</v>
      </c>
      <c r="L161" s="5" t="s">
        <v>167</v>
      </c>
      <c r="M161" s="3">
        <v>5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 t="s">
        <v>127</v>
      </c>
      <c r="AA161" s="3" t="s">
        <v>222</v>
      </c>
    </row>
    <row r="162" spans="1:27">
      <c r="A162" s="3" t="s">
        <v>66</v>
      </c>
      <c r="B162" s="3">
        <v>30251</v>
      </c>
      <c r="C162" s="3" t="s">
        <v>223</v>
      </c>
      <c r="D162" s="3">
        <v>0</v>
      </c>
      <c r="E162" s="3" t="s">
        <v>128</v>
      </c>
      <c r="F162" s="3">
        <v>1</v>
      </c>
      <c r="G162" s="3">
        <v>25</v>
      </c>
      <c r="H162" s="3">
        <v>80</v>
      </c>
      <c r="I162" s="3">
        <v>5</v>
      </c>
      <c r="J162" s="3">
        <v>5</v>
      </c>
      <c r="K162" s="3">
        <v>7</v>
      </c>
      <c r="L162" s="5" t="s">
        <v>167</v>
      </c>
      <c r="M162" s="3">
        <v>5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 t="s">
        <v>129</v>
      </c>
      <c r="AA162" s="3" t="s">
        <v>222</v>
      </c>
    </row>
    <row r="163" spans="1:27">
      <c r="A163" s="3" t="s">
        <v>66</v>
      </c>
      <c r="B163" s="3">
        <v>30261</v>
      </c>
      <c r="C163" s="3" t="s">
        <v>224</v>
      </c>
      <c r="D163" s="3">
        <v>0</v>
      </c>
      <c r="E163" s="3" t="s">
        <v>130</v>
      </c>
      <c r="F163" s="3">
        <v>1</v>
      </c>
      <c r="G163" s="3">
        <v>26</v>
      </c>
      <c r="H163" s="3">
        <v>80</v>
      </c>
      <c r="I163" s="3">
        <v>5</v>
      </c>
      <c r="J163" s="3">
        <v>5</v>
      </c>
      <c r="K163" s="3">
        <v>7</v>
      </c>
      <c r="L163" s="5" t="s">
        <v>167</v>
      </c>
      <c r="M163" s="3">
        <v>5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 t="s">
        <v>131</v>
      </c>
      <c r="AA163" s="3" t="s">
        <v>225</v>
      </c>
    </row>
    <row r="164" spans="1:27">
      <c r="A164" s="3" t="s">
        <v>66</v>
      </c>
      <c r="B164" s="3">
        <v>30262</v>
      </c>
      <c r="C164" s="3" t="s">
        <v>224</v>
      </c>
      <c r="D164" s="3">
        <v>0</v>
      </c>
      <c r="E164" s="3" t="s">
        <v>130</v>
      </c>
      <c r="F164" s="3">
        <v>1</v>
      </c>
      <c r="G164" s="3">
        <v>26</v>
      </c>
      <c r="H164" s="3">
        <v>80</v>
      </c>
      <c r="I164" s="3">
        <v>5</v>
      </c>
      <c r="J164" s="3">
        <v>5</v>
      </c>
      <c r="K164" s="3">
        <v>7</v>
      </c>
      <c r="L164" s="5" t="s">
        <v>167</v>
      </c>
      <c r="M164" s="3">
        <v>5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 t="s">
        <v>131</v>
      </c>
      <c r="AA164" s="5" t="s">
        <v>226</v>
      </c>
    </row>
    <row r="165" spans="1:27">
      <c r="A165" s="3" t="s">
        <v>66</v>
      </c>
      <c r="B165" s="3">
        <v>30263</v>
      </c>
      <c r="C165" s="3" t="s">
        <v>224</v>
      </c>
      <c r="D165" s="3">
        <v>0</v>
      </c>
      <c r="E165" s="3" t="s">
        <v>130</v>
      </c>
      <c r="F165" s="3">
        <v>1</v>
      </c>
      <c r="G165" s="3">
        <v>26</v>
      </c>
      <c r="H165" s="3">
        <v>80</v>
      </c>
      <c r="I165" s="3">
        <v>5</v>
      </c>
      <c r="J165" s="3">
        <v>5</v>
      </c>
      <c r="K165" s="3">
        <v>7</v>
      </c>
      <c r="L165" s="5" t="s">
        <v>167</v>
      </c>
      <c r="M165" s="3">
        <v>5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 t="s">
        <v>131</v>
      </c>
      <c r="AA165" s="5" t="s">
        <v>227</v>
      </c>
    </row>
    <row r="166" spans="1:27">
      <c r="A166" s="3" t="s">
        <v>66</v>
      </c>
      <c r="B166" s="3">
        <v>30264</v>
      </c>
      <c r="C166" s="3" t="s">
        <v>224</v>
      </c>
      <c r="D166" s="3">
        <v>0</v>
      </c>
      <c r="E166" s="3" t="s">
        <v>130</v>
      </c>
      <c r="F166" s="3">
        <v>1</v>
      </c>
      <c r="G166" s="3">
        <v>26</v>
      </c>
      <c r="H166" s="3">
        <v>80</v>
      </c>
      <c r="I166" s="3">
        <v>5</v>
      </c>
      <c r="J166" s="3">
        <v>5</v>
      </c>
      <c r="K166" s="3">
        <v>7</v>
      </c>
      <c r="L166" s="5" t="s">
        <v>167</v>
      </c>
      <c r="M166" s="3">
        <v>5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 t="s">
        <v>131</v>
      </c>
      <c r="AA166" s="5" t="s">
        <v>228</v>
      </c>
    </row>
    <row r="167" spans="1:27">
      <c r="A167" s="3" t="s">
        <v>66</v>
      </c>
      <c r="B167" s="3">
        <v>30271</v>
      </c>
      <c r="C167" s="3" t="s">
        <v>229</v>
      </c>
      <c r="D167" s="3">
        <v>0</v>
      </c>
      <c r="E167" s="3" t="s">
        <v>132</v>
      </c>
      <c r="F167" s="3">
        <v>1</v>
      </c>
      <c r="G167" s="3">
        <v>27</v>
      </c>
      <c r="H167" s="3">
        <v>80</v>
      </c>
      <c r="I167" s="3">
        <v>5</v>
      </c>
      <c r="J167" s="3">
        <v>5</v>
      </c>
      <c r="K167" s="3">
        <v>7</v>
      </c>
      <c r="L167" s="5" t="s">
        <v>167</v>
      </c>
      <c r="M167" s="3">
        <v>5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 t="s">
        <v>133</v>
      </c>
      <c r="AA167" s="3" t="s">
        <v>230</v>
      </c>
    </row>
    <row r="168" spans="1:27">
      <c r="A168" s="3" t="s">
        <v>66</v>
      </c>
      <c r="B168" s="3">
        <v>30281</v>
      </c>
      <c r="C168" s="5" t="s">
        <v>231</v>
      </c>
      <c r="D168" s="3">
        <v>0</v>
      </c>
      <c r="E168" s="3" t="s">
        <v>134</v>
      </c>
      <c r="F168" s="3">
        <v>1</v>
      </c>
      <c r="G168" s="3">
        <v>28</v>
      </c>
      <c r="H168" s="3">
        <v>80</v>
      </c>
      <c r="I168" s="3">
        <v>5</v>
      </c>
      <c r="J168" s="3">
        <v>5</v>
      </c>
      <c r="K168" s="3">
        <v>7</v>
      </c>
      <c r="L168" s="5" t="s">
        <v>167</v>
      </c>
      <c r="M168" s="3">
        <v>5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5" t="s">
        <v>232</v>
      </c>
      <c r="AA168" s="3" t="s">
        <v>233</v>
      </c>
    </row>
    <row r="169" spans="1:27">
      <c r="A169" s="3" t="s">
        <v>66</v>
      </c>
      <c r="B169" s="3">
        <v>30282</v>
      </c>
      <c r="C169" s="5" t="s">
        <v>234</v>
      </c>
      <c r="D169" s="3">
        <v>0</v>
      </c>
      <c r="E169" s="3" t="s">
        <v>134</v>
      </c>
      <c r="F169" s="3">
        <v>1</v>
      </c>
      <c r="G169" s="3">
        <v>28</v>
      </c>
      <c r="H169" s="3">
        <v>80</v>
      </c>
      <c r="I169" s="3">
        <v>5</v>
      </c>
      <c r="J169" s="3">
        <v>5</v>
      </c>
      <c r="K169" s="3">
        <v>7</v>
      </c>
      <c r="L169" s="5" t="s">
        <v>167</v>
      </c>
      <c r="M169" s="3">
        <v>5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5" t="s">
        <v>232</v>
      </c>
      <c r="AA169" s="5" t="s">
        <v>235</v>
      </c>
    </row>
    <row r="170" spans="1:27">
      <c r="A170" s="3" t="s">
        <v>66</v>
      </c>
      <c r="B170" s="3">
        <v>30283</v>
      </c>
      <c r="C170" s="5" t="s">
        <v>236</v>
      </c>
      <c r="D170" s="3">
        <v>0</v>
      </c>
      <c r="E170" s="3" t="s">
        <v>134</v>
      </c>
      <c r="F170" s="3">
        <v>1</v>
      </c>
      <c r="G170" s="3">
        <v>28</v>
      </c>
      <c r="H170" s="3">
        <v>80</v>
      </c>
      <c r="I170" s="3">
        <v>5</v>
      </c>
      <c r="J170" s="3">
        <v>5</v>
      </c>
      <c r="K170" s="3">
        <v>7</v>
      </c>
      <c r="L170" s="5" t="s">
        <v>167</v>
      </c>
      <c r="M170" s="3">
        <v>5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5" t="s">
        <v>232</v>
      </c>
      <c r="AA170" s="3" t="s">
        <v>237</v>
      </c>
    </row>
    <row r="171" spans="1:27">
      <c r="A171" s="3" t="s">
        <v>66</v>
      </c>
      <c r="B171" s="3">
        <v>30284</v>
      </c>
      <c r="C171" s="5" t="s">
        <v>238</v>
      </c>
      <c r="D171" s="3">
        <v>0</v>
      </c>
      <c r="E171" s="3" t="s">
        <v>134</v>
      </c>
      <c r="F171" s="3">
        <v>1</v>
      </c>
      <c r="G171" s="3">
        <v>28</v>
      </c>
      <c r="H171" s="3">
        <v>80</v>
      </c>
      <c r="I171" s="3">
        <v>5</v>
      </c>
      <c r="J171" s="3">
        <v>5</v>
      </c>
      <c r="K171" s="3">
        <v>7</v>
      </c>
      <c r="L171" s="5" t="s">
        <v>167</v>
      </c>
      <c r="M171" s="3">
        <v>5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5" t="s">
        <v>232</v>
      </c>
      <c r="AA171" s="5" t="s">
        <v>239</v>
      </c>
    </row>
    <row r="172" spans="1:27">
      <c r="A172" s="3" t="s">
        <v>66</v>
      </c>
      <c r="B172" s="3">
        <v>30285</v>
      </c>
      <c r="C172" s="5" t="s">
        <v>240</v>
      </c>
      <c r="D172" s="3">
        <v>0</v>
      </c>
      <c r="E172" s="3" t="s">
        <v>134</v>
      </c>
      <c r="F172" s="3">
        <v>1</v>
      </c>
      <c r="G172" s="3">
        <v>28</v>
      </c>
      <c r="H172" s="3">
        <v>80</v>
      </c>
      <c r="I172" s="3">
        <v>5</v>
      </c>
      <c r="J172" s="3">
        <v>5</v>
      </c>
      <c r="K172" s="3">
        <v>7</v>
      </c>
      <c r="L172" s="5" t="s">
        <v>167</v>
      </c>
      <c r="M172" s="3">
        <v>5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5" t="s">
        <v>232</v>
      </c>
      <c r="AA172" s="5" t="s">
        <v>241</v>
      </c>
    </row>
    <row r="173" spans="1:27">
      <c r="A173" s="3" t="s">
        <v>66</v>
      </c>
      <c r="B173" s="3">
        <v>30286</v>
      </c>
      <c r="C173" s="5" t="s">
        <v>242</v>
      </c>
      <c r="D173" s="3">
        <v>0</v>
      </c>
      <c r="E173" s="3" t="s">
        <v>134</v>
      </c>
      <c r="F173" s="3">
        <v>1</v>
      </c>
      <c r="G173" s="3">
        <v>28</v>
      </c>
      <c r="H173" s="3">
        <v>80</v>
      </c>
      <c r="I173" s="3">
        <v>5</v>
      </c>
      <c r="J173" s="3">
        <v>5</v>
      </c>
      <c r="K173" s="3">
        <v>7</v>
      </c>
      <c r="L173" s="5" t="s">
        <v>167</v>
      </c>
      <c r="M173" s="3">
        <v>5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5" t="s">
        <v>232</v>
      </c>
      <c r="AA173" s="5" t="s">
        <v>243</v>
      </c>
    </row>
    <row r="174" spans="1:27">
      <c r="A174" s="3" t="s">
        <v>66</v>
      </c>
      <c r="B174" s="3">
        <v>30287</v>
      </c>
      <c r="C174" s="5" t="s">
        <v>244</v>
      </c>
      <c r="D174" s="3">
        <v>0</v>
      </c>
      <c r="E174" s="3" t="s">
        <v>134</v>
      </c>
      <c r="F174" s="3">
        <v>1</v>
      </c>
      <c r="G174" s="3">
        <v>28</v>
      </c>
      <c r="H174" s="3">
        <v>80</v>
      </c>
      <c r="I174" s="3">
        <v>5</v>
      </c>
      <c r="J174" s="3">
        <v>5</v>
      </c>
      <c r="K174" s="3">
        <v>7</v>
      </c>
      <c r="L174" s="5" t="s">
        <v>167</v>
      </c>
      <c r="M174" s="3">
        <v>5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5" t="s">
        <v>232</v>
      </c>
      <c r="AA174" s="5" t="s">
        <v>245</v>
      </c>
    </row>
    <row r="175" spans="1:27">
      <c r="B175" s="3">
        <v>30291</v>
      </c>
      <c r="C175" s="10" t="s">
        <v>246</v>
      </c>
      <c r="D175" s="3">
        <v>0</v>
      </c>
      <c r="E175" s="3" t="s">
        <v>136</v>
      </c>
      <c r="F175" s="3">
        <v>1</v>
      </c>
      <c r="G175" s="3">
        <v>29</v>
      </c>
      <c r="H175" s="3">
        <v>80</v>
      </c>
      <c r="I175" s="3">
        <v>5</v>
      </c>
      <c r="J175" s="3">
        <v>5</v>
      </c>
      <c r="K175" s="3">
        <v>7</v>
      </c>
      <c r="L175" s="5" t="s">
        <v>167</v>
      </c>
      <c r="M175" s="3">
        <v>5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 t="s">
        <v>137</v>
      </c>
      <c r="AA175" s="3" t="s">
        <v>247</v>
      </c>
    </row>
    <row r="176" spans="1:27">
      <c r="A176" s="3" t="s">
        <v>66</v>
      </c>
      <c r="B176" s="3">
        <v>30301</v>
      </c>
      <c r="C176" s="3" t="s">
        <v>248</v>
      </c>
      <c r="D176" s="3">
        <v>0</v>
      </c>
      <c r="E176" s="3" t="s">
        <v>138</v>
      </c>
      <c r="F176" s="3">
        <v>1</v>
      </c>
      <c r="G176" s="3">
        <v>30</v>
      </c>
      <c r="H176" s="3">
        <v>80</v>
      </c>
      <c r="I176" s="3">
        <v>5</v>
      </c>
      <c r="J176" s="3">
        <v>5</v>
      </c>
      <c r="K176" s="3">
        <v>7</v>
      </c>
      <c r="L176" s="5" t="s">
        <v>167</v>
      </c>
      <c r="M176" s="3">
        <v>5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 t="s">
        <v>139</v>
      </c>
      <c r="AA176" s="3" t="s">
        <v>249</v>
      </c>
    </row>
    <row r="177" spans="1:27">
      <c r="B177" s="3">
        <v>30311</v>
      </c>
      <c r="C177" s="10" t="s">
        <v>250</v>
      </c>
      <c r="D177" s="3">
        <v>0</v>
      </c>
      <c r="E177" s="3" t="s">
        <v>140</v>
      </c>
      <c r="F177" s="3">
        <v>1</v>
      </c>
      <c r="G177" s="3">
        <v>31</v>
      </c>
      <c r="H177" s="3">
        <v>80</v>
      </c>
      <c r="I177" s="3">
        <v>5</v>
      </c>
      <c r="J177" s="3">
        <v>5</v>
      </c>
      <c r="K177" s="3">
        <v>7</v>
      </c>
      <c r="L177" s="5" t="s">
        <v>167</v>
      </c>
      <c r="M177" s="3">
        <v>5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 t="s">
        <v>141</v>
      </c>
      <c r="AA177" s="3" t="s">
        <v>251</v>
      </c>
    </row>
    <row r="178" spans="1:27">
      <c r="A178" s="3" t="s">
        <v>66</v>
      </c>
      <c r="B178" s="3">
        <v>30321</v>
      </c>
      <c r="C178" s="3" t="s">
        <v>252</v>
      </c>
      <c r="D178" s="3">
        <v>0</v>
      </c>
      <c r="E178" s="3" t="s">
        <v>142</v>
      </c>
      <c r="F178" s="3">
        <v>1</v>
      </c>
      <c r="G178" s="3">
        <v>32</v>
      </c>
      <c r="H178" s="3">
        <v>80</v>
      </c>
      <c r="I178" s="3">
        <v>5</v>
      </c>
      <c r="J178" s="3">
        <v>5</v>
      </c>
      <c r="K178" s="3">
        <v>7</v>
      </c>
      <c r="L178" s="5" t="s">
        <v>167</v>
      </c>
      <c r="M178" s="3">
        <v>5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5" t="s">
        <v>253</v>
      </c>
      <c r="AA178" s="3" t="s">
        <v>175</v>
      </c>
    </row>
    <row r="179" spans="1:27">
      <c r="A179" s="3" t="s">
        <v>66</v>
      </c>
      <c r="B179" s="3">
        <v>30322</v>
      </c>
      <c r="C179" s="3" t="s">
        <v>252</v>
      </c>
      <c r="D179" s="3">
        <v>0</v>
      </c>
      <c r="E179" s="3" t="s">
        <v>142</v>
      </c>
      <c r="F179" s="3">
        <v>1</v>
      </c>
      <c r="G179" s="3">
        <v>32</v>
      </c>
      <c r="H179" s="3">
        <v>80</v>
      </c>
      <c r="I179" s="3">
        <v>5</v>
      </c>
      <c r="J179" s="3">
        <v>5</v>
      </c>
      <c r="K179" s="3">
        <v>7</v>
      </c>
      <c r="L179" s="5" t="s">
        <v>167</v>
      </c>
      <c r="M179" s="3">
        <v>5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5" t="s">
        <v>253</v>
      </c>
      <c r="AA179" s="5" t="s">
        <v>254</v>
      </c>
    </row>
    <row r="180" spans="1:27">
      <c r="A180" s="3" t="s">
        <v>66</v>
      </c>
      <c r="B180" s="3">
        <v>30331</v>
      </c>
      <c r="C180" s="3" t="s">
        <v>255</v>
      </c>
      <c r="D180" s="3">
        <v>0</v>
      </c>
      <c r="E180" s="3" t="s">
        <v>144</v>
      </c>
      <c r="F180" s="3">
        <v>1</v>
      </c>
      <c r="G180" s="3">
        <v>33</v>
      </c>
      <c r="H180" s="3">
        <v>80</v>
      </c>
      <c r="I180" s="3">
        <v>5</v>
      </c>
      <c r="J180" s="3">
        <v>5</v>
      </c>
      <c r="K180" s="3">
        <v>7</v>
      </c>
      <c r="L180" s="5" t="s">
        <v>167</v>
      </c>
      <c r="M180" s="3">
        <v>5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5" t="s">
        <v>256</v>
      </c>
      <c r="AA180" s="3" t="s">
        <v>257</v>
      </c>
    </row>
    <row r="181" spans="1:27">
      <c r="A181" s="3" t="s">
        <v>66</v>
      </c>
      <c r="B181" s="3">
        <v>30341</v>
      </c>
      <c r="C181" s="3" t="s">
        <v>258</v>
      </c>
      <c r="D181" s="3">
        <v>0</v>
      </c>
      <c r="E181" s="3" t="s">
        <v>147</v>
      </c>
      <c r="F181" s="3">
        <v>1</v>
      </c>
      <c r="G181" s="3">
        <v>34</v>
      </c>
      <c r="H181" s="3">
        <v>80</v>
      </c>
      <c r="I181" s="3">
        <v>5</v>
      </c>
      <c r="J181" s="3">
        <v>5</v>
      </c>
      <c r="K181" s="3">
        <v>7</v>
      </c>
      <c r="L181" s="5" t="s">
        <v>167</v>
      </c>
      <c r="M181" s="3">
        <v>5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 t="s">
        <v>148</v>
      </c>
      <c r="AA181" s="3" t="s">
        <v>259</v>
      </c>
    </row>
    <row r="182" spans="1:27">
      <c r="A182" s="3" t="s">
        <v>66</v>
      </c>
      <c r="B182" s="3">
        <v>30342</v>
      </c>
      <c r="C182" s="3" t="s">
        <v>258</v>
      </c>
      <c r="D182" s="3">
        <v>0</v>
      </c>
      <c r="E182" s="3" t="s">
        <v>147</v>
      </c>
      <c r="F182" s="3">
        <v>1</v>
      </c>
      <c r="G182" s="3">
        <v>34</v>
      </c>
      <c r="H182" s="3">
        <v>80</v>
      </c>
      <c r="I182" s="3">
        <v>5</v>
      </c>
      <c r="J182" s="3">
        <v>5</v>
      </c>
      <c r="K182" s="3">
        <v>7</v>
      </c>
      <c r="L182" s="5" t="s">
        <v>167</v>
      </c>
      <c r="M182" s="3">
        <v>5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 t="s">
        <v>148</v>
      </c>
      <c r="AA182" s="5" t="s">
        <v>260</v>
      </c>
    </row>
    <row r="183" spans="1:27">
      <c r="A183" s="3" t="s">
        <v>66</v>
      </c>
      <c r="B183" s="3">
        <v>30351</v>
      </c>
      <c r="C183" s="3" t="s">
        <v>261</v>
      </c>
      <c r="D183" s="3">
        <v>0</v>
      </c>
      <c r="E183" s="3" t="s">
        <v>149</v>
      </c>
      <c r="F183" s="3">
        <v>1</v>
      </c>
      <c r="G183" s="3">
        <v>35</v>
      </c>
      <c r="H183" s="3">
        <v>80</v>
      </c>
      <c r="I183" s="3">
        <v>5</v>
      </c>
      <c r="J183" s="3">
        <v>5</v>
      </c>
      <c r="K183" s="3">
        <v>7</v>
      </c>
      <c r="L183" s="5" t="s">
        <v>167</v>
      </c>
      <c r="M183" s="3">
        <v>5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5" t="s">
        <v>262</v>
      </c>
      <c r="AA183" s="3" t="s">
        <v>175</v>
      </c>
    </row>
    <row r="184" spans="1:27">
      <c r="A184" s="3" t="s">
        <v>66</v>
      </c>
      <c r="B184" s="3">
        <v>30352</v>
      </c>
      <c r="C184" s="3" t="s">
        <v>261</v>
      </c>
      <c r="D184" s="3">
        <v>0</v>
      </c>
      <c r="E184" s="3" t="s">
        <v>149</v>
      </c>
      <c r="F184" s="3">
        <v>1</v>
      </c>
      <c r="G184" s="3">
        <v>35</v>
      </c>
      <c r="H184" s="3">
        <v>80</v>
      </c>
      <c r="I184" s="3">
        <v>5</v>
      </c>
      <c r="J184" s="3">
        <v>5</v>
      </c>
      <c r="K184" s="3">
        <v>7</v>
      </c>
      <c r="L184" s="5" t="s">
        <v>167</v>
      </c>
      <c r="M184" s="3">
        <v>5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5" t="s">
        <v>262</v>
      </c>
      <c r="AA184" s="5" t="s">
        <v>263</v>
      </c>
    </row>
    <row r="185" spans="1:27">
      <c r="A185" s="3" t="s">
        <v>66</v>
      </c>
      <c r="B185" s="3">
        <v>30361</v>
      </c>
      <c r="C185" s="3" t="s">
        <v>264</v>
      </c>
      <c r="D185" s="3">
        <v>0</v>
      </c>
      <c r="E185" s="3" t="s">
        <v>151</v>
      </c>
      <c r="F185" s="3">
        <v>1</v>
      </c>
      <c r="G185" s="3">
        <v>36</v>
      </c>
      <c r="H185" s="3">
        <v>80</v>
      </c>
      <c r="I185" s="3">
        <v>5</v>
      </c>
      <c r="J185" s="3">
        <v>5</v>
      </c>
      <c r="K185" s="3">
        <v>7</v>
      </c>
      <c r="L185" s="5" t="s">
        <v>167</v>
      </c>
      <c r="M185" s="3">
        <v>5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5" t="s">
        <v>265</v>
      </c>
      <c r="AA185" s="3" t="s">
        <v>266</v>
      </c>
    </row>
    <row r="186" spans="1:27">
      <c r="A186" s="3" t="s">
        <v>66</v>
      </c>
      <c r="B186" s="3">
        <v>30371</v>
      </c>
      <c r="C186" s="3" t="s">
        <v>267</v>
      </c>
      <c r="D186" s="3">
        <v>0</v>
      </c>
      <c r="E186" s="3" t="s">
        <v>153</v>
      </c>
      <c r="F186" s="3">
        <v>1</v>
      </c>
      <c r="G186" s="3">
        <v>37</v>
      </c>
      <c r="H186" s="3">
        <v>80</v>
      </c>
      <c r="I186" s="3">
        <v>5</v>
      </c>
      <c r="J186" s="3">
        <v>5</v>
      </c>
      <c r="K186" s="3">
        <v>7</v>
      </c>
      <c r="L186" s="5" t="s">
        <v>167</v>
      </c>
      <c r="M186" s="3">
        <v>5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 t="s">
        <v>154</v>
      </c>
      <c r="AA186" s="3" t="s">
        <v>268</v>
      </c>
    </row>
    <row r="187" spans="1:27">
      <c r="A187" s="3" t="s">
        <v>66</v>
      </c>
      <c r="B187" s="3">
        <v>30381</v>
      </c>
      <c r="C187" s="3" t="s">
        <v>269</v>
      </c>
      <c r="D187" s="3">
        <v>0</v>
      </c>
      <c r="E187" s="3" t="s">
        <v>155</v>
      </c>
      <c r="F187" s="3">
        <v>1</v>
      </c>
      <c r="G187" s="3">
        <v>38</v>
      </c>
      <c r="H187" s="3">
        <v>80</v>
      </c>
      <c r="I187" s="3">
        <v>5</v>
      </c>
      <c r="J187" s="3">
        <v>5</v>
      </c>
      <c r="K187" s="3">
        <v>7</v>
      </c>
      <c r="L187" s="5" t="s">
        <v>167</v>
      </c>
      <c r="M187" s="3">
        <v>5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 t="s">
        <v>156</v>
      </c>
      <c r="AA187" s="3" t="s">
        <v>257</v>
      </c>
    </row>
    <row r="188" spans="1:27">
      <c r="A188" s="3" t="s">
        <v>66</v>
      </c>
      <c r="B188" s="3">
        <v>30391</v>
      </c>
      <c r="C188" s="3" t="s">
        <v>270</v>
      </c>
      <c r="D188" s="3">
        <v>0</v>
      </c>
      <c r="E188" s="3" t="s">
        <v>157</v>
      </c>
      <c r="F188" s="3">
        <v>1</v>
      </c>
      <c r="G188" s="3">
        <v>39</v>
      </c>
      <c r="H188" s="3">
        <v>80</v>
      </c>
      <c r="I188" s="3">
        <v>5</v>
      </c>
      <c r="J188" s="3">
        <v>5</v>
      </c>
      <c r="K188" s="3">
        <v>7</v>
      </c>
      <c r="L188" s="5" t="s">
        <v>167</v>
      </c>
      <c r="M188" s="3">
        <v>5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 t="s">
        <v>158</v>
      </c>
      <c r="Z188" s="3" t="s">
        <v>159</v>
      </c>
      <c r="AA188" s="3" t="s">
        <v>271</v>
      </c>
    </row>
    <row r="189" spans="1:27">
      <c r="A189" s="3" t="s">
        <v>66</v>
      </c>
      <c r="B189" s="3">
        <v>30401</v>
      </c>
      <c r="C189" s="3" t="s">
        <v>272</v>
      </c>
      <c r="D189" s="3">
        <v>0</v>
      </c>
      <c r="E189" s="3" t="s">
        <v>160</v>
      </c>
      <c r="F189" s="3">
        <v>1</v>
      </c>
      <c r="G189" s="3">
        <v>40</v>
      </c>
      <c r="H189" s="3">
        <v>80</v>
      </c>
      <c r="I189" s="3">
        <v>5</v>
      </c>
      <c r="J189" s="3">
        <v>5</v>
      </c>
      <c r="K189" s="3">
        <v>7</v>
      </c>
      <c r="L189" s="5" t="s">
        <v>167</v>
      </c>
      <c r="M189" s="3">
        <v>5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 t="s">
        <v>161</v>
      </c>
      <c r="AA189" s="3" t="s">
        <v>220</v>
      </c>
    </row>
    <row r="190" spans="1:27">
      <c r="A190" s="3" t="s">
        <v>66</v>
      </c>
      <c r="B190" s="3">
        <v>30411</v>
      </c>
      <c r="C190" s="3" t="s">
        <v>273</v>
      </c>
      <c r="D190" s="3">
        <v>0</v>
      </c>
      <c r="E190" s="3" t="s">
        <v>162</v>
      </c>
      <c r="F190" s="3">
        <v>1</v>
      </c>
      <c r="G190" s="3">
        <v>41</v>
      </c>
      <c r="H190" s="3">
        <v>80</v>
      </c>
      <c r="I190" s="3">
        <v>5</v>
      </c>
      <c r="J190" s="3">
        <v>5</v>
      </c>
      <c r="K190" s="3">
        <v>7</v>
      </c>
      <c r="L190" s="5" t="s">
        <v>167</v>
      </c>
      <c r="M190" s="3">
        <v>5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 t="s">
        <v>163</v>
      </c>
      <c r="AA190" s="3" t="s">
        <v>274</v>
      </c>
    </row>
    <row r="191" spans="1:27">
      <c r="A191" s="3" t="s">
        <v>66</v>
      </c>
      <c r="B191" s="3">
        <v>30501</v>
      </c>
      <c r="C191" s="3" t="s">
        <v>275</v>
      </c>
      <c r="D191" s="3">
        <v>0</v>
      </c>
      <c r="E191" s="3" t="s">
        <v>164</v>
      </c>
      <c r="F191" s="3">
        <v>1</v>
      </c>
      <c r="G191" s="3">
        <v>50</v>
      </c>
      <c r="H191" s="3">
        <v>80</v>
      </c>
      <c r="I191" s="3">
        <v>5</v>
      </c>
      <c r="J191" s="3">
        <v>5</v>
      </c>
      <c r="K191" s="3">
        <v>7</v>
      </c>
      <c r="L191" s="5" t="s">
        <v>167</v>
      </c>
      <c r="M191" s="3">
        <v>5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 t="s">
        <v>165</v>
      </c>
      <c r="Z191" s="3" t="s">
        <v>166</v>
      </c>
      <c r="AA191" s="3" t="s">
        <v>276</v>
      </c>
    </row>
    <row r="192" spans="1:27">
      <c r="A192" s="3" t="s">
        <v>66</v>
      </c>
      <c r="B192" s="3">
        <v>30502</v>
      </c>
      <c r="C192" s="3" t="s">
        <v>275</v>
      </c>
      <c r="D192" s="3">
        <v>0</v>
      </c>
      <c r="E192" s="3" t="s">
        <v>164</v>
      </c>
      <c r="F192" s="3">
        <v>1</v>
      </c>
      <c r="G192" s="3">
        <v>50</v>
      </c>
      <c r="H192" s="3">
        <v>80</v>
      </c>
      <c r="I192" s="3">
        <v>5</v>
      </c>
      <c r="J192" s="3">
        <v>5</v>
      </c>
      <c r="K192" s="3">
        <v>7</v>
      </c>
      <c r="L192" s="5" t="s">
        <v>167</v>
      </c>
      <c r="M192" s="3">
        <v>5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 t="s">
        <v>165</v>
      </c>
      <c r="Z192" s="3" t="s">
        <v>166</v>
      </c>
      <c r="AA192" s="5" t="s">
        <v>277</v>
      </c>
    </row>
    <row r="194" spans="1:27">
      <c r="A194" s="3" t="s">
        <v>66</v>
      </c>
      <c r="B194" s="3">
        <v>40101</v>
      </c>
      <c r="C194" t="s">
        <v>278</v>
      </c>
      <c r="D194" s="3" t="str">
        <f>VLOOKUP(P194,Sheet3!A:C,2,0)</f>
        <v>1先制均衡-2先制均衡-3先制均衡</v>
      </c>
      <c r="E194" s="3" t="s">
        <v>103</v>
      </c>
      <c r="F194" s="3">
        <v>1</v>
      </c>
      <c r="G194" s="3">
        <f>INDEX(Sheet7!A:A,MATCH(E194,Sheet7!B:B,0))</f>
        <v>13</v>
      </c>
      <c r="H194" s="3">
        <v>1</v>
      </c>
      <c r="I194" s="3">
        <v>1</v>
      </c>
      <c r="J194" s="3">
        <v>1</v>
      </c>
      <c r="K194" s="3">
        <v>0</v>
      </c>
      <c r="L194" s="3" t="s">
        <v>68</v>
      </c>
      <c r="M194" s="3">
        <v>1</v>
      </c>
      <c r="N194" s="3">
        <v>1</v>
      </c>
      <c r="O194" s="3">
        <v>1</v>
      </c>
      <c r="P194" s="3">
        <f>INDEX(Sheet7!K:K,MATCH(G194,Sheet7!A:A,0))</f>
        <v>4001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 t="str">
        <f>INDEX(Sheet7!J:J,MATCH($G194,Sheet7!$A:$A,0))</f>
        <v>1301,0,1303</v>
      </c>
      <c r="Z194" s="3">
        <f>INDEX(Sheet7!F:F,MATCH($G194,Sheet7!$A:$A,0))</f>
        <v>0</v>
      </c>
      <c r="AA194" t="s">
        <v>279</v>
      </c>
    </row>
    <row r="195" spans="1:27">
      <c r="A195" s="3" t="s">
        <v>66</v>
      </c>
      <c r="B195" s="3">
        <v>40102</v>
      </c>
      <c r="C195" t="s">
        <v>280</v>
      </c>
      <c r="D195" s="3" t="str">
        <f>VLOOKUP(P195,Sheet3!A:C,2,0)</f>
        <v>1幸运均衡-2幸运均衡-3幸运均衡</v>
      </c>
      <c r="E195" s="3" t="s">
        <v>111</v>
      </c>
      <c r="F195" s="3">
        <v>1</v>
      </c>
      <c r="G195" s="3">
        <f>INDEX(Sheet7!A:A,MATCH(E195,Sheet7!B:B,0))</f>
        <v>17</v>
      </c>
      <c r="H195" s="3">
        <v>1</v>
      </c>
      <c r="I195" s="3">
        <v>1</v>
      </c>
      <c r="J195" s="3">
        <v>1</v>
      </c>
      <c r="K195" s="3">
        <v>0</v>
      </c>
      <c r="L195" s="3" t="s">
        <v>68</v>
      </c>
      <c r="M195" s="3">
        <v>1</v>
      </c>
      <c r="N195" s="3">
        <v>1</v>
      </c>
      <c r="O195" s="3">
        <v>1</v>
      </c>
      <c r="P195" s="3">
        <f>INDEX(Sheet7!K:K,MATCH(G195,Sheet7!A:A,0))</f>
        <v>1001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 t="str">
        <f>INDEX(Sheet7!J:J,MATCH(G195,Sheet7!A:A,0))</f>
        <v>1701,1702,1703</v>
      </c>
      <c r="Z195" s="3">
        <f>INDEX(Sheet7!F:F,MATCH($G195,Sheet7!$A:$A,0))</f>
        <v>0</v>
      </c>
      <c r="AA195" t="s">
        <v>279</v>
      </c>
    </row>
    <row r="196" spans="1:27">
      <c r="A196" s="3" t="s">
        <v>66</v>
      </c>
      <c r="B196" s="3">
        <v>40103</v>
      </c>
      <c r="C196" t="s">
        <v>281</v>
      </c>
      <c r="D196" s="3" t="str">
        <f>VLOOKUP(P196,Sheet3!A:C,2,0)</f>
        <v>1幸运均衡-2幸运均衡-3幸运均衡</v>
      </c>
      <c r="E196" s="3" t="s">
        <v>155</v>
      </c>
      <c r="F196" s="3">
        <v>1</v>
      </c>
      <c r="G196" s="3">
        <f>INDEX(Sheet7!A:A,MATCH(E196,Sheet7!B:B,0))</f>
        <v>38</v>
      </c>
      <c r="H196" s="3">
        <v>1</v>
      </c>
      <c r="I196" s="3">
        <v>1</v>
      </c>
      <c r="J196" s="3">
        <v>1</v>
      </c>
      <c r="K196" s="3">
        <v>0</v>
      </c>
      <c r="L196" s="3" t="s">
        <v>68</v>
      </c>
      <c r="M196" s="3">
        <v>1</v>
      </c>
      <c r="N196" s="3">
        <v>1</v>
      </c>
      <c r="O196" s="3">
        <v>1</v>
      </c>
      <c r="P196" s="3">
        <f>INDEX(Sheet7!K:K,MATCH(G196,Sheet7!A:A,0))</f>
        <v>1001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 t="str">
        <f>INDEX(Sheet7!J:J,MATCH(G196,Sheet7!A:A,0))</f>
        <v>3801,0,3803</v>
      </c>
      <c r="Z196" s="3">
        <f>INDEX(Sheet7!F:F,MATCH($G196,Sheet7!$A:$A,0))</f>
        <v>0</v>
      </c>
      <c r="AA196" t="s">
        <v>282</v>
      </c>
    </row>
    <row r="197" spans="1:27">
      <c r="A197" s="3" t="s">
        <v>66</v>
      </c>
      <c r="B197" s="3">
        <v>40104</v>
      </c>
      <c r="C197" t="s">
        <v>283</v>
      </c>
      <c r="D197" s="3" t="str">
        <f>VLOOKUP(P197,Sheet3!A:C,2,0)</f>
        <v>1幸运均衡-2幸运均衡-3幸运均衡</v>
      </c>
      <c r="E197" s="3" t="s">
        <v>153</v>
      </c>
      <c r="F197" s="3">
        <v>1</v>
      </c>
      <c r="G197" s="3">
        <f>INDEX(Sheet7!A:A,MATCH(E197,Sheet7!B:B,0))</f>
        <v>37</v>
      </c>
      <c r="H197" s="3">
        <v>1</v>
      </c>
      <c r="I197" s="3">
        <v>1</v>
      </c>
      <c r="J197" s="3">
        <v>1</v>
      </c>
      <c r="K197" s="3">
        <v>0</v>
      </c>
      <c r="L197" s="3" t="s">
        <v>68</v>
      </c>
      <c r="M197" s="3">
        <v>1</v>
      </c>
      <c r="N197" s="3">
        <v>1</v>
      </c>
      <c r="O197" s="3">
        <v>1</v>
      </c>
      <c r="P197" s="3">
        <f>INDEX(Sheet7!K:K,MATCH(G197,Sheet7!A:A,0))</f>
        <v>1001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 t="str">
        <f>INDEX(Sheet7!J:J,MATCH(G197,Sheet7!A:A,0))</f>
        <v>3701,3702,3703</v>
      </c>
      <c r="Z197" s="3">
        <f>INDEX(Sheet7!F:F,MATCH($G197,Sheet7!$A:$A,0))</f>
        <v>0</v>
      </c>
      <c r="AA197" t="s">
        <v>284</v>
      </c>
    </row>
    <row r="198" spans="1:27">
      <c r="A198" s="3" t="s">
        <v>66</v>
      </c>
      <c r="B198" s="3">
        <v>40105</v>
      </c>
      <c r="C198" t="s">
        <v>285</v>
      </c>
      <c r="D198" s="3" t="str">
        <f>VLOOKUP(P198,Sheet3!A:C,2,0)</f>
        <v>1幸运均衡-2幸运均衡-3幸运均衡</v>
      </c>
      <c r="E198" s="3" t="s">
        <v>134</v>
      </c>
      <c r="F198" s="3">
        <v>1</v>
      </c>
      <c r="G198" s="3">
        <f>INDEX(Sheet7!A:A,MATCH(E198,Sheet7!B:B,0))</f>
        <v>28</v>
      </c>
      <c r="H198" s="3">
        <v>1</v>
      </c>
      <c r="I198" s="3">
        <v>1</v>
      </c>
      <c r="J198" s="3">
        <v>1</v>
      </c>
      <c r="K198" s="3">
        <v>0</v>
      </c>
      <c r="L198" s="3" t="s">
        <v>68</v>
      </c>
      <c r="M198" s="3">
        <v>1</v>
      </c>
      <c r="N198" s="3">
        <v>1</v>
      </c>
      <c r="O198" s="3">
        <v>1</v>
      </c>
      <c r="P198" s="3">
        <f>INDEX(Sheet7!K:K,MATCH(G198,Sheet7!A:A,0))</f>
        <v>1001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 t="str">
        <f>INDEX(Sheet7!J:J,MATCH(G198,Sheet7!A:A,0))</f>
        <v>2801,0,2806</v>
      </c>
      <c r="Z198" s="3">
        <f>INDEX(Sheet7!F:F,MATCH($G198,Sheet7!$A:$A,0))</f>
        <v>0</v>
      </c>
      <c r="AA198" t="s">
        <v>286</v>
      </c>
    </row>
    <row r="199" spans="1:27">
      <c r="A199" s="3" t="s">
        <v>66</v>
      </c>
      <c r="B199" s="3">
        <v>40106</v>
      </c>
      <c r="C199" t="s">
        <v>287</v>
      </c>
      <c r="D199" s="3" t="str">
        <f>VLOOKUP(P199,Sheet3!A:C,2,0)</f>
        <v>1爱均衡-2爱均衡-3爱均衡</v>
      </c>
      <c r="E199" s="3" t="s">
        <v>115</v>
      </c>
      <c r="F199" s="3">
        <v>1</v>
      </c>
      <c r="G199" s="3">
        <f>INDEX(Sheet7!A:A,MATCH(E199,Sheet7!B:B,0))</f>
        <v>19</v>
      </c>
      <c r="H199" s="3">
        <v>1</v>
      </c>
      <c r="I199" s="3">
        <v>1</v>
      </c>
      <c r="J199" s="3">
        <v>1</v>
      </c>
      <c r="K199" s="3">
        <v>0</v>
      </c>
      <c r="L199" s="3" t="s">
        <v>68</v>
      </c>
      <c r="M199" s="3">
        <v>1</v>
      </c>
      <c r="N199" s="3">
        <v>1</v>
      </c>
      <c r="O199" s="3">
        <v>1</v>
      </c>
      <c r="P199" s="3">
        <f>INDEX(Sheet7!K:K,MATCH(G199,Sheet7!A:A,0))</f>
        <v>14001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 t="str">
        <f>INDEX(Sheet7!J:J,MATCH(G199,Sheet7!A:A,0))</f>
        <v>1901,1904,1903</v>
      </c>
      <c r="Z199" s="3">
        <f>INDEX(Sheet7!F:F,MATCH($G199,Sheet7!$A:$A,0))</f>
        <v>0</v>
      </c>
      <c r="AA199" t="s">
        <v>288</v>
      </c>
    </row>
    <row r="200" spans="1:27">
      <c r="A200" s="3" t="s">
        <v>66</v>
      </c>
      <c r="B200" s="3">
        <v>40201</v>
      </c>
      <c r="C200" t="s">
        <v>289</v>
      </c>
      <c r="D200" s="3" t="str">
        <f>VLOOKUP(P200,Sheet3!A:C,2,0)</f>
        <v>1共振均衡-2共振均衡-3共振均衡</v>
      </c>
      <c r="E200" s="3" t="s">
        <v>100</v>
      </c>
      <c r="F200" s="3">
        <v>1</v>
      </c>
      <c r="G200" s="3">
        <f>INDEX(Sheet7!A:A,MATCH(E200,Sheet7!B:B,0))</f>
        <v>12</v>
      </c>
      <c r="H200" s="3">
        <v>1</v>
      </c>
      <c r="I200" s="3">
        <v>1</v>
      </c>
      <c r="J200" s="3">
        <v>1</v>
      </c>
      <c r="K200" s="3">
        <v>0</v>
      </c>
      <c r="L200" s="3" t="s">
        <v>68</v>
      </c>
      <c r="M200" s="3">
        <v>1</v>
      </c>
      <c r="N200" s="3">
        <v>1</v>
      </c>
      <c r="O200" s="3">
        <v>1</v>
      </c>
      <c r="P200" s="3">
        <f>INDEX(Sheet7!K:K,MATCH(G200,Sheet7!A:A,0))</f>
        <v>5001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 t="str">
        <f>INDEX(Sheet7!J:J,MATCH(G200,Sheet7!A:A,0))</f>
        <v>1201,1202,1203</v>
      </c>
      <c r="Z200" s="3">
        <f>INDEX(Sheet7!F:F,MATCH($G200,Sheet7!$A:$A,0))</f>
        <v>0</v>
      </c>
      <c r="AA200" t="s">
        <v>290</v>
      </c>
    </row>
    <row r="201" spans="1:27">
      <c r="A201" s="3" t="s">
        <v>66</v>
      </c>
      <c r="B201" s="3">
        <v>40202</v>
      </c>
      <c r="C201" t="s">
        <v>291</v>
      </c>
      <c r="D201" s="3" t="str">
        <f>VLOOKUP(P201,Sheet3!A:C,2,0)</f>
        <v>1幸运均衡-2幸运均衡-3幸运均衡</v>
      </c>
      <c r="E201" s="3" t="s">
        <v>130</v>
      </c>
      <c r="F201" s="3">
        <v>1</v>
      </c>
      <c r="G201" s="3">
        <f>INDEX(Sheet7!A:A,MATCH(E201,Sheet7!B:B,0))</f>
        <v>26</v>
      </c>
      <c r="H201" s="3">
        <v>1</v>
      </c>
      <c r="I201" s="3">
        <v>1</v>
      </c>
      <c r="J201" s="3">
        <v>1</v>
      </c>
      <c r="K201" s="3">
        <v>0</v>
      </c>
      <c r="L201" s="3" t="s">
        <v>68</v>
      </c>
      <c r="M201" s="3">
        <v>1</v>
      </c>
      <c r="N201" s="3">
        <v>1</v>
      </c>
      <c r="O201" s="3">
        <v>1</v>
      </c>
      <c r="P201" s="3">
        <f>INDEX(Sheet7!K:K,MATCH(G201,Sheet7!A:A,0))</f>
        <v>1001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 t="str">
        <f>INDEX(Sheet7!J:J,MATCH(G201,Sheet7!A:A,0))</f>
        <v>2601,2602,2603</v>
      </c>
      <c r="Z201" s="3">
        <f>INDEX(Sheet7!F:F,MATCH($G201,Sheet7!$A:$A,0))</f>
        <v>0</v>
      </c>
      <c r="AA201" t="s">
        <v>292</v>
      </c>
    </row>
    <row r="202" spans="1:27">
      <c r="A202" s="3" t="s">
        <v>66</v>
      </c>
      <c r="B202" s="3">
        <v>40203</v>
      </c>
      <c r="C202" t="s">
        <v>293</v>
      </c>
      <c r="D202" s="3" t="str">
        <f>VLOOKUP(P202,Sheet3!A:C,2,0)</f>
        <v>1幸运均衡-2幸运均衡-3幸运均衡</v>
      </c>
      <c r="E202" s="3" t="s">
        <v>155</v>
      </c>
      <c r="F202" s="3">
        <v>1</v>
      </c>
      <c r="G202" s="3">
        <f>INDEX(Sheet7!A:A,MATCH(E202,Sheet7!B:B,0))</f>
        <v>38</v>
      </c>
      <c r="H202" s="3">
        <v>1</v>
      </c>
      <c r="I202" s="3">
        <v>1</v>
      </c>
      <c r="J202" s="3">
        <v>1</v>
      </c>
      <c r="K202" s="3">
        <v>0</v>
      </c>
      <c r="L202" s="3" t="s">
        <v>68</v>
      </c>
      <c r="M202" s="3">
        <v>1</v>
      </c>
      <c r="N202" s="3">
        <v>1</v>
      </c>
      <c r="O202" s="3">
        <v>1</v>
      </c>
      <c r="P202" s="3">
        <f>INDEX(Sheet7!K:K,MATCH(G202,Sheet7!A:A,0))</f>
        <v>1001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 t="str">
        <f>INDEX(Sheet7!J:J,MATCH(G202,Sheet7!A:A,0))</f>
        <v>3801,0,3803</v>
      </c>
      <c r="Z202" s="3">
        <f>INDEX(Sheet7!F:F,MATCH($G202,Sheet7!$A:$A,0))</f>
        <v>0</v>
      </c>
      <c r="AA202" t="s">
        <v>282</v>
      </c>
    </row>
    <row r="203" spans="1:27">
      <c r="A203" s="3" t="s">
        <v>66</v>
      </c>
      <c r="B203" s="3">
        <v>40204</v>
      </c>
      <c r="C203" t="s">
        <v>294</v>
      </c>
      <c r="D203" s="3" t="str">
        <f>VLOOKUP(P203,Sheet3!A:C,2,0)</f>
        <v>1幸运均衡-2幸运均衡-3幸运均衡</v>
      </c>
      <c r="E203" s="3" t="s">
        <v>134</v>
      </c>
      <c r="F203" s="3">
        <v>1</v>
      </c>
      <c r="G203" s="3">
        <f>INDEX(Sheet7!A:A,MATCH(E203,Sheet7!B:B,0))</f>
        <v>28</v>
      </c>
      <c r="H203" s="3">
        <v>1</v>
      </c>
      <c r="I203" s="3">
        <v>1</v>
      </c>
      <c r="J203" s="3">
        <v>1</v>
      </c>
      <c r="K203" s="3">
        <v>0</v>
      </c>
      <c r="L203" s="3" t="s">
        <v>68</v>
      </c>
      <c r="M203" s="3">
        <v>1</v>
      </c>
      <c r="N203" s="3">
        <v>1</v>
      </c>
      <c r="O203" s="3">
        <v>1</v>
      </c>
      <c r="P203" s="3">
        <f>INDEX(Sheet7!K:K,MATCH(G203,Sheet7!A:A,0))</f>
        <v>1001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 t="str">
        <f>INDEX(Sheet7!J:J,MATCH(G203,Sheet7!A:A,0))</f>
        <v>2801,0,2806</v>
      </c>
      <c r="Z203" s="3">
        <f>INDEX(Sheet7!F:F,MATCH($G203,Sheet7!$A:$A,0))</f>
        <v>0</v>
      </c>
      <c r="AA203" t="s">
        <v>286</v>
      </c>
    </row>
    <row r="204" spans="1:27">
      <c r="A204" s="3" t="s">
        <v>66</v>
      </c>
      <c r="B204" s="3">
        <v>40205</v>
      </c>
      <c r="C204" t="s">
        <v>295</v>
      </c>
      <c r="D204" s="3" t="str">
        <f>VLOOKUP(P204,Sheet3!A:C,2,0)</f>
        <v>1幸运均衡-2幸运均衡-3幸运均衡</v>
      </c>
      <c r="E204" s="3" t="s">
        <v>140</v>
      </c>
      <c r="F204" s="3">
        <v>1</v>
      </c>
      <c r="G204" s="3">
        <f>INDEX(Sheet7!A:A,MATCH(E204,Sheet7!B:B,0))</f>
        <v>31</v>
      </c>
      <c r="H204" s="3">
        <v>1</v>
      </c>
      <c r="I204" s="3">
        <v>1</v>
      </c>
      <c r="J204" s="3">
        <v>1</v>
      </c>
      <c r="K204" s="3">
        <v>0</v>
      </c>
      <c r="L204" s="3" t="s">
        <v>68</v>
      </c>
      <c r="M204" s="3">
        <v>1</v>
      </c>
      <c r="N204" s="3">
        <v>1</v>
      </c>
      <c r="O204" s="3">
        <v>1</v>
      </c>
      <c r="P204" s="3">
        <f>INDEX(Sheet7!K:K,MATCH(G204,Sheet7!A:A,0))</f>
        <v>1001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 t="str">
        <f>INDEX(Sheet7!J:J,MATCH(G204,Sheet7!A:A,0))</f>
        <v>3101,3102,3104</v>
      </c>
      <c r="Z204" s="3">
        <f>INDEX(Sheet7!F:F,MATCH($G204,Sheet7!$A:$A,0))</f>
        <v>0</v>
      </c>
      <c r="AA204" t="s">
        <v>279</v>
      </c>
    </row>
    <row r="205" spans="1:27">
      <c r="A205" s="3" t="s">
        <v>66</v>
      </c>
      <c r="B205" s="3">
        <v>40206</v>
      </c>
      <c r="C205" t="s">
        <v>296</v>
      </c>
      <c r="D205" s="3" t="str">
        <f>VLOOKUP(P205,Sheet3!A:C,2,0)</f>
        <v>1终结均衡-2终结均衡-3终结均衡</v>
      </c>
      <c r="E205" s="3" t="s">
        <v>107</v>
      </c>
      <c r="F205" s="3">
        <v>1</v>
      </c>
      <c r="G205" s="3">
        <f>INDEX(Sheet7!A:A,MATCH(E205,Sheet7!B:B,0))</f>
        <v>15</v>
      </c>
      <c r="H205" s="3">
        <v>1</v>
      </c>
      <c r="I205" s="3">
        <v>1</v>
      </c>
      <c r="J205" s="3">
        <v>1</v>
      </c>
      <c r="K205" s="3">
        <v>0</v>
      </c>
      <c r="L205" s="3" t="s">
        <v>68</v>
      </c>
      <c r="M205" s="3">
        <v>1</v>
      </c>
      <c r="N205" s="3">
        <v>1</v>
      </c>
      <c r="O205" s="3">
        <v>1</v>
      </c>
      <c r="P205" s="3">
        <f>INDEX(Sheet7!K:K,MATCH(G205,Sheet7!A:A,0))</f>
        <v>6001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 t="str">
        <f>INDEX(Sheet7!J:J,MATCH(G205,Sheet7!A:A,0))</f>
        <v>1501,1502,1503</v>
      </c>
      <c r="Z205" s="3">
        <f>INDEX(Sheet7!F:F,MATCH($G205,Sheet7!$A:$A,0))</f>
        <v>0</v>
      </c>
      <c r="AA205" t="s">
        <v>279</v>
      </c>
    </row>
    <row r="206" spans="1:27">
      <c r="A206" s="3" t="s">
        <v>66</v>
      </c>
      <c r="B206" s="3">
        <v>40301</v>
      </c>
      <c r="C206" t="s">
        <v>297</v>
      </c>
      <c r="D206" s="3" t="str">
        <f>VLOOKUP(P206,Sheet3!A:C,2,0)</f>
        <v>1先制均衡-2先制均衡-3先制均衡</v>
      </c>
      <c r="E206" s="3" t="s">
        <v>105</v>
      </c>
      <c r="F206" s="3">
        <v>1</v>
      </c>
      <c r="G206" s="3">
        <f>INDEX(Sheet7!A:A,MATCH(E206,Sheet7!B:B,0))</f>
        <v>14</v>
      </c>
      <c r="H206" s="3">
        <v>1</v>
      </c>
      <c r="I206" s="3">
        <v>1</v>
      </c>
      <c r="J206" s="3">
        <v>1</v>
      </c>
      <c r="K206" s="3">
        <v>0</v>
      </c>
      <c r="L206" s="3" t="s">
        <v>68</v>
      </c>
      <c r="M206" s="3">
        <v>1</v>
      </c>
      <c r="N206" s="3">
        <v>1</v>
      </c>
      <c r="O206" s="3">
        <v>1</v>
      </c>
      <c r="P206" s="3">
        <f>INDEX(Sheet7!K:K,MATCH(G206,Sheet7!A:A,0))</f>
        <v>4001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 t="str">
        <f>INDEX(Sheet7!J:J,MATCH(G206,Sheet7!A:A,0))</f>
        <v>1401,0,1403</v>
      </c>
      <c r="Z206" s="3">
        <f>INDEX(Sheet7!F:F,MATCH($G206,Sheet7!$A:$A,0))</f>
        <v>0</v>
      </c>
      <c r="AA206" t="s">
        <v>298</v>
      </c>
    </row>
    <row r="207" spans="1:27">
      <c r="A207" s="3" t="s">
        <v>66</v>
      </c>
      <c r="B207" s="3">
        <v>40302</v>
      </c>
      <c r="C207" t="s">
        <v>299</v>
      </c>
      <c r="D207" s="3" t="str">
        <f>VLOOKUP(P207,Sheet3!A:C,2,0)</f>
        <v>1终结均衡-2终结均衡-3终结均衡</v>
      </c>
      <c r="E207" s="3" t="s">
        <v>107</v>
      </c>
      <c r="F207" s="3">
        <v>1</v>
      </c>
      <c r="G207" s="3">
        <f>INDEX(Sheet7!A:A,MATCH(E207,Sheet7!B:B,0))</f>
        <v>15</v>
      </c>
      <c r="H207" s="3">
        <v>1</v>
      </c>
      <c r="I207" s="3">
        <v>1</v>
      </c>
      <c r="J207" s="3">
        <v>1</v>
      </c>
      <c r="K207" s="3">
        <v>0</v>
      </c>
      <c r="L207" s="3" t="s">
        <v>68</v>
      </c>
      <c r="M207" s="3">
        <v>1</v>
      </c>
      <c r="N207" s="3">
        <v>1</v>
      </c>
      <c r="O207" s="3">
        <v>1</v>
      </c>
      <c r="P207" s="3">
        <f>INDEX(Sheet7!K:K,MATCH(G207,Sheet7!A:A,0))</f>
        <v>6001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 t="str">
        <f>INDEX(Sheet7!J:J,MATCH(G207,Sheet7!A:A,0))</f>
        <v>1501,1502,1503</v>
      </c>
      <c r="Z207" s="3">
        <f>INDEX(Sheet7!F:F,MATCH($G207,Sheet7!$A:$A,0))</f>
        <v>0</v>
      </c>
      <c r="AA207" t="s">
        <v>300</v>
      </c>
    </row>
    <row r="208" spans="1:27">
      <c r="A208" s="3" t="s">
        <v>66</v>
      </c>
      <c r="B208" s="3">
        <v>40303</v>
      </c>
      <c r="C208" t="s">
        <v>301</v>
      </c>
      <c r="D208" s="3" t="str">
        <f>VLOOKUP(P208,Sheet3!A:C,2,0)</f>
        <v>1幸运均衡-2幸运均衡-3幸运均衡</v>
      </c>
      <c r="E208" s="3" t="s">
        <v>149</v>
      </c>
      <c r="F208" s="3">
        <v>1</v>
      </c>
      <c r="G208" s="3">
        <f>INDEX(Sheet7!A:A,MATCH(E208,Sheet7!B:B,0))</f>
        <v>35</v>
      </c>
      <c r="H208" s="3">
        <v>1</v>
      </c>
      <c r="I208" s="3">
        <v>1</v>
      </c>
      <c r="J208" s="3">
        <v>1</v>
      </c>
      <c r="K208" s="3">
        <v>0</v>
      </c>
      <c r="L208" s="3" t="s">
        <v>68</v>
      </c>
      <c r="M208" s="3">
        <v>1</v>
      </c>
      <c r="N208" s="3">
        <v>1</v>
      </c>
      <c r="O208" s="3">
        <v>1</v>
      </c>
      <c r="P208" s="3">
        <f>INDEX(Sheet7!K:K,MATCH(G208,Sheet7!A:A,0))</f>
        <v>1001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 t="str">
        <f>INDEX(Sheet7!J:J,MATCH(G208,Sheet7!A:A,0))</f>
        <v>3501,3502,3503</v>
      </c>
      <c r="Z208" s="3">
        <f>INDEX(Sheet7!F:F,MATCH($G208,Sheet7!$A:$A,0))</f>
        <v>0</v>
      </c>
      <c r="AA208" t="s">
        <v>279</v>
      </c>
    </row>
    <row r="209" spans="1:27">
      <c r="A209" s="3" t="s">
        <v>66</v>
      </c>
      <c r="B209" s="3">
        <v>40304</v>
      </c>
      <c r="C209" t="s">
        <v>302</v>
      </c>
      <c r="D209" s="3" t="str">
        <f>VLOOKUP(P209,Sheet3!A:C,2,0)</f>
        <v>1幸运均衡-2幸运均衡-3幸运均衡</v>
      </c>
      <c r="E209" s="3" t="s">
        <v>142</v>
      </c>
      <c r="F209" s="3">
        <v>1</v>
      </c>
      <c r="G209" s="3">
        <f>INDEX(Sheet7!A:A,MATCH(E209,Sheet7!B:B,0))</f>
        <v>32</v>
      </c>
      <c r="H209" s="3">
        <v>1</v>
      </c>
      <c r="I209" s="3">
        <v>1</v>
      </c>
      <c r="J209" s="3">
        <v>1</v>
      </c>
      <c r="K209" s="3">
        <v>0</v>
      </c>
      <c r="L209" s="3" t="s">
        <v>68</v>
      </c>
      <c r="M209" s="3">
        <v>1</v>
      </c>
      <c r="N209" s="3">
        <v>1</v>
      </c>
      <c r="O209" s="3">
        <v>1</v>
      </c>
      <c r="P209" s="3">
        <f>INDEX(Sheet7!K:K,MATCH(G209,Sheet7!A:A,0))</f>
        <v>1001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 t="str">
        <f>INDEX(Sheet7!J:J,MATCH(G209,Sheet7!A:A,0))</f>
        <v>3201,3202,3203</v>
      </c>
      <c r="Z209" s="3">
        <f>INDEX(Sheet7!F:F,MATCH($G209,Sheet7!$A:$A,0))</f>
        <v>0</v>
      </c>
      <c r="AA209" t="s">
        <v>279</v>
      </c>
    </row>
    <row r="210" spans="1:27">
      <c r="A210" s="3" t="s">
        <v>66</v>
      </c>
      <c r="B210" s="3">
        <v>40305</v>
      </c>
      <c r="C210" t="s">
        <v>303</v>
      </c>
      <c r="D210" s="3" t="str">
        <f>VLOOKUP(P210,Sheet3!A:C,2,0)</f>
        <v>1幸运均衡-2幸运均衡-3幸运均衡</v>
      </c>
      <c r="E210" s="3" t="s">
        <v>134</v>
      </c>
      <c r="F210" s="3">
        <v>1</v>
      </c>
      <c r="G210" s="3">
        <f>INDEX(Sheet7!A:A,MATCH(E210,Sheet7!B:B,0))</f>
        <v>28</v>
      </c>
      <c r="H210" s="3">
        <v>1</v>
      </c>
      <c r="I210" s="3">
        <v>1</v>
      </c>
      <c r="J210" s="3">
        <v>1</v>
      </c>
      <c r="K210" s="3">
        <v>0</v>
      </c>
      <c r="L210" s="3" t="s">
        <v>68</v>
      </c>
      <c r="M210" s="3">
        <v>1</v>
      </c>
      <c r="N210" s="3">
        <v>1</v>
      </c>
      <c r="O210" s="3">
        <v>1</v>
      </c>
      <c r="P210" s="3">
        <f>INDEX(Sheet7!K:K,MATCH(G210,Sheet7!A:A,0))</f>
        <v>1001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 t="str">
        <f>INDEX(Sheet7!J:J,MATCH(G210,Sheet7!A:A,0))</f>
        <v>2801,0,2806</v>
      </c>
      <c r="Z210" s="3">
        <f>INDEX(Sheet7!F:F,MATCH($G210,Sheet7!$A:$A,0))</f>
        <v>0</v>
      </c>
      <c r="AA210" t="s">
        <v>286</v>
      </c>
    </row>
    <row r="211" spans="1:27">
      <c r="A211" s="3" t="s">
        <v>66</v>
      </c>
      <c r="B211" s="3">
        <v>40306</v>
      </c>
      <c r="C211" t="s">
        <v>304</v>
      </c>
      <c r="D211" s="3" t="str">
        <f>VLOOKUP(P211,Sheet3!A:C,2,0)</f>
        <v>1幸运均衡-2幸运均衡-3幸运均衡</v>
      </c>
      <c r="E211" s="3" t="s">
        <v>155</v>
      </c>
      <c r="F211" s="3">
        <v>1</v>
      </c>
      <c r="G211" s="3">
        <f>INDEX(Sheet7!A:A,MATCH(E211,Sheet7!B:B,0))</f>
        <v>38</v>
      </c>
      <c r="H211" s="3">
        <v>1</v>
      </c>
      <c r="I211" s="3">
        <v>1</v>
      </c>
      <c r="J211" s="3">
        <v>1</v>
      </c>
      <c r="K211" s="3">
        <v>0</v>
      </c>
      <c r="L211" s="3" t="s">
        <v>68</v>
      </c>
      <c r="M211" s="3">
        <v>1</v>
      </c>
      <c r="N211" s="3">
        <v>1</v>
      </c>
      <c r="O211" s="3">
        <v>1</v>
      </c>
      <c r="P211" s="3">
        <f>INDEX(Sheet7!K:K,MATCH(G211,Sheet7!A:A,0))</f>
        <v>1001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 t="str">
        <f>INDEX(Sheet7!J:J,MATCH(G211,Sheet7!A:A,0))</f>
        <v>3801,0,3803</v>
      </c>
      <c r="Z211" s="3">
        <f>INDEX(Sheet7!F:F,MATCH($G211,Sheet7!$A:$A,0))</f>
        <v>0</v>
      </c>
      <c r="AA211" t="s">
        <v>282</v>
      </c>
    </row>
    <row r="212" spans="1:27">
      <c r="A212" s="3" t="s">
        <v>66</v>
      </c>
      <c r="B212" s="3">
        <v>40401</v>
      </c>
      <c r="C212" t="s">
        <v>305</v>
      </c>
      <c r="D212" s="3" t="str">
        <f>VLOOKUP(P212,Sheet3!A:C,2,0)</f>
        <v>1共振均衡-2共振均衡-3共振均衡</v>
      </c>
      <c r="E212" s="3" t="s">
        <v>95</v>
      </c>
      <c r="F212" s="3">
        <v>1</v>
      </c>
      <c r="G212" s="3">
        <f>INDEX(Sheet7!A:A,MATCH(E212,Sheet7!B:B,0))</f>
        <v>10</v>
      </c>
      <c r="H212" s="3">
        <v>1</v>
      </c>
      <c r="I212" s="3">
        <v>1</v>
      </c>
      <c r="J212" s="3">
        <v>1</v>
      </c>
      <c r="K212" s="3">
        <v>0</v>
      </c>
      <c r="L212" s="3" t="s">
        <v>68</v>
      </c>
      <c r="M212" s="3">
        <v>1</v>
      </c>
      <c r="N212" s="3">
        <v>1</v>
      </c>
      <c r="O212" s="3">
        <v>1</v>
      </c>
      <c r="P212" s="3">
        <f>INDEX(Sheet7!K:K,MATCH(G212,Sheet7!A:A,0))</f>
        <v>5001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 t="str">
        <f>INDEX(Sheet7!J:J,MATCH(G212,Sheet7!A:A,0))</f>
        <v>1001,1002,1003</v>
      </c>
      <c r="Z212" s="3">
        <f>INDEX(Sheet7!F:F,MATCH($G212,Sheet7!$A:$A,0))</f>
        <v>0</v>
      </c>
      <c r="AA212" t="s">
        <v>306</v>
      </c>
    </row>
    <row r="213" spans="1:27">
      <c r="A213" s="3" t="s">
        <v>66</v>
      </c>
      <c r="B213" s="3">
        <v>40402</v>
      </c>
      <c r="C213" t="s">
        <v>307</v>
      </c>
      <c r="D213" s="3" t="str">
        <f>VLOOKUP(P213,Sheet3!A:C,2,0)</f>
        <v>1幸运均衡-2幸运均衡-3幸运均衡</v>
      </c>
      <c r="E213" s="3" t="s">
        <v>109</v>
      </c>
      <c r="F213" s="3">
        <v>1</v>
      </c>
      <c r="G213" s="3">
        <f>INDEX(Sheet7!A:A,MATCH(E213,Sheet7!B:B,0))</f>
        <v>16</v>
      </c>
      <c r="H213" s="3">
        <v>1</v>
      </c>
      <c r="I213" s="3">
        <v>1</v>
      </c>
      <c r="J213" s="3">
        <v>1</v>
      </c>
      <c r="K213" s="3">
        <v>0</v>
      </c>
      <c r="L213" s="3" t="s">
        <v>68</v>
      </c>
      <c r="M213" s="3">
        <v>1</v>
      </c>
      <c r="N213" s="3">
        <v>1</v>
      </c>
      <c r="O213" s="3">
        <v>1</v>
      </c>
      <c r="P213" s="3">
        <f>INDEX(Sheet7!K:K,MATCH(G213,Sheet7!A:A,0))</f>
        <v>1001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 t="str">
        <f>INDEX(Sheet7!J:J,MATCH(G213,Sheet7!A:A,0))</f>
        <v>1601,0,1603</v>
      </c>
      <c r="Z213" s="3">
        <f>INDEX(Sheet7!F:F,MATCH($G213,Sheet7!$A:$A,0))</f>
        <v>0</v>
      </c>
      <c r="AA213" t="s">
        <v>279</v>
      </c>
    </row>
    <row r="214" spans="1:27">
      <c r="A214" s="3" t="s">
        <v>66</v>
      </c>
      <c r="B214" s="3">
        <v>40403</v>
      </c>
      <c r="C214" t="s">
        <v>308</v>
      </c>
      <c r="D214" s="3" t="str">
        <f>VLOOKUP(P214,Sheet3!A:C,2,0)</f>
        <v>1终结均衡-2终结均衡-3终结均衡</v>
      </c>
      <c r="E214" s="3" t="s">
        <v>309</v>
      </c>
      <c r="F214" s="3">
        <v>1</v>
      </c>
      <c r="G214" s="3">
        <f>INDEX(Sheet7!A:A,MATCH(E214,Sheet7!B:B,0))</f>
        <v>22</v>
      </c>
      <c r="H214" s="3">
        <v>1</v>
      </c>
      <c r="I214" s="3">
        <v>1</v>
      </c>
      <c r="J214" s="3">
        <v>1</v>
      </c>
      <c r="K214" s="3">
        <v>0</v>
      </c>
      <c r="L214" s="3" t="s">
        <v>68</v>
      </c>
      <c r="M214" s="3">
        <v>1</v>
      </c>
      <c r="N214" s="3">
        <v>1</v>
      </c>
      <c r="O214" s="3">
        <v>1</v>
      </c>
      <c r="P214" s="3">
        <f>INDEX(Sheet7!K:K,MATCH(G214,Sheet7!A:A,0))</f>
        <v>6001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 t="str">
        <f>INDEX(Sheet7!J:J,MATCH(G214,Sheet7!A:A,0))</f>
        <v>2201,2204,2203</v>
      </c>
      <c r="Z214" s="3">
        <f>INDEX(Sheet7!F:F,MATCH($G214,Sheet7!$A:$A,0))</f>
        <v>0</v>
      </c>
      <c r="AA214" t="s">
        <v>310</v>
      </c>
    </row>
    <row r="215" spans="1:27">
      <c r="A215" s="3" t="s">
        <v>66</v>
      </c>
      <c r="B215" s="3">
        <v>40404</v>
      </c>
      <c r="C215" t="s">
        <v>311</v>
      </c>
      <c r="D215" s="3" t="str">
        <f>VLOOKUP(P215,Sheet3!A:C,2,0)</f>
        <v>1爱均衡-2爱均衡-3爱均衡</v>
      </c>
      <c r="E215" s="3" t="s">
        <v>115</v>
      </c>
      <c r="F215" s="3">
        <v>1</v>
      </c>
      <c r="G215" s="3">
        <f>INDEX(Sheet7!A:A,MATCH(E215,Sheet7!B:B,0))</f>
        <v>19</v>
      </c>
      <c r="H215" s="3">
        <v>1</v>
      </c>
      <c r="I215" s="3">
        <v>1</v>
      </c>
      <c r="J215" s="3">
        <v>1</v>
      </c>
      <c r="K215" s="3">
        <v>0</v>
      </c>
      <c r="L215" s="3" t="s">
        <v>68</v>
      </c>
      <c r="M215" s="3">
        <v>1</v>
      </c>
      <c r="N215" s="3">
        <v>1</v>
      </c>
      <c r="O215" s="3">
        <v>1</v>
      </c>
      <c r="P215" s="3">
        <f>INDEX(Sheet7!K:K,MATCH(G215,Sheet7!A:A,0))</f>
        <v>14001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 t="str">
        <f>INDEX(Sheet7!J:J,MATCH(G215,Sheet7!A:A,0))</f>
        <v>1901,1904,1903</v>
      </c>
      <c r="Z215" s="3">
        <f>INDEX(Sheet7!F:F,MATCH($G215,Sheet7!$A:$A,0))</f>
        <v>0</v>
      </c>
      <c r="AA215" t="s">
        <v>288</v>
      </c>
    </row>
    <row r="216" spans="1:27">
      <c r="A216" s="3" t="s">
        <v>66</v>
      </c>
      <c r="B216" s="3">
        <v>40405</v>
      </c>
      <c r="C216" t="s">
        <v>312</v>
      </c>
      <c r="D216" s="3" t="str">
        <f>VLOOKUP(P216,Sheet3!A:C,2,0)</f>
        <v>1幸运均衡-2幸运均衡-3幸运均衡</v>
      </c>
      <c r="E216" s="3" t="s">
        <v>134</v>
      </c>
      <c r="F216" s="3">
        <v>1</v>
      </c>
      <c r="G216" s="3">
        <f>INDEX(Sheet7!A:A,MATCH(E216,Sheet7!B:B,0))</f>
        <v>28</v>
      </c>
      <c r="H216" s="3">
        <v>1</v>
      </c>
      <c r="I216" s="3">
        <v>1</v>
      </c>
      <c r="J216" s="3">
        <v>1</v>
      </c>
      <c r="K216" s="3">
        <v>0</v>
      </c>
      <c r="L216" s="3" t="s">
        <v>68</v>
      </c>
      <c r="M216" s="3">
        <v>1</v>
      </c>
      <c r="N216" s="3">
        <v>1</v>
      </c>
      <c r="O216" s="3">
        <v>1</v>
      </c>
      <c r="P216" s="3">
        <f>INDEX(Sheet7!K:K,MATCH(G216,Sheet7!A:A,0))</f>
        <v>1001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 t="str">
        <f>INDEX(Sheet7!J:J,MATCH(G216,Sheet7!A:A,0))</f>
        <v>2801,0,2806</v>
      </c>
      <c r="Z216" s="3">
        <f>INDEX(Sheet7!F:F,MATCH($G216,Sheet7!$A:$A,0))</f>
        <v>0</v>
      </c>
      <c r="AA216" t="s">
        <v>286</v>
      </c>
    </row>
    <row r="217" spans="1:27">
      <c r="A217" s="3" t="s">
        <v>66</v>
      </c>
      <c r="B217" s="3">
        <v>40406</v>
      </c>
      <c r="C217" t="s">
        <v>313</v>
      </c>
      <c r="D217" s="3" t="str">
        <f>VLOOKUP(P217,Sheet3!A:C,2,0)</f>
        <v>1幸运均衡-2幸运均衡-3幸运均衡</v>
      </c>
      <c r="E217" s="3" t="s">
        <v>153</v>
      </c>
      <c r="F217" s="3">
        <v>1</v>
      </c>
      <c r="G217" s="3">
        <f>INDEX(Sheet7!A:A,MATCH(E217,Sheet7!B:B,0))</f>
        <v>37</v>
      </c>
      <c r="H217" s="3">
        <v>1</v>
      </c>
      <c r="I217" s="3">
        <v>1</v>
      </c>
      <c r="J217" s="3">
        <v>1</v>
      </c>
      <c r="K217" s="3">
        <v>0</v>
      </c>
      <c r="L217" s="3" t="s">
        <v>68</v>
      </c>
      <c r="M217" s="3">
        <v>1</v>
      </c>
      <c r="N217" s="3">
        <v>1</v>
      </c>
      <c r="O217" s="3">
        <v>1</v>
      </c>
      <c r="P217" s="3">
        <f>INDEX(Sheet7!K:K,MATCH(G217,Sheet7!A:A,0))</f>
        <v>1001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 t="str">
        <f>INDEX(Sheet7!J:J,MATCH(G217,Sheet7!A:A,0))</f>
        <v>3701,3702,3703</v>
      </c>
      <c r="Z217" s="3">
        <f>INDEX(Sheet7!F:F,MATCH($G217,Sheet7!$A:$A,0))</f>
        <v>0</v>
      </c>
      <c r="AA217" t="s">
        <v>314</v>
      </c>
    </row>
    <row r="218" spans="1:27">
      <c r="A218" s="3" t="s">
        <v>66</v>
      </c>
      <c r="B218" s="3">
        <v>40501</v>
      </c>
      <c r="C218" t="s">
        <v>315</v>
      </c>
      <c r="D218" s="3" t="str">
        <f>VLOOKUP(P218,Sheet3!A:C,2,0)</f>
        <v>1终结均衡-2终结均衡-3终结均衡</v>
      </c>
      <c r="E218" s="3" t="s">
        <v>107</v>
      </c>
      <c r="F218" s="3">
        <v>1</v>
      </c>
      <c r="G218" s="3">
        <f>INDEX(Sheet7!A:A,MATCH(E218,Sheet7!B:B,0))</f>
        <v>15</v>
      </c>
      <c r="H218" s="3">
        <v>1</v>
      </c>
      <c r="I218" s="3">
        <v>1</v>
      </c>
      <c r="J218" s="3">
        <v>1</v>
      </c>
      <c r="K218" s="3">
        <v>0</v>
      </c>
      <c r="L218" s="3" t="s">
        <v>68</v>
      </c>
      <c r="M218" s="3">
        <v>1</v>
      </c>
      <c r="N218" s="3">
        <v>1</v>
      </c>
      <c r="O218" s="3">
        <v>1</v>
      </c>
      <c r="P218" s="3">
        <f>INDEX(Sheet7!K:K,MATCH(G218,Sheet7!A:A,0))</f>
        <v>6001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 t="str">
        <f>INDEX(Sheet7!J:J,MATCH(G218,Sheet7!A:A,0))</f>
        <v>1501,1502,1503</v>
      </c>
      <c r="Z218" s="3">
        <f>INDEX(Sheet7!F:F,MATCH($G218,Sheet7!$A:$A,0))</f>
        <v>0</v>
      </c>
      <c r="AA218" t="s">
        <v>300</v>
      </c>
    </row>
    <row r="219" spans="1:27">
      <c r="A219" s="3" t="s">
        <v>66</v>
      </c>
      <c r="B219" s="3">
        <v>40502</v>
      </c>
      <c r="C219" t="s">
        <v>316</v>
      </c>
      <c r="D219" s="3" t="str">
        <f>VLOOKUP(P219,Sheet3!A:C,2,0)</f>
        <v>1先制均衡-2先制均衡-3先制均衡</v>
      </c>
      <c r="E219" s="3" t="s">
        <v>105</v>
      </c>
      <c r="F219" s="3">
        <v>1</v>
      </c>
      <c r="G219" s="3">
        <f>INDEX(Sheet7!A:A,MATCH(E219,Sheet7!B:B,0))</f>
        <v>14</v>
      </c>
      <c r="H219" s="3">
        <v>1</v>
      </c>
      <c r="I219" s="3">
        <v>1</v>
      </c>
      <c r="J219" s="3">
        <v>1</v>
      </c>
      <c r="K219" s="3">
        <v>0</v>
      </c>
      <c r="L219" s="3" t="s">
        <v>68</v>
      </c>
      <c r="M219" s="3">
        <v>1</v>
      </c>
      <c r="N219" s="3">
        <v>1</v>
      </c>
      <c r="O219" s="3">
        <v>1</v>
      </c>
      <c r="P219" s="3">
        <f>INDEX(Sheet7!K:K,MATCH(G219,Sheet7!A:A,0))</f>
        <v>4001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 t="str">
        <f>INDEX(Sheet7!J:J,MATCH(G219,Sheet7!A:A,0))</f>
        <v>1401,0,1403</v>
      </c>
      <c r="Z219" s="3">
        <f>INDEX(Sheet7!F:F,MATCH($G219,Sheet7!$A:$A,0))</f>
        <v>0</v>
      </c>
      <c r="AA219" t="s">
        <v>298</v>
      </c>
    </row>
    <row r="220" spans="1:27">
      <c r="A220" s="3" t="s">
        <v>66</v>
      </c>
      <c r="B220" s="3">
        <v>40503</v>
      </c>
      <c r="C220" t="s">
        <v>317</v>
      </c>
      <c r="D220" s="3" t="str">
        <f>VLOOKUP(P220,Sheet3!A:C,2,0)</f>
        <v>1激励均衡-2激励均衡-3激励均衡</v>
      </c>
      <c r="E220" s="3" t="s">
        <v>128</v>
      </c>
      <c r="F220" s="3">
        <v>1</v>
      </c>
      <c r="G220" s="3">
        <f>INDEX(Sheet7!A:A,MATCH(E220,Sheet7!B:B,0))</f>
        <v>25</v>
      </c>
      <c r="H220" s="3">
        <v>1</v>
      </c>
      <c r="I220" s="3">
        <v>1</v>
      </c>
      <c r="J220" s="3">
        <v>1</v>
      </c>
      <c r="K220" s="3">
        <v>0</v>
      </c>
      <c r="L220" s="3" t="s">
        <v>68</v>
      </c>
      <c r="M220" s="3">
        <v>1</v>
      </c>
      <c r="N220" s="3">
        <v>1</v>
      </c>
      <c r="O220" s="3">
        <v>1</v>
      </c>
      <c r="P220" s="3">
        <f>INDEX(Sheet7!K:K,MATCH(G220,Sheet7!A:A,0))</f>
        <v>12001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 t="str">
        <f>INDEX(Sheet7!J:J,MATCH(G220,Sheet7!A:A,0))</f>
        <v>2504,2502,2503</v>
      </c>
      <c r="Z220" s="3">
        <f>INDEX(Sheet7!F:F,MATCH($G220,Sheet7!$A:$A,0))</f>
        <v>0</v>
      </c>
      <c r="AA220" t="s">
        <v>279</v>
      </c>
    </row>
    <row r="221" spans="1:27">
      <c r="A221" s="3" t="s">
        <v>66</v>
      </c>
      <c r="B221" s="3">
        <v>40504</v>
      </c>
      <c r="C221" t="s">
        <v>318</v>
      </c>
      <c r="D221" s="3" t="str">
        <f>VLOOKUP(P221,Sheet3!A:C,2,0)</f>
        <v>1共振均衡-2共振均衡-3共振均衡</v>
      </c>
      <c r="E221" s="3" t="s">
        <v>160</v>
      </c>
      <c r="F221" s="3">
        <v>1</v>
      </c>
      <c r="G221" s="3">
        <f>INDEX(Sheet7!A:A,MATCH(E221,Sheet7!B:B,0))</f>
        <v>40</v>
      </c>
      <c r="H221" s="3">
        <v>1</v>
      </c>
      <c r="I221" s="3">
        <v>1</v>
      </c>
      <c r="J221" s="3">
        <v>1</v>
      </c>
      <c r="K221" s="3">
        <v>0</v>
      </c>
      <c r="L221" s="3" t="s">
        <v>68</v>
      </c>
      <c r="M221" s="3">
        <v>1</v>
      </c>
      <c r="N221" s="3">
        <v>1</v>
      </c>
      <c r="O221" s="3">
        <v>1</v>
      </c>
      <c r="P221" s="3">
        <f>INDEX(Sheet7!K:K,MATCH(G221,Sheet7!A:A,0))</f>
        <v>5001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 t="str">
        <f>INDEX(Sheet7!J:J,MATCH(G221,Sheet7!A:A,0))</f>
        <v>4001,0,4006</v>
      </c>
      <c r="Z221" s="3">
        <f>INDEX(Sheet7!F:F,MATCH($G221,Sheet7!$A:$A,0))</f>
        <v>0</v>
      </c>
      <c r="AA221" t="s">
        <v>279</v>
      </c>
    </row>
    <row r="222" spans="1:27">
      <c r="A222" s="3" t="s">
        <v>66</v>
      </c>
      <c r="B222" s="3">
        <v>40505</v>
      </c>
      <c r="C222" t="s">
        <v>319</v>
      </c>
      <c r="D222" s="3" t="str">
        <f>VLOOKUP(P222,Sheet3!A:C,2,0)</f>
        <v>1幸运均衡-2幸运均衡-3幸运均衡</v>
      </c>
      <c r="E222" s="3" t="s">
        <v>134</v>
      </c>
      <c r="F222" s="3">
        <v>1</v>
      </c>
      <c r="G222" s="3">
        <f>INDEX(Sheet7!A:A,MATCH(E222,Sheet7!B:B,0))</f>
        <v>28</v>
      </c>
      <c r="H222" s="3">
        <v>1</v>
      </c>
      <c r="I222" s="3">
        <v>1</v>
      </c>
      <c r="J222" s="3">
        <v>1</v>
      </c>
      <c r="K222" s="3">
        <v>0</v>
      </c>
      <c r="L222" s="3" t="s">
        <v>68</v>
      </c>
      <c r="M222" s="3">
        <v>1</v>
      </c>
      <c r="N222" s="3">
        <v>1</v>
      </c>
      <c r="O222" s="3">
        <v>1</v>
      </c>
      <c r="P222" s="3">
        <f>INDEX(Sheet7!K:K,MATCH(G222,Sheet7!A:A,0))</f>
        <v>1001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 t="str">
        <f>INDEX(Sheet7!J:J,MATCH(G222,Sheet7!A:A,0))</f>
        <v>2801,0,2806</v>
      </c>
      <c r="Z222" s="3">
        <f>INDEX(Sheet7!F:F,MATCH($G222,Sheet7!$A:$A,0))</f>
        <v>0</v>
      </c>
      <c r="AA222" t="s">
        <v>286</v>
      </c>
    </row>
    <row r="223" spans="1:27">
      <c r="A223" s="3" t="s">
        <v>66</v>
      </c>
      <c r="B223" s="3">
        <v>40506</v>
      </c>
      <c r="C223" t="s">
        <v>320</v>
      </c>
      <c r="D223" s="3" t="str">
        <f>VLOOKUP(P223,Sheet3!A:C,2,0)</f>
        <v>1幸运均衡-2幸运均衡-3幸运均衡</v>
      </c>
      <c r="E223" s="3" t="s">
        <v>155</v>
      </c>
      <c r="F223" s="3">
        <v>1</v>
      </c>
      <c r="G223" s="3">
        <f>INDEX(Sheet7!A:A,MATCH(E223,Sheet7!B:B,0))</f>
        <v>38</v>
      </c>
      <c r="H223" s="3">
        <v>1</v>
      </c>
      <c r="I223" s="3">
        <v>1</v>
      </c>
      <c r="J223" s="3">
        <v>1</v>
      </c>
      <c r="K223" s="3">
        <v>0</v>
      </c>
      <c r="L223" s="3" t="s">
        <v>68</v>
      </c>
      <c r="M223" s="3">
        <v>1</v>
      </c>
      <c r="N223" s="3">
        <v>1</v>
      </c>
      <c r="O223" s="3">
        <v>1</v>
      </c>
      <c r="P223" s="3">
        <f>INDEX(Sheet7!K:K,MATCH(G223,Sheet7!A:A,0))</f>
        <v>1001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 t="str">
        <f>INDEX(Sheet7!J:J,MATCH(G223,Sheet7!A:A,0))</f>
        <v>3801,0,3803</v>
      </c>
      <c r="Z223" s="3">
        <f>INDEX(Sheet7!F:F,MATCH($G223,Sheet7!$A:$A,0))</f>
        <v>0</v>
      </c>
      <c r="AA223" t="s">
        <v>282</v>
      </c>
    </row>
    <row r="224" spans="1:27">
      <c r="A224" s="3" t="s">
        <v>66</v>
      </c>
      <c r="B224" s="3">
        <v>40601</v>
      </c>
      <c r="C224" t="s">
        <v>321</v>
      </c>
      <c r="D224" s="3" t="str">
        <f>VLOOKUP(P224,Sheet3!A:C,2,0)</f>
        <v>1共振均衡-2共振均衡-3共振均衡</v>
      </c>
      <c r="E224" s="3" t="s">
        <v>92</v>
      </c>
      <c r="F224" s="3">
        <v>1</v>
      </c>
      <c r="G224" s="3">
        <f>INDEX(Sheet7!A:A,MATCH(E224,Sheet7!B:B,0))</f>
        <v>9</v>
      </c>
      <c r="H224" s="3">
        <v>1</v>
      </c>
      <c r="I224" s="3">
        <v>1</v>
      </c>
      <c r="J224" s="3">
        <v>1</v>
      </c>
      <c r="K224" s="3">
        <v>0</v>
      </c>
      <c r="L224" s="3" t="s">
        <v>68</v>
      </c>
      <c r="M224" s="3">
        <v>1</v>
      </c>
      <c r="N224" s="3">
        <v>1</v>
      </c>
      <c r="O224" s="3">
        <v>1</v>
      </c>
      <c r="P224" s="3">
        <f>INDEX(Sheet7!K:K,MATCH(G224,Sheet7!A:A,0))</f>
        <v>5001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 t="str">
        <f>INDEX(Sheet7!J:J,MATCH(G224,Sheet7!A:A,0))</f>
        <v>901,0,903</v>
      </c>
      <c r="Z224" s="3">
        <f>INDEX(Sheet7!F:F,MATCH($G224,Sheet7!$A:$A,0))</f>
        <v>904</v>
      </c>
      <c r="AA224" t="s">
        <v>322</v>
      </c>
    </row>
    <row r="225" spans="1:27">
      <c r="A225" s="3" t="s">
        <v>66</v>
      </c>
      <c r="B225" s="3">
        <v>40602</v>
      </c>
      <c r="C225" t="s">
        <v>323</v>
      </c>
      <c r="D225" s="3" t="str">
        <f>VLOOKUP(P225,Sheet3!A:C,2,0)</f>
        <v>1幸运均衡-2幸运均衡-3幸运均衡</v>
      </c>
      <c r="E225" s="3" t="s">
        <v>109</v>
      </c>
      <c r="F225" s="3">
        <v>1</v>
      </c>
      <c r="G225" s="3">
        <f>INDEX(Sheet7!A:A,MATCH(E225,Sheet7!B:B,0))</f>
        <v>16</v>
      </c>
      <c r="H225" s="3">
        <v>1</v>
      </c>
      <c r="I225" s="3">
        <v>1</v>
      </c>
      <c r="J225" s="3">
        <v>1</v>
      </c>
      <c r="K225" s="3">
        <v>0</v>
      </c>
      <c r="L225" s="3" t="s">
        <v>68</v>
      </c>
      <c r="M225" s="3">
        <v>1</v>
      </c>
      <c r="N225" s="3">
        <v>1</v>
      </c>
      <c r="O225" s="3">
        <v>1</v>
      </c>
      <c r="P225" s="3">
        <f>INDEX(Sheet7!K:K,MATCH(G225,Sheet7!A:A,0))</f>
        <v>1001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 t="str">
        <f>INDEX(Sheet7!J:J,MATCH(G225,Sheet7!A:A,0))</f>
        <v>1601,0,1603</v>
      </c>
      <c r="Z225" s="3">
        <f>INDEX(Sheet7!F:F,MATCH($G225,Sheet7!$A:$A,0))</f>
        <v>0</v>
      </c>
      <c r="AA225" t="s">
        <v>279</v>
      </c>
    </row>
    <row r="226" spans="1:27">
      <c r="A226" s="3" t="s">
        <v>66</v>
      </c>
      <c r="B226" s="3">
        <v>40603</v>
      </c>
      <c r="C226" t="s">
        <v>324</v>
      </c>
      <c r="D226" s="3" t="str">
        <f>VLOOKUP(P226,Sheet3!A:C,2,0)</f>
        <v>1爱均衡-2爱均衡-3爱均衡</v>
      </c>
      <c r="E226" s="3" t="s">
        <v>132</v>
      </c>
      <c r="F226" s="3">
        <v>1</v>
      </c>
      <c r="G226" s="3">
        <f>INDEX(Sheet7!A:A,MATCH(E226,Sheet7!B:B,0))</f>
        <v>27</v>
      </c>
      <c r="H226" s="3">
        <v>1</v>
      </c>
      <c r="I226" s="3">
        <v>1</v>
      </c>
      <c r="J226" s="3">
        <v>1</v>
      </c>
      <c r="K226" s="3">
        <v>0</v>
      </c>
      <c r="L226" s="3" t="s">
        <v>68</v>
      </c>
      <c r="M226" s="3">
        <v>1</v>
      </c>
      <c r="N226" s="3">
        <v>1</v>
      </c>
      <c r="O226" s="3">
        <v>1</v>
      </c>
      <c r="P226" s="3">
        <f>INDEX(Sheet7!K:K,MATCH(G226,Sheet7!A:A,0))</f>
        <v>14001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 t="str">
        <f>INDEX(Sheet7!J:J,MATCH(G226,Sheet7!A:A,0))</f>
        <v>2701,0,2703</v>
      </c>
      <c r="Z226" s="3">
        <f>INDEX(Sheet7!F:F,MATCH($G226,Sheet7!$A:$A,0))</f>
        <v>0</v>
      </c>
      <c r="AA226" t="s">
        <v>325</v>
      </c>
    </row>
    <row r="227" spans="1:27">
      <c r="A227" s="3" t="s">
        <v>66</v>
      </c>
      <c r="B227" s="3">
        <v>40604</v>
      </c>
      <c r="C227" t="s">
        <v>326</v>
      </c>
      <c r="D227" s="3" t="str">
        <f>VLOOKUP(P227,Sheet3!A:C,2,0)</f>
        <v>1共振均衡-2共振均衡-3共振均衡</v>
      </c>
      <c r="E227" s="3" t="s">
        <v>95</v>
      </c>
      <c r="F227" s="3">
        <v>1</v>
      </c>
      <c r="G227" s="3">
        <f>INDEX(Sheet7!A:A,MATCH(E227,Sheet7!B:B,0))</f>
        <v>10</v>
      </c>
      <c r="H227" s="3">
        <v>1</v>
      </c>
      <c r="I227" s="3">
        <v>1</v>
      </c>
      <c r="J227" s="3">
        <v>1</v>
      </c>
      <c r="K227" s="3">
        <v>0</v>
      </c>
      <c r="L227" s="3" t="s">
        <v>68</v>
      </c>
      <c r="M227" s="3">
        <v>1</v>
      </c>
      <c r="N227" s="3">
        <v>1</v>
      </c>
      <c r="O227" s="3">
        <v>1</v>
      </c>
      <c r="P227" s="3">
        <f>INDEX(Sheet7!K:K,MATCH(G227,Sheet7!A:A,0))</f>
        <v>5001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 t="str">
        <f>INDEX(Sheet7!J:J,MATCH(G227,Sheet7!A:A,0))</f>
        <v>1001,1002,1003</v>
      </c>
      <c r="Z227" s="3">
        <f>INDEX(Sheet7!F:F,MATCH($G227,Sheet7!$A:$A,0))</f>
        <v>0</v>
      </c>
      <c r="AA227" t="s">
        <v>327</v>
      </c>
    </row>
    <row r="228" spans="1:27">
      <c r="A228" s="3" t="s">
        <v>66</v>
      </c>
      <c r="B228" s="3">
        <v>40605</v>
      </c>
      <c r="C228" t="s">
        <v>328</v>
      </c>
      <c r="D228" s="3" t="str">
        <f>VLOOKUP(P228,Sheet3!A:C,2,0)</f>
        <v>1幸运均衡-2幸运均衡-3幸运均衡</v>
      </c>
      <c r="E228" s="3" t="s">
        <v>162</v>
      </c>
      <c r="F228" s="3">
        <v>1</v>
      </c>
      <c r="G228" s="3">
        <f>INDEX(Sheet7!A:A,MATCH(E228,Sheet7!B:B,0))</f>
        <v>41</v>
      </c>
      <c r="H228" s="3">
        <v>1</v>
      </c>
      <c r="I228" s="3">
        <v>1</v>
      </c>
      <c r="J228" s="3">
        <v>1</v>
      </c>
      <c r="K228" s="3">
        <v>0</v>
      </c>
      <c r="L228" s="3" t="s">
        <v>68</v>
      </c>
      <c r="M228" s="3">
        <v>1</v>
      </c>
      <c r="N228" s="3">
        <v>1</v>
      </c>
      <c r="O228" s="3">
        <v>1</v>
      </c>
      <c r="P228" s="3">
        <f>INDEX(Sheet7!K:K,MATCH(G228,Sheet7!A:A,0))</f>
        <v>1001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 t="str">
        <f>INDEX(Sheet7!J:J,MATCH(G228,Sheet7!A:A,0))</f>
        <v>4101,0,4103</v>
      </c>
      <c r="Z228" s="3">
        <f>INDEX(Sheet7!F:F,MATCH($G228,Sheet7!$A:$A,0))</f>
        <v>0</v>
      </c>
      <c r="AA228" t="s">
        <v>329</v>
      </c>
    </row>
    <row r="229" spans="1:27">
      <c r="A229" s="3" t="s">
        <v>66</v>
      </c>
      <c r="B229" s="3">
        <v>40606</v>
      </c>
      <c r="C229" t="s">
        <v>330</v>
      </c>
      <c r="D229" s="3" t="str">
        <f>VLOOKUP(P229,Sheet3!A:C,2,0)</f>
        <v>1终结均衡-2终结均衡-3终结均衡</v>
      </c>
      <c r="E229" s="3" t="s">
        <v>309</v>
      </c>
      <c r="F229" s="3">
        <v>1</v>
      </c>
      <c r="G229" s="3">
        <f>INDEX(Sheet7!A:A,MATCH(E229,Sheet7!B:B,0))</f>
        <v>22</v>
      </c>
      <c r="H229" s="3">
        <v>1</v>
      </c>
      <c r="I229" s="3">
        <v>1</v>
      </c>
      <c r="J229" s="3">
        <v>1</v>
      </c>
      <c r="K229" s="3">
        <v>0</v>
      </c>
      <c r="L229" s="3" t="s">
        <v>68</v>
      </c>
      <c r="M229" s="3">
        <v>1</v>
      </c>
      <c r="N229" s="3">
        <v>1</v>
      </c>
      <c r="O229" s="3">
        <v>1</v>
      </c>
      <c r="P229" s="3">
        <f>INDEX(Sheet7!K:K,MATCH(G229,Sheet7!A:A,0))</f>
        <v>6001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 t="str">
        <f>INDEX(Sheet7!J:J,MATCH(G229,Sheet7!A:A,0))</f>
        <v>2201,2204,2203</v>
      </c>
      <c r="Z229" s="3">
        <f>INDEX(Sheet7!F:F,MATCH($G229,Sheet7!$A:$A,0))</f>
        <v>0</v>
      </c>
      <c r="AA229" t="s">
        <v>310</v>
      </c>
    </row>
    <row r="230" spans="1:27">
      <c r="A230" s="3" t="s">
        <v>66</v>
      </c>
      <c r="B230" s="3">
        <v>40701</v>
      </c>
      <c r="C230" t="s">
        <v>331</v>
      </c>
      <c r="D230" s="3" t="str">
        <f>VLOOKUP(P230,Sheet3!A:C,2,0)</f>
        <v>1幸运均衡-2幸运均衡-3幸运均衡</v>
      </c>
      <c r="E230" s="3" t="s">
        <v>111</v>
      </c>
      <c r="F230" s="3">
        <v>1</v>
      </c>
      <c r="G230" s="3">
        <f>INDEX(Sheet7!A:A,MATCH(E230,Sheet7!B:B,0))</f>
        <v>17</v>
      </c>
      <c r="H230" s="3">
        <v>1</v>
      </c>
      <c r="I230" s="3">
        <v>1</v>
      </c>
      <c r="J230" s="3">
        <v>1</v>
      </c>
      <c r="K230" s="3">
        <v>0</v>
      </c>
      <c r="L230" s="3" t="s">
        <v>68</v>
      </c>
      <c r="M230" s="3">
        <v>1</v>
      </c>
      <c r="N230" s="3">
        <v>1</v>
      </c>
      <c r="O230" s="3">
        <v>1</v>
      </c>
      <c r="P230" s="3">
        <f>INDEX(Sheet7!K:K,MATCH(G230,Sheet7!A:A,0))</f>
        <v>1001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 t="str">
        <f>INDEX(Sheet7!J:J,MATCH(G230,Sheet7!A:A,0))</f>
        <v>1701,1702,1703</v>
      </c>
      <c r="Z230" s="3">
        <f>INDEX(Sheet7!F:F,MATCH($G230,Sheet7!$A:$A,0))</f>
        <v>0</v>
      </c>
      <c r="AA230" t="s">
        <v>279</v>
      </c>
    </row>
    <row r="231" spans="1:27">
      <c r="A231" s="3" t="s">
        <v>66</v>
      </c>
      <c r="B231" s="3">
        <v>40702</v>
      </c>
      <c r="C231" t="s">
        <v>332</v>
      </c>
      <c r="D231" s="3" t="str">
        <f>VLOOKUP(P231,Sheet3!A:C,2,0)</f>
        <v>1激励均衡-2激励均衡-3激励均衡</v>
      </c>
      <c r="E231" s="3" t="s">
        <v>119</v>
      </c>
      <c r="F231" s="3">
        <v>1</v>
      </c>
      <c r="G231" s="3">
        <f>INDEX(Sheet7!A:A,MATCH(E231,Sheet7!B:B,0))</f>
        <v>21</v>
      </c>
      <c r="H231" s="3">
        <v>1</v>
      </c>
      <c r="I231" s="3">
        <v>1</v>
      </c>
      <c r="J231" s="3">
        <v>1</v>
      </c>
      <c r="K231" s="3">
        <v>0</v>
      </c>
      <c r="L231" s="3" t="s">
        <v>68</v>
      </c>
      <c r="M231" s="3">
        <v>1</v>
      </c>
      <c r="N231" s="3">
        <v>1</v>
      </c>
      <c r="O231" s="3">
        <v>1</v>
      </c>
      <c r="P231" s="3">
        <f>INDEX(Sheet7!K:K,MATCH(G231,Sheet7!A:A,0))</f>
        <v>12001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 t="str">
        <f>INDEX(Sheet7!J:J,MATCH(G231,Sheet7!A:A,0))</f>
        <v>2101,2102,2104</v>
      </c>
      <c r="Z231" s="3">
        <f>INDEX(Sheet7!F:F,MATCH($G231,Sheet7!$A:$A,0))</f>
        <v>0</v>
      </c>
      <c r="AA231" t="s">
        <v>279</v>
      </c>
    </row>
    <row r="232" spans="1:27">
      <c r="A232" s="3" t="s">
        <v>66</v>
      </c>
      <c r="B232" s="3">
        <v>40703</v>
      </c>
      <c r="C232" t="s">
        <v>333</v>
      </c>
      <c r="D232" s="3" t="str">
        <f>VLOOKUP(P232,Sheet3!A:C,2,0)</f>
        <v>1幸运均衡-2幸运均衡-3幸运均衡</v>
      </c>
      <c r="E232" s="3" t="s">
        <v>155</v>
      </c>
      <c r="F232" s="3">
        <v>1</v>
      </c>
      <c r="G232" s="3">
        <f>INDEX(Sheet7!A:A,MATCH(E232,Sheet7!B:B,0))</f>
        <v>38</v>
      </c>
      <c r="H232" s="3">
        <v>1</v>
      </c>
      <c r="I232" s="3">
        <v>1</v>
      </c>
      <c r="J232" s="3">
        <v>1</v>
      </c>
      <c r="K232" s="3">
        <v>0</v>
      </c>
      <c r="L232" s="3" t="s">
        <v>68</v>
      </c>
      <c r="M232" s="3">
        <v>1</v>
      </c>
      <c r="N232" s="3">
        <v>1</v>
      </c>
      <c r="O232" s="3">
        <v>1</v>
      </c>
      <c r="P232" s="3">
        <f>INDEX(Sheet7!K:K,MATCH(G232,Sheet7!A:A,0))</f>
        <v>1001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 t="str">
        <f>INDEX(Sheet7!J:J,MATCH(G232,Sheet7!A:A,0))</f>
        <v>3801,0,3803</v>
      </c>
      <c r="Z232" s="3">
        <f>INDEX(Sheet7!F:F,MATCH($G232,Sheet7!$A:$A,0))</f>
        <v>0</v>
      </c>
      <c r="AA232" t="s">
        <v>282</v>
      </c>
    </row>
    <row r="233" spans="1:27">
      <c r="A233" s="3" t="s">
        <v>66</v>
      </c>
      <c r="B233" s="3">
        <v>40704</v>
      </c>
      <c r="C233" t="s">
        <v>334</v>
      </c>
      <c r="D233" s="3" t="str">
        <f>VLOOKUP(P233,Sheet3!A:C,2,0)</f>
        <v>1幸运均衡-2幸运均衡-3幸运均衡</v>
      </c>
      <c r="E233" s="3" t="s">
        <v>164</v>
      </c>
      <c r="F233" s="3">
        <v>1</v>
      </c>
      <c r="G233" s="3">
        <f>INDEX(Sheet7!A:A,MATCH(E233,Sheet7!B:B,0))</f>
        <v>50</v>
      </c>
      <c r="H233" s="3">
        <v>1</v>
      </c>
      <c r="I233" s="3">
        <v>1</v>
      </c>
      <c r="J233" s="3">
        <v>1</v>
      </c>
      <c r="K233" s="3">
        <v>0</v>
      </c>
      <c r="L233" s="3" t="s">
        <v>68</v>
      </c>
      <c r="M233" s="3">
        <v>1</v>
      </c>
      <c r="N233" s="3">
        <v>1</v>
      </c>
      <c r="O233" s="3">
        <v>1</v>
      </c>
      <c r="P233" s="3">
        <f>INDEX(Sheet7!K:K,MATCH(G233,Sheet7!A:A,0))</f>
        <v>1001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 t="str">
        <f>INDEX(Sheet7!J:J,MATCH(G233,Sheet7!A:A,0))</f>
        <v>5001,0,5006</v>
      </c>
      <c r="Z233" s="3">
        <f>INDEX(Sheet7!F:F,MATCH($G233,Sheet7!$A:$A,0))</f>
        <v>5007</v>
      </c>
      <c r="AA233" t="s">
        <v>335</v>
      </c>
    </row>
    <row r="234" spans="1:27">
      <c r="A234" s="3" t="s">
        <v>66</v>
      </c>
      <c r="B234" s="3">
        <v>40705</v>
      </c>
      <c r="C234" t="s">
        <v>336</v>
      </c>
      <c r="D234" s="3" t="str">
        <f>VLOOKUP(P234,Sheet3!A:C,2,0)</f>
        <v>1幸运均衡-2幸运均衡-3幸运均衡</v>
      </c>
      <c r="E234" s="3" t="s">
        <v>98</v>
      </c>
      <c r="F234" s="3">
        <v>1</v>
      </c>
      <c r="G234" s="3">
        <f>INDEX(Sheet7!A:A,MATCH(E234,Sheet7!B:B,0))</f>
        <v>11</v>
      </c>
      <c r="H234" s="3">
        <v>1</v>
      </c>
      <c r="I234" s="3">
        <v>1</v>
      </c>
      <c r="J234" s="3">
        <v>1</v>
      </c>
      <c r="K234" s="3">
        <v>0</v>
      </c>
      <c r="L234" s="3" t="s">
        <v>68</v>
      </c>
      <c r="M234" s="3">
        <v>1</v>
      </c>
      <c r="N234" s="3">
        <v>1</v>
      </c>
      <c r="O234" s="3">
        <v>1</v>
      </c>
      <c r="P234" s="3">
        <f>INDEX(Sheet7!K:K,MATCH(G234,Sheet7!A:A,0))</f>
        <v>1001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 t="str">
        <f>INDEX(Sheet7!J:J,MATCH(G234,Sheet7!A:A,0))</f>
        <v>1101,1105,1106</v>
      </c>
      <c r="Z234" s="3">
        <f>INDEX(Sheet7!F:F,MATCH($G234,Sheet7!$A:$A,0))</f>
        <v>0</v>
      </c>
      <c r="AA234" t="s">
        <v>337</v>
      </c>
    </row>
    <row r="235" spans="1:27">
      <c r="A235" s="3" t="s">
        <v>66</v>
      </c>
      <c r="B235" s="3">
        <v>40706</v>
      </c>
      <c r="C235" t="s">
        <v>338</v>
      </c>
      <c r="D235" s="3" t="str">
        <f>VLOOKUP(P235,Sheet3!A:C,2,0)</f>
        <v>1幸运均衡-2幸运均衡-3幸运均衡</v>
      </c>
      <c r="E235" s="3" t="s">
        <v>134</v>
      </c>
      <c r="F235" s="3">
        <v>1</v>
      </c>
      <c r="G235" s="3">
        <f>INDEX(Sheet7!A:A,MATCH(E235,Sheet7!B:B,0))</f>
        <v>28</v>
      </c>
      <c r="H235" s="3">
        <v>1</v>
      </c>
      <c r="I235" s="3">
        <v>1</v>
      </c>
      <c r="J235" s="3">
        <v>1</v>
      </c>
      <c r="K235" s="3">
        <v>0</v>
      </c>
      <c r="L235" s="3" t="s">
        <v>68</v>
      </c>
      <c r="M235" s="3">
        <v>1</v>
      </c>
      <c r="N235" s="3">
        <v>1</v>
      </c>
      <c r="O235" s="3">
        <v>1</v>
      </c>
      <c r="P235" s="3">
        <f>INDEX(Sheet7!K:K,MATCH(G235,Sheet7!A:A,0))</f>
        <v>1001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 t="str">
        <f>INDEX(Sheet7!J:J,MATCH(G235,Sheet7!A:A,0))</f>
        <v>2801,0,2806</v>
      </c>
      <c r="Z235" s="3">
        <f>INDEX(Sheet7!F:F,MATCH($G235,Sheet7!$A:$A,0))</f>
        <v>0</v>
      </c>
      <c r="AA235" t="s">
        <v>286</v>
      </c>
    </row>
    <row r="236" spans="1:27">
      <c r="A236" s="3" t="s">
        <v>66</v>
      </c>
      <c r="B236" s="3">
        <v>40801</v>
      </c>
      <c r="C236" t="s">
        <v>339</v>
      </c>
      <c r="D236" s="3" t="str">
        <f>VLOOKUP(P236,Sheet3!A:C,2,0)</f>
        <v>1制衡均衡-2制衡均衡-3制衡均衡</v>
      </c>
      <c r="E236" s="3" t="s">
        <v>88</v>
      </c>
      <c r="F236" s="3">
        <v>1</v>
      </c>
      <c r="G236" s="3">
        <f>INDEX(Sheet7!A:A,MATCH(E236,Sheet7!B:B,0))</f>
        <v>8</v>
      </c>
      <c r="H236" s="3">
        <v>1</v>
      </c>
      <c r="I236" s="3">
        <v>1</v>
      </c>
      <c r="J236" s="3">
        <v>1</v>
      </c>
      <c r="K236" s="3">
        <v>0</v>
      </c>
      <c r="L236" s="3" t="s">
        <v>68</v>
      </c>
      <c r="M236" s="3">
        <v>1</v>
      </c>
      <c r="N236" s="3">
        <v>1</v>
      </c>
      <c r="O236" s="3">
        <v>1</v>
      </c>
      <c r="P236" s="3">
        <f>INDEX(Sheet7!K:K,MATCH(G236,Sheet7!A:A,0))</f>
        <v>16001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 t="str">
        <f>INDEX(Sheet7!J:J,MATCH(G236,Sheet7!A:A,0))</f>
        <v>801,802,803</v>
      </c>
      <c r="Z236" s="3">
        <f>INDEX(Sheet7!F:F,MATCH($G236,Sheet7!$A:$A,0))</f>
        <v>804</v>
      </c>
      <c r="AA236" t="s">
        <v>340</v>
      </c>
    </row>
    <row r="237" spans="1:27">
      <c r="A237" s="3" t="s">
        <v>66</v>
      </c>
      <c r="B237" s="3">
        <v>40802</v>
      </c>
      <c r="C237" t="s">
        <v>341</v>
      </c>
      <c r="D237" s="3" t="str">
        <f>VLOOKUP(P237,Sheet3!A:C,2,0)</f>
        <v>1先制均衡-2先制均衡-3先制均衡</v>
      </c>
      <c r="E237" s="3" t="s">
        <v>105</v>
      </c>
      <c r="F237" s="3">
        <v>1</v>
      </c>
      <c r="G237" s="3">
        <f>INDEX(Sheet7!A:A,MATCH(E237,Sheet7!B:B,0))</f>
        <v>14</v>
      </c>
      <c r="H237" s="3">
        <v>1</v>
      </c>
      <c r="I237" s="3">
        <v>1</v>
      </c>
      <c r="J237" s="3">
        <v>1</v>
      </c>
      <c r="K237" s="3">
        <v>0</v>
      </c>
      <c r="L237" s="3" t="s">
        <v>68</v>
      </c>
      <c r="M237" s="3">
        <v>1</v>
      </c>
      <c r="N237" s="3">
        <v>1</v>
      </c>
      <c r="O237" s="3">
        <v>1</v>
      </c>
      <c r="P237" s="3">
        <f>INDEX(Sheet7!K:K,MATCH(G237,Sheet7!A:A,0))</f>
        <v>4001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 t="str">
        <f>INDEX(Sheet7!J:J,MATCH(G237,Sheet7!A:A,0))</f>
        <v>1401,0,1403</v>
      </c>
      <c r="Z237" s="3">
        <f>INDEX(Sheet7!F:F,MATCH($G237,Sheet7!$A:$A,0))</f>
        <v>0</v>
      </c>
      <c r="AA237" t="s">
        <v>298</v>
      </c>
    </row>
    <row r="238" spans="1:27">
      <c r="A238" s="3" t="s">
        <v>66</v>
      </c>
      <c r="B238" s="3">
        <v>40803</v>
      </c>
      <c r="C238" t="s">
        <v>342</v>
      </c>
      <c r="D238" s="3" t="str">
        <f>VLOOKUP(P238,Sheet3!A:C,2,0)</f>
        <v>1爱均衡-2爱均衡-3爱均衡</v>
      </c>
      <c r="E238" s="3" t="s">
        <v>115</v>
      </c>
      <c r="F238" s="3">
        <v>1</v>
      </c>
      <c r="G238" s="3">
        <f>INDEX(Sheet7!A:A,MATCH(E238,Sheet7!B:B,0))</f>
        <v>19</v>
      </c>
      <c r="H238" s="3">
        <v>1</v>
      </c>
      <c r="I238" s="3">
        <v>1</v>
      </c>
      <c r="J238" s="3">
        <v>1</v>
      </c>
      <c r="K238" s="3">
        <v>0</v>
      </c>
      <c r="L238" s="3" t="s">
        <v>68</v>
      </c>
      <c r="M238" s="3">
        <v>1</v>
      </c>
      <c r="N238" s="3">
        <v>1</v>
      </c>
      <c r="O238" s="3">
        <v>1</v>
      </c>
      <c r="P238" s="3">
        <f>INDEX(Sheet7!K:K,MATCH(G238,Sheet7!A:A,0))</f>
        <v>14001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 t="str">
        <f>INDEX(Sheet7!J:J,MATCH(G238,Sheet7!A:A,0))</f>
        <v>1901,1904,1903</v>
      </c>
      <c r="Z238" s="3">
        <f>INDEX(Sheet7!F:F,MATCH($G238,Sheet7!$A:$A,0))</f>
        <v>0</v>
      </c>
      <c r="AA238" t="s">
        <v>288</v>
      </c>
    </row>
    <row r="239" spans="1:27">
      <c r="A239" s="3" t="s">
        <v>66</v>
      </c>
      <c r="B239" s="3">
        <v>40804</v>
      </c>
      <c r="C239" t="s">
        <v>343</v>
      </c>
      <c r="D239" s="3" t="str">
        <f>VLOOKUP(P239,Sheet3!A:C,2,0)</f>
        <v>1终结均衡-2终结均衡-3终结均衡</v>
      </c>
      <c r="E239" s="3" t="s">
        <v>107</v>
      </c>
      <c r="F239" s="3">
        <v>1</v>
      </c>
      <c r="G239" s="3">
        <f>INDEX(Sheet7!A:A,MATCH(E239,Sheet7!B:B,0))</f>
        <v>15</v>
      </c>
      <c r="H239" s="3">
        <v>1</v>
      </c>
      <c r="I239" s="3">
        <v>1</v>
      </c>
      <c r="J239" s="3">
        <v>1</v>
      </c>
      <c r="K239" s="3">
        <v>0</v>
      </c>
      <c r="L239" s="3" t="s">
        <v>68</v>
      </c>
      <c r="M239" s="3">
        <v>1</v>
      </c>
      <c r="N239" s="3">
        <v>1</v>
      </c>
      <c r="O239" s="3">
        <v>1</v>
      </c>
      <c r="P239" s="3">
        <f>INDEX(Sheet7!K:K,MATCH(G239,Sheet7!A:A,0))</f>
        <v>6001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 t="str">
        <f>INDEX(Sheet7!J:J,MATCH(G239,Sheet7!A:A,0))</f>
        <v>1501,1502,1503</v>
      </c>
      <c r="Z239" s="3">
        <f>INDEX(Sheet7!F:F,MATCH($G239,Sheet7!$A:$A,0))</f>
        <v>0</v>
      </c>
      <c r="AA239" t="s">
        <v>300</v>
      </c>
    </row>
    <row r="240" spans="1:27">
      <c r="A240" s="3" t="s">
        <v>66</v>
      </c>
      <c r="B240" s="3">
        <v>40805</v>
      </c>
      <c r="C240" t="s">
        <v>344</v>
      </c>
      <c r="D240" s="3" t="str">
        <f>VLOOKUP(P240,Sheet3!A:C,2,0)</f>
        <v>1幸运均衡-2幸运均衡-3幸运均衡</v>
      </c>
      <c r="E240" s="3" t="s">
        <v>153</v>
      </c>
      <c r="F240" s="3">
        <v>1</v>
      </c>
      <c r="G240" s="3">
        <f>INDEX(Sheet7!A:A,MATCH(E240,Sheet7!B:B,0))</f>
        <v>37</v>
      </c>
      <c r="H240" s="3">
        <v>1</v>
      </c>
      <c r="I240" s="3">
        <v>1</v>
      </c>
      <c r="J240" s="3">
        <v>1</v>
      </c>
      <c r="K240" s="3">
        <v>0</v>
      </c>
      <c r="L240" s="3" t="s">
        <v>68</v>
      </c>
      <c r="M240" s="3">
        <v>1</v>
      </c>
      <c r="N240" s="3">
        <v>1</v>
      </c>
      <c r="O240" s="3">
        <v>1</v>
      </c>
      <c r="P240" s="3">
        <f>INDEX(Sheet7!K:K,MATCH(G240,Sheet7!A:A,0))</f>
        <v>1001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 t="str">
        <f>INDEX(Sheet7!J:J,MATCH(G240,Sheet7!A:A,0))</f>
        <v>3701,3702,3703</v>
      </c>
      <c r="Z240" s="3">
        <f>INDEX(Sheet7!F:F,MATCH($G240,Sheet7!$A:$A,0))</f>
        <v>0</v>
      </c>
      <c r="AA240" t="s">
        <v>284</v>
      </c>
    </row>
    <row r="241" spans="1:27">
      <c r="A241" s="3" t="s">
        <v>66</v>
      </c>
      <c r="B241" s="3">
        <v>40806</v>
      </c>
      <c r="C241" t="s">
        <v>345</v>
      </c>
      <c r="D241" s="3" t="str">
        <f>VLOOKUP(P241,Sheet3!A:C,2,0)</f>
        <v>1幸运均衡-2幸运均衡-3幸运均衡</v>
      </c>
      <c r="E241" s="3" t="s">
        <v>147</v>
      </c>
      <c r="F241" s="3">
        <v>1</v>
      </c>
      <c r="G241" s="3">
        <f>INDEX(Sheet7!A:A,MATCH(E241,Sheet7!B:B,0))</f>
        <v>34</v>
      </c>
      <c r="H241" s="3">
        <v>1</v>
      </c>
      <c r="I241" s="3">
        <v>1</v>
      </c>
      <c r="J241" s="3">
        <v>1</v>
      </c>
      <c r="K241" s="3">
        <v>0</v>
      </c>
      <c r="L241" s="3" t="s">
        <v>68</v>
      </c>
      <c r="M241" s="3">
        <v>1</v>
      </c>
      <c r="N241" s="3">
        <v>1</v>
      </c>
      <c r="O241" s="3">
        <v>1</v>
      </c>
      <c r="P241" s="3">
        <f>INDEX(Sheet7!K:K,MATCH(G241,Sheet7!A:A,0))</f>
        <v>1001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 t="str">
        <f>INDEX(Sheet7!J:J,MATCH(G241,Sheet7!A:A,0))</f>
        <v>3401,0,3403</v>
      </c>
      <c r="Z241" s="3">
        <f>INDEX(Sheet7!F:F,MATCH($G241,Sheet7!$A:$A,0))</f>
        <v>0</v>
      </c>
      <c r="AA241" t="s">
        <v>346</v>
      </c>
    </row>
    <row r="242" spans="1:27">
      <c r="A242" s="3" t="s">
        <v>66</v>
      </c>
      <c r="B242" s="3">
        <v>40901</v>
      </c>
      <c r="C242" t="s">
        <v>347</v>
      </c>
      <c r="D242" s="3" t="str">
        <f>VLOOKUP(P242,Sheet3!A:C,2,0)</f>
        <v>1幸运均衡-2幸运均衡-3幸运均衡</v>
      </c>
      <c r="E242" s="3" t="s">
        <v>113</v>
      </c>
      <c r="F242" s="3">
        <v>1</v>
      </c>
      <c r="G242" s="3">
        <f>INDEX(Sheet7!A:A,MATCH(E242,Sheet7!B:B,0))</f>
        <v>18</v>
      </c>
      <c r="H242" s="3">
        <v>1</v>
      </c>
      <c r="I242" s="3">
        <v>1</v>
      </c>
      <c r="J242" s="3">
        <v>1</v>
      </c>
      <c r="K242" s="3">
        <v>0</v>
      </c>
      <c r="L242" s="3" t="s">
        <v>68</v>
      </c>
      <c r="M242" s="3">
        <v>1</v>
      </c>
      <c r="N242" s="3">
        <v>1</v>
      </c>
      <c r="O242" s="3">
        <v>1</v>
      </c>
      <c r="P242" s="3">
        <f>INDEX(Sheet7!K:K,MATCH(G242,Sheet7!A:A,0))</f>
        <v>1001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 t="str">
        <f>INDEX(Sheet7!J:J,MATCH(G242,Sheet7!A:A,0))</f>
        <v>1801,0,1808</v>
      </c>
      <c r="Z242" s="3">
        <f>INDEX(Sheet7!F:F,MATCH($G242,Sheet7!$A:$A,0))</f>
        <v>0</v>
      </c>
      <c r="AA242" t="s">
        <v>348</v>
      </c>
    </row>
    <row r="243" spans="1:27">
      <c r="A243" s="3" t="s">
        <v>66</v>
      </c>
      <c r="B243" s="3">
        <v>40902</v>
      </c>
      <c r="C243" t="s">
        <v>349</v>
      </c>
      <c r="D243" s="3" t="str">
        <f>VLOOKUP(P243,Sheet3!A:C,2,0)</f>
        <v>1幸运均衡-2幸运均衡-3幸运均衡</v>
      </c>
      <c r="E243" s="3" t="s">
        <v>109</v>
      </c>
      <c r="F243" s="3">
        <v>1</v>
      </c>
      <c r="G243" s="3">
        <f>INDEX(Sheet7!A:A,MATCH(E243,Sheet7!B:B,0))</f>
        <v>16</v>
      </c>
      <c r="H243" s="3">
        <v>1</v>
      </c>
      <c r="I243" s="3">
        <v>1</v>
      </c>
      <c r="J243" s="3">
        <v>1</v>
      </c>
      <c r="K243" s="3">
        <v>0</v>
      </c>
      <c r="L243" s="3" t="s">
        <v>68</v>
      </c>
      <c r="M243" s="3">
        <v>1</v>
      </c>
      <c r="N243" s="3">
        <v>1</v>
      </c>
      <c r="O243" s="3">
        <v>1</v>
      </c>
      <c r="P243" s="3">
        <f>INDEX(Sheet7!K:K,MATCH(G243,Sheet7!A:A,0))</f>
        <v>1001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 t="str">
        <f>INDEX(Sheet7!J:J,MATCH(G243,Sheet7!A:A,0))</f>
        <v>1601,0,1603</v>
      </c>
      <c r="Z243" s="3">
        <f>INDEX(Sheet7!F:F,MATCH($G243,Sheet7!$A:$A,0))</f>
        <v>0</v>
      </c>
      <c r="AA243" t="s">
        <v>279</v>
      </c>
    </row>
    <row r="244" spans="1:27">
      <c r="A244" s="3" t="s">
        <v>66</v>
      </c>
      <c r="B244" s="3">
        <v>40903</v>
      </c>
      <c r="C244" t="s">
        <v>350</v>
      </c>
      <c r="D244" s="3" t="str">
        <f>VLOOKUP(P244,Sheet3!A:C,2,0)</f>
        <v>1幸运均衡-2幸运均衡-3幸运均衡</v>
      </c>
      <c r="E244" s="3" t="s">
        <v>155</v>
      </c>
      <c r="F244" s="3">
        <v>1</v>
      </c>
      <c r="G244" s="3">
        <f>INDEX(Sheet7!A:A,MATCH(E244,Sheet7!B:B,0))</f>
        <v>38</v>
      </c>
      <c r="H244" s="3">
        <v>1</v>
      </c>
      <c r="I244" s="3">
        <v>1</v>
      </c>
      <c r="J244" s="3">
        <v>1</v>
      </c>
      <c r="K244" s="3">
        <v>0</v>
      </c>
      <c r="L244" s="3" t="s">
        <v>68</v>
      </c>
      <c r="M244" s="3">
        <v>1</v>
      </c>
      <c r="N244" s="3">
        <v>1</v>
      </c>
      <c r="O244" s="3">
        <v>1</v>
      </c>
      <c r="P244" s="3">
        <f>INDEX(Sheet7!K:K,MATCH(G244,Sheet7!A:A,0))</f>
        <v>1001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 t="str">
        <f>INDEX(Sheet7!J:J,MATCH(G244,Sheet7!A:A,0))</f>
        <v>3801,0,3803</v>
      </c>
      <c r="Z244" s="3">
        <f>INDEX(Sheet7!F:F,MATCH($G244,Sheet7!$A:$A,0))</f>
        <v>0</v>
      </c>
      <c r="AA244" t="s">
        <v>282</v>
      </c>
    </row>
    <row r="245" spans="1:27">
      <c r="A245" s="3" t="s">
        <v>66</v>
      </c>
      <c r="B245" s="3">
        <v>40904</v>
      </c>
      <c r="C245" t="s">
        <v>351</v>
      </c>
      <c r="D245" s="3" t="str">
        <f>VLOOKUP(P245,Sheet3!A:C,2,0)</f>
        <v>1共振均衡-2共振均衡-3共振均衡</v>
      </c>
      <c r="E245" s="3" t="s">
        <v>95</v>
      </c>
      <c r="F245" s="3">
        <v>1</v>
      </c>
      <c r="G245" s="3">
        <f>INDEX(Sheet7!A:A,MATCH(E245,Sheet7!B:B,0))</f>
        <v>10</v>
      </c>
      <c r="H245" s="3">
        <v>1</v>
      </c>
      <c r="I245" s="3">
        <v>1</v>
      </c>
      <c r="J245" s="3">
        <v>1</v>
      </c>
      <c r="K245" s="3">
        <v>0</v>
      </c>
      <c r="L245" s="3" t="s">
        <v>68</v>
      </c>
      <c r="M245" s="3">
        <v>1</v>
      </c>
      <c r="N245" s="3">
        <v>1</v>
      </c>
      <c r="O245" s="3">
        <v>1</v>
      </c>
      <c r="P245" s="3">
        <f>INDEX(Sheet7!K:K,MATCH(G245,Sheet7!A:A,0))</f>
        <v>5001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 t="str">
        <f>INDEX(Sheet7!J:J,MATCH(G245,Sheet7!A:A,0))</f>
        <v>1001,1002,1003</v>
      </c>
      <c r="Z245" s="3">
        <f>INDEX(Sheet7!F:F,MATCH($G245,Sheet7!$A:$A,0))</f>
        <v>0</v>
      </c>
      <c r="AA245" t="s">
        <v>306</v>
      </c>
    </row>
    <row r="246" spans="1:27">
      <c r="A246" s="3" t="s">
        <v>66</v>
      </c>
      <c r="B246" s="3">
        <v>40905</v>
      </c>
      <c r="C246" t="s">
        <v>352</v>
      </c>
      <c r="D246" s="3" t="str">
        <f>VLOOKUP(P246,Sheet3!A:C,2,0)</f>
        <v>1幸运均衡-2幸运均衡-3幸运均衡</v>
      </c>
      <c r="E246" s="3" t="s">
        <v>134</v>
      </c>
      <c r="F246" s="3">
        <v>1</v>
      </c>
      <c r="G246" s="3">
        <f>INDEX(Sheet7!A:A,MATCH(E246,Sheet7!B:B,0))</f>
        <v>28</v>
      </c>
      <c r="H246" s="3">
        <v>1</v>
      </c>
      <c r="I246" s="3">
        <v>1</v>
      </c>
      <c r="J246" s="3">
        <v>1</v>
      </c>
      <c r="K246" s="3">
        <v>0</v>
      </c>
      <c r="L246" s="3" t="s">
        <v>68</v>
      </c>
      <c r="M246" s="3">
        <v>1</v>
      </c>
      <c r="N246" s="3">
        <v>1</v>
      </c>
      <c r="O246" s="3">
        <v>1</v>
      </c>
      <c r="P246" s="3">
        <f>INDEX(Sheet7!K:K,MATCH(G246,Sheet7!A:A,0))</f>
        <v>1001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 t="str">
        <f>INDEX(Sheet7!J:J,MATCH(G246,Sheet7!A:A,0))</f>
        <v>2801,0,2806</v>
      </c>
      <c r="Z246" s="3">
        <f>INDEX(Sheet7!F:F,MATCH($G246,Sheet7!$A:$A,0))</f>
        <v>0</v>
      </c>
      <c r="AA246" t="s">
        <v>286</v>
      </c>
    </row>
    <row r="247" spans="1:27">
      <c r="A247" s="3" t="s">
        <v>66</v>
      </c>
      <c r="B247" s="3">
        <v>40906</v>
      </c>
      <c r="C247" t="s">
        <v>353</v>
      </c>
      <c r="D247" s="3" t="str">
        <f>VLOOKUP(P247,Sheet3!A:C,2,0)</f>
        <v>1幸运均衡-2幸运均衡-3幸运均衡</v>
      </c>
      <c r="E247" s="3" t="s">
        <v>147</v>
      </c>
      <c r="F247" s="3">
        <v>1</v>
      </c>
      <c r="G247" s="3">
        <f>INDEX(Sheet7!A:A,MATCH(E247,Sheet7!B:B,0))</f>
        <v>34</v>
      </c>
      <c r="H247" s="3">
        <v>1</v>
      </c>
      <c r="I247" s="3">
        <v>1</v>
      </c>
      <c r="J247" s="3">
        <v>1</v>
      </c>
      <c r="K247" s="3">
        <v>0</v>
      </c>
      <c r="L247" s="3" t="s">
        <v>68</v>
      </c>
      <c r="M247" s="3">
        <v>1</v>
      </c>
      <c r="N247" s="3">
        <v>1</v>
      </c>
      <c r="O247" s="3">
        <v>1</v>
      </c>
      <c r="P247" s="3">
        <f>INDEX(Sheet7!K:K,MATCH(G247,Sheet7!A:A,0))</f>
        <v>1001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 t="str">
        <f>INDEX(Sheet7!J:J,MATCH(G247,Sheet7!A:A,0))</f>
        <v>3401,0,3403</v>
      </c>
      <c r="Z247" s="3">
        <f>INDEX(Sheet7!F:F,MATCH($G247,Sheet7!$A:$A,0))</f>
        <v>0</v>
      </c>
      <c r="AA247" t="s">
        <v>346</v>
      </c>
    </row>
    <row r="248" spans="1:27">
      <c r="A248" s="3" t="s">
        <v>66</v>
      </c>
      <c r="B248" s="3">
        <v>41001</v>
      </c>
      <c r="C248" t="s">
        <v>354</v>
      </c>
      <c r="D248" s="3" t="str">
        <f>VLOOKUP(P248,Sheet3!A:C,2,0)</f>
        <v>1幸运均衡-2幸运均衡-3幸运均衡</v>
      </c>
      <c r="E248" s="3" t="s">
        <v>164</v>
      </c>
      <c r="F248" s="3">
        <v>1</v>
      </c>
      <c r="G248" s="3">
        <f>INDEX(Sheet7!A:A,MATCH(E248,Sheet7!B:B,0))</f>
        <v>50</v>
      </c>
      <c r="H248" s="3">
        <v>1</v>
      </c>
      <c r="I248" s="3">
        <v>1</v>
      </c>
      <c r="J248" s="3">
        <v>1</v>
      </c>
      <c r="K248" s="3">
        <v>0</v>
      </c>
      <c r="L248" s="3" t="s">
        <v>68</v>
      </c>
      <c r="M248" s="3">
        <v>1</v>
      </c>
      <c r="N248" s="3">
        <v>1</v>
      </c>
      <c r="O248" s="3">
        <v>1</v>
      </c>
      <c r="P248" s="3">
        <f>INDEX(Sheet7!K:K,MATCH(G248,Sheet7!A:A,0))</f>
        <v>1001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 t="str">
        <f>INDEX(Sheet7!J:J,MATCH(G248,Sheet7!A:A,0))</f>
        <v>5001,0,5006</v>
      </c>
      <c r="Z248" s="3">
        <f>INDEX(Sheet7!F:F,MATCH($G248,Sheet7!$A:$A,0))</f>
        <v>5007</v>
      </c>
      <c r="AA248" t="s">
        <v>335</v>
      </c>
    </row>
    <row r="249" spans="1:27">
      <c r="A249" s="3" t="s">
        <v>66</v>
      </c>
      <c r="B249" s="3">
        <v>41002</v>
      </c>
      <c r="C249" t="s">
        <v>355</v>
      </c>
      <c r="D249" s="3" t="str">
        <f>VLOOKUP(P249,Sheet3!A:C,2,0)</f>
        <v>1共振均衡-2共振均衡-3共振均衡</v>
      </c>
      <c r="E249" s="3" t="s">
        <v>157</v>
      </c>
      <c r="F249" s="3">
        <v>1</v>
      </c>
      <c r="G249" s="3">
        <f>INDEX(Sheet7!A:A,MATCH(E249,Sheet7!B:B,0))</f>
        <v>39</v>
      </c>
      <c r="H249" s="3">
        <v>1</v>
      </c>
      <c r="I249" s="3">
        <v>1</v>
      </c>
      <c r="J249" s="3">
        <v>1</v>
      </c>
      <c r="K249" s="3">
        <v>0</v>
      </c>
      <c r="L249" s="3" t="s">
        <v>68</v>
      </c>
      <c r="M249" s="3">
        <v>1</v>
      </c>
      <c r="N249" s="3">
        <v>1</v>
      </c>
      <c r="O249" s="3">
        <v>1</v>
      </c>
      <c r="P249" s="3">
        <f>INDEX(Sheet7!K:K,MATCH(G249,Sheet7!A:A,0))</f>
        <v>5001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 t="str">
        <f>INDEX(Sheet7!J:J,MATCH(G249,Sheet7!A:A,0))</f>
        <v>3901,3902,3903</v>
      </c>
      <c r="Z249" s="3">
        <f>INDEX(Sheet7!F:F,MATCH($G249,Sheet7!$A:$A,0))</f>
        <v>3904</v>
      </c>
      <c r="AA249" t="s">
        <v>356</v>
      </c>
    </row>
    <row r="250" spans="1:27">
      <c r="A250" s="3" t="s">
        <v>66</v>
      </c>
      <c r="B250" s="3">
        <v>41003</v>
      </c>
      <c r="C250" t="s">
        <v>357</v>
      </c>
      <c r="D250" s="3" t="str">
        <f>VLOOKUP(P250,Sheet3!A:C,2,0)</f>
        <v>1共振均衡-2共振均衡-3共振均衡</v>
      </c>
      <c r="E250" s="3" t="s">
        <v>84</v>
      </c>
      <c r="F250" s="3">
        <v>1</v>
      </c>
      <c r="G250" s="3">
        <f>INDEX(Sheet7!A:A,MATCH(E250,Sheet7!B:B,0))</f>
        <v>7</v>
      </c>
      <c r="H250" s="3">
        <v>1</v>
      </c>
      <c r="I250" s="3">
        <v>1</v>
      </c>
      <c r="J250" s="3">
        <v>1</v>
      </c>
      <c r="K250" s="3">
        <v>0</v>
      </c>
      <c r="L250" s="3" t="s">
        <v>68</v>
      </c>
      <c r="M250" s="3">
        <v>1</v>
      </c>
      <c r="N250" s="3">
        <v>1</v>
      </c>
      <c r="O250" s="3">
        <v>1</v>
      </c>
      <c r="P250" s="3">
        <f>INDEX(Sheet7!K:K,MATCH(G250,Sheet7!A:A,0))</f>
        <v>5001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 t="str">
        <f>INDEX(Sheet7!J:J,MATCH(G250,Sheet7!A:A,0))</f>
        <v>701,702,703</v>
      </c>
      <c r="Z250" s="3">
        <f>INDEX(Sheet7!F:F,MATCH($G250,Sheet7!$A:$A,0))</f>
        <v>0</v>
      </c>
      <c r="AA250" t="s">
        <v>358</v>
      </c>
    </row>
    <row r="251" spans="1:27">
      <c r="A251" s="3" t="s">
        <v>66</v>
      </c>
      <c r="B251" s="3">
        <v>41004</v>
      </c>
      <c r="C251" t="s">
        <v>359</v>
      </c>
      <c r="D251" s="3" t="str">
        <f>VLOOKUP(P251,Sheet3!A:C,2,0)</f>
        <v>1幸运均衡-2幸运均衡-3幸运均衡</v>
      </c>
      <c r="E251" s="3" t="s">
        <v>98</v>
      </c>
      <c r="F251" s="3">
        <v>1</v>
      </c>
      <c r="G251" s="3">
        <f>INDEX(Sheet7!A:A,MATCH(E251,Sheet7!B:B,0))</f>
        <v>11</v>
      </c>
      <c r="H251" s="3">
        <v>1</v>
      </c>
      <c r="I251" s="3">
        <v>1</v>
      </c>
      <c r="J251" s="3">
        <v>1</v>
      </c>
      <c r="K251" s="3">
        <v>0</v>
      </c>
      <c r="L251" s="3" t="s">
        <v>68</v>
      </c>
      <c r="M251" s="3">
        <v>1</v>
      </c>
      <c r="N251" s="3">
        <v>1</v>
      </c>
      <c r="O251" s="3">
        <v>1</v>
      </c>
      <c r="P251" s="3">
        <f>INDEX(Sheet7!K:K,MATCH(G251,Sheet7!A:A,0))</f>
        <v>1001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 t="str">
        <f>INDEX(Sheet7!J:J,MATCH(G251,Sheet7!A:A,0))</f>
        <v>1101,1105,1106</v>
      </c>
      <c r="Z251" s="3">
        <f>INDEX(Sheet7!F:F,MATCH($G251,Sheet7!$A:$A,0))</f>
        <v>0</v>
      </c>
      <c r="AA251" t="s">
        <v>337</v>
      </c>
    </row>
    <row r="252" spans="1:27">
      <c r="A252" s="3" t="s">
        <v>66</v>
      </c>
      <c r="B252" s="3">
        <v>41005</v>
      </c>
      <c r="C252" t="s">
        <v>360</v>
      </c>
      <c r="D252" s="3" t="str">
        <f>VLOOKUP(P252,Sheet3!A:C,2,0)</f>
        <v>1幸运均衡-2幸运均衡-3幸运均衡</v>
      </c>
      <c r="E252" s="3" t="s">
        <v>147</v>
      </c>
      <c r="F252" s="3">
        <v>1</v>
      </c>
      <c r="G252" s="3">
        <f>INDEX(Sheet7!A:A,MATCH(E252,Sheet7!B:B,0))</f>
        <v>34</v>
      </c>
      <c r="H252" s="3">
        <v>1</v>
      </c>
      <c r="I252" s="3">
        <v>1</v>
      </c>
      <c r="J252" s="3">
        <v>1</v>
      </c>
      <c r="K252" s="3">
        <v>0</v>
      </c>
      <c r="L252" s="3" t="s">
        <v>68</v>
      </c>
      <c r="M252" s="3">
        <v>1</v>
      </c>
      <c r="N252" s="3">
        <v>1</v>
      </c>
      <c r="O252" s="3">
        <v>1</v>
      </c>
      <c r="P252" s="3">
        <f>INDEX(Sheet7!K:K,MATCH(G252,Sheet7!A:A,0))</f>
        <v>1001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 t="str">
        <f>INDEX(Sheet7!J:J,MATCH(G252,Sheet7!A:A,0))</f>
        <v>3401,0,3403</v>
      </c>
      <c r="Z252" s="3">
        <f>INDEX(Sheet7!F:F,MATCH($G252,Sheet7!$A:$A,0))</f>
        <v>0</v>
      </c>
      <c r="AA252" t="s">
        <v>346</v>
      </c>
    </row>
    <row r="253" spans="1:27">
      <c r="A253" s="3" t="s">
        <v>66</v>
      </c>
      <c r="B253" s="3">
        <v>41006</v>
      </c>
      <c r="C253" t="s">
        <v>361</v>
      </c>
      <c r="D253" s="3" t="str">
        <f>VLOOKUP(P253,Sheet3!A:C,2,0)</f>
        <v>1幸运均衡-2幸运均衡-3幸运均衡</v>
      </c>
      <c r="E253" s="3" t="s">
        <v>113</v>
      </c>
      <c r="F253" s="3">
        <v>1</v>
      </c>
      <c r="G253" s="3">
        <f>INDEX(Sheet7!A:A,MATCH(E253,Sheet7!B:B,0))</f>
        <v>18</v>
      </c>
      <c r="H253" s="3">
        <v>1</v>
      </c>
      <c r="I253" s="3">
        <v>1</v>
      </c>
      <c r="J253" s="3">
        <v>1</v>
      </c>
      <c r="K253" s="3">
        <v>0</v>
      </c>
      <c r="L253" s="3" t="s">
        <v>68</v>
      </c>
      <c r="M253" s="3">
        <v>1</v>
      </c>
      <c r="N253" s="3">
        <v>1</v>
      </c>
      <c r="O253" s="3">
        <v>1</v>
      </c>
      <c r="P253" s="3">
        <f>INDEX(Sheet7!K:K,MATCH(G253,Sheet7!A:A,0))</f>
        <v>1001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 t="str">
        <f>INDEX(Sheet7!J:J,MATCH(G253,Sheet7!A:A,0))</f>
        <v>1801,0,1808</v>
      </c>
      <c r="Z253" s="3">
        <f>INDEX(Sheet7!F:F,MATCH($G253,Sheet7!$A:$A,0))</f>
        <v>0</v>
      </c>
      <c r="AA253" t="s">
        <v>348</v>
      </c>
    </row>
    <row r="254" spans="1:27">
      <c r="A254" s="3" t="s">
        <v>66</v>
      </c>
      <c r="B254" s="3">
        <v>41101</v>
      </c>
      <c r="C254" t="s">
        <v>362</v>
      </c>
      <c r="D254" s="3" t="str">
        <f>VLOOKUP(P254,Sheet3!A:C,2,0)</f>
        <v>1爱均衡-2爱均衡-3爱均衡</v>
      </c>
      <c r="E254" s="3" t="s">
        <v>115</v>
      </c>
      <c r="F254" s="3">
        <v>1</v>
      </c>
      <c r="G254" s="3">
        <f>INDEX(Sheet7!A:A,MATCH(E254,Sheet7!B:B,0))</f>
        <v>19</v>
      </c>
      <c r="H254" s="3">
        <v>1</v>
      </c>
      <c r="I254" s="3">
        <v>1</v>
      </c>
      <c r="J254" s="3">
        <v>1</v>
      </c>
      <c r="K254" s="3">
        <v>0</v>
      </c>
      <c r="L254" s="3" t="s">
        <v>68</v>
      </c>
      <c r="M254" s="3">
        <v>1</v>
      </c>
      <c r="N254" s="3">
        <v>1</v>
      </c>
      <c r="O254" s="3">
        <v>1</v>
      </c>
      <c r="P254" s="3">
        <f>INDEX(Sheet7!K:K,MATCH(G254,Sheet7!A:A,0))</f>
        <v>14001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 t="str">
        <f>INDEX(Sheet7!J:J,MATCH(G254,Sheet7!A:A,0))</f>
        <v>1901,1904,1903</v>
      </c>
      <c r="Z254" s="3">
        <f>INDEX(Sheet7!F:F,MATCH($G254,Sheet7!$A:$A,0))</f>
        <v>0</v>
      </c>
      <c r="AA254" t="s">
        <v>288</v>
      </c>
    </row>
    <row r="255" spans="1:27">
      <c r="A255" s="3" t="s">
        <v>66</v>
      </c>
      <c r="B255" s="3">
        <v>41102</v>
      </c>
      <c r="C255" t="s">
        <v>363</v>
      </c>
      <c r="D255" s="3" t="str">
        <f>VLOOKUP(P255,Sheet3!A:C,2,0)</f>
        <v>1终结均衡-2终结均衡-3终结均衡</v>
      </c>
      <c r="E255" s="3" t="s">
        <v>78</v>
      </c>
      <c r="F255" s="3">
        <v>1</v>
      </c>
      <c r="G255" s="3">
        <f>INDEX(Sheet7!A:A,MATCH(E255,Sheet7!B:B,0))</f>
        <v>5</v>
      </c>
      <c r="H255" s="3">
        <v>1</v>
      </c>
      <c r="I255" s="3">
        <v>1</v>
      </c>
      <c r="J255" s="3">
        <v>1</v>
      </c>
      <c r="K255" s="3">
        <v>0</v>
      </c>
      <c r="L255" s="3" t="s">
        <v>68</v>
      </c>
      <c r="M255" s="3">
        <v>1</v>
      </c>
      <c r="N255" s="3">
        <v>1</v>
      </c>
      <c r="O255" s="3">
        <v>1</v>
      </c>
      <c r="P255" s="3">
        <f>INDEX(Sheet7!K:K,MATCH(G255,Sheet7!A:A,0))</f>
        <v>6001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 t="str">
        <f>INDEX(Sheet7!J:J,MATCH(G255,Sheet7!A:A,0))</f>
        <v>501,502,503</v>
      </c>
      <c r="Z255" s="3">
        <f>INDEX(Sheet7!F:F,MATCH($G255,Sheet7!$A:$A,0))</f>
        <v>504</v>
      </c>
      <c r="AA255" t="s">
        <v>364</v>
      </c>
    </row>
    <row r="256" spans="1:27">
      <c r="A256" s="3" t="s">
        <v>66</v>
      </c>
      <c r="B256" s="3">
        <v>41103</v>
      </c>
      <c r="C256" t="s">
        <v>365</v>
      </c>
      <c r="D256" s="3" t="str">
        <f>VLOOKUP(P256,Sheet3!A:C,2,0)</f>
        <v>1先制均衡-2先制均衡-3先制均衡</v>
      </c>
      <c r="E256" s="3" t="s">
        <v>103</v>
      </c>
      <c r="F256" s="3">
        <v>1</v>
      </c>
      <c r="G256" s="3">
        <f>INDEX(Sheet7!A:A,MATCH(E256,Sheet7!B:B,0))</f>
        <v>13</v>
      </c>
      <c r="H256" s="3">
        <v>1</v>
      </c>
      <c r="I256" s="3">
        <v>1</v>
      </c>
      <c r="J256" s="3">
        <v>1</v>
      </c>
      <c r="K256" s="3">
        <v>0</v>
      </c>
      <c r="L256" s="3" t="s">
        <v>68</v>
      </c>
      <c r="M256" s="3">
        <v>1</v>
      </c>
      <c r="N256" s="3">
        <v>1</v>
      </c>
      <c r="O256" s="3">
        <v>1</v>
      </c>
      <c r="P256" s="3">
        <f>INDEX(Sheet7!K:K,MATCH(G256,Sheet7!A:A,0))</f>
        <v>4001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 t="str">
        <f>INDEX(Sheet7!J:J,MATCH(G256,Sheet7!A:A,0))</f>
        <v>1301,0,1303</v>
      </c>
      <c r="Z256" s="3">
        <f>INDEX(Sheet7!F:F,MATCH($G256,Sheet7!$A:$A,0))</f>
        <v>0</v>
      </c>
      <c r="AA256" t="s">
        <v>279</v>
      </c>
    </row>
    <row r="257" spans="1:27">
      <c r="A257" s="3" t="s">
        <v>66</v>
      </c>
      <c r="B257" s="3">
        <v>41104</v>
      </c>
      <c r="C257" t="s">
        <v>366</v>
      </c>
      <c r="D257" s="3" t="str">
        <f>VLOOKUP(P257,Sheet3!A:C,2,0)</f>
        <v>1幸运均衡-2幸运均衡-3幸运均衡</v>
      </c>
      <c r="E257" s="3" t="s">
        <v>155</v>
      </c>
      <c r="F257" s="3">
        <v>1</v>
      </c>
      <c r="G257" s="3">
        <f>INDEX(Sheet7!A:A,MATCH(E257,Sheet7!B:B,0))</f>
        <v>38</v>
      </c>
      <c r="H257" s="3">
        <v>1</v>
      </c>
      <c r="I257" s="3">
        <v>1</v>
      </c>
      <c r="J257" s="3">
        <v>1</v>
      </c>
      <c r="K257" s="3">
        <v>0</v>
      </c>
      <c r="L257" s="3" t="s">
        <v>68</v>
      </c>
      <c r="M257" s="3">
        <v>1</v>
      </c>
      <c r="N257" s="3">
        <v>1</v>
      </c>
      <c r="O257" s="3">
        <v>1</v>
      </c>
      <c r="P257" s="3">
        <f>INDEX(Sheet7!K:K,MATCH(G257,Sheet7!A:A,0))</f>
        <v>1001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 t="str">
        <f>INDEX(Sheet7!J:J,MATCH(G257,Sheet7!A:A,0))</f>
        <v>3801,0,3803</v>
      </c>
      <c r="Z257" s="3">
        <f>INDEX(Sheet7!F:F,MATCH($G257,Sheet7!$A:$A,0))</f>
        <v>0</v>
      </c>
      <c r="AA257" t="s">
        <v>282</v>
      </c>
    </row>
    <row r="258" spans="1:27">
      <c r="A258" s="3" t="s">
        <v>66</v>
      </c>
      <c r="B258" s="3">
        <v>41105</v>
      </c>
      <c r="C258" t="s">
        <v>367</v>
      </c>
      <c r="D258" s="3" t="str">
        <f>VLOOKUP(P258,Sheet3!A:C,2,0)</f>
        <v>1幸运均衡-2幸运均衡-3幸运均衡</v>
      </c>
      <c r="E258" s="3" t="s">
        <v>109</v>
      </c>
      <c r="F258" s="3">
        <v>1</v>
      </c>
      <c r="G258" s="3">
        <f>INDEX(Sheet7!A:A,MATCH(E258,Sheet7!B:B,0))</f>
        <v>16</v>
      </c>
      <c r="H258" s="3">
        <v>1</v>
      </c>
      <c r="I258" s="3">
        <v>1</v>
      </c>
      <c r="J258" s="3">
        <v>1</v>
      </c>
      <c r="K258" s="3">
        <v>0</v>
      </c>
      <c r="L258" s="3" t="s">
        <v>68</v>
      </c>
      <c r="M258" s="3">
        <v>1</v>
      </c>
      <c r="N258" s="3">
        <v>1</v>
      </c>
      <c r="O258" s="3">
        <v>1</v>
      </c>
      <c r="P258" s="3">
        <f>INDEX(Sheet7!K:K,MATCH(G258,Sheet7!A:A,0))</f>
        <v>1001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 t="str">
        <f>INDEX(Sheet7!J:J,MATCH(G258,Sheet7!A:A,0))</f>
        <v>1601,0,1603</v>
      </c>
      <c r="Z258" s="3">
        <f>INDEX(Sheet7!F:F,MATCH($G258,Sheet7!$A:$A,0))</f>
        <v>0</v>
      </c>
      <c r="AA258" t="s">
        <v>279</v>
      </c>
    </row>
    <row r="259" spans="1:27">
      <c r="A259" s="3" t="s">
        <v>66</v>
      </c>
      <c r="B259" s="3">
        <v>41106</v>
      </c>
      <c r="C259" t="s">
        <v>368</v>
      </c>
      <c r="D259" s="3" t="str">
        <f>VLOOKUP(P259,Sheet3!A:C,2,0)</f>
        <v>1幸运均衡-2幸运均衡-3幸运均衡</v>
      </c>
      <c r="E259" s="3" t="s">
        <v>144</v>
      </c>
      <c r="F259" s="3">
        <v>1</v>
      </c>
      <c r="G259" s="3">
        <f>INDEX(Sheet7!A:A,MATCH(E259,Sheet7!B:B,0))</f>
        <v>33</v>
      </c>
      <c r="H259" s="3">
        <v>1</v>
      </c>
      <c r="I259" s="3">
        <v>1</v>
      </c>
      <c r="J259" s="3">
        <v>1</v>
      </c>
      <c r="K259" s="3">
        <v>0</v>
      </c>
      <c r="L259" s="3" t="s">
        <v>68</v>
      </c>
      <c r="M259" s="3">
        <v>1</v>
      </c>
      <c r="N259" s="3">
        <v>1</v>
      </c>
      <c r="O259" s="3">
        <v>1</v>
      </c>
      <c r="P259" s="3">
        <f>INDEX(Sheet7!K:K,MATCH(G259,Sheet7!A:A,0))</f>
        <v>1001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 t="str">
        <f>INDEX(Sheet7!J:J,MATCH(G259,Sheet7!A:A,0))</f>
        <v>3301,3302,3303</v>
      </c>
      <c r="Z259" s="3">
        <f>INDEX(Sheet7!F:F,MATCH($G259,Sheet7!$A:$A,0))</f>
        <v>0</v>
      </c>
      <c r="AA259" t="s">
        <v>282</v>
      </c>
    </row>
    <row r="260" spans="1:27">
      <c r="A260" s="3" t="s">
        <v>66</v>
      </c>
      <c r="B260" s="3">
        <v>41201</v>
      </c>
      <c r="C260" t="s">
        <v>369</v>
      </c>
      <c r="D260" s="3" t="str">
        <f>VLOOKUP(P260,Sheet3!A:C,2,0)</f>
        <v>1终结均衡-2终结均衡-3终结均衡</v>
      </c>
      <c r="E260" s="3" t="s">
        <v>78</v>
      </c>
      <c r="F260" s="3">
        <v>1</v>
      </c>
      <c r="G260" s="3">
        <f>INDEX(Sheet7!A:A,MATCH(E260,Sheet7!B:B,0))</f>
        <v>5</v>
      </c>
      <c r="H260" s="3">
        <v>1</v>
      </c>
      <c r="I260" s="3">
        <v>1</v>
      </c>
      <c r="J260" s="3">
        <v>1</v>
      </c>
      <c r="K260" s="3">
        <v>0</v>
      </c>
      <c r="L260" s="3" t="s">
        <v>68</v>
      </c>
      <c r="M260" s="3">
        <v>1</v>
      </c>
      <c r="N260" s="3">
        <v>1</v>
      </c>
      <c r="O260" s="3">
        <v>1</v>
      </c>
      <c r="P260" s="3">
        <f>INDEX(Sheet7!K:K,MATCH(G260,Sheet7!A:A,0))</f>
        <v>6001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 t="str">
        <f>INDEX(Sheet7!J:J,MATCH(G260,Sheet7!A:A,0))</f>
        <v>501,502,503</v>
      </c>
      <c r="Z260" s="3">
        <f>INDEX(Sheet7!F:F,MATCH($G260,Sheet7!$A:$A,0))</f>
        <v>504</v>
      </c>
      <c r="AA260" t="s">
        <v>364</v>
      </c>
    </row>
    <row r="261" spans="1:27">
      <c r="A261" s="3" t="s">
        <v>66</v>
      </c>
      <c r="B261" s="3">
        <v>41202</v>
      </c>
      <c r="C261" t="s">
        <v>370</v>
      </c>
      <c r="D261" s="3" t="str">
        <f>VLOOKUP(P261,Sheet3!A:C,2,0)</f>
        <v>1幸运均衡-2幸运均衡-3幸运均衡</v>
      </c>
      <c r="E261" s="3" t="s">
        <v>147</v>
      </c>
      <c r="F261" s="3">
        <v>1</v>
      </c>
      <c r="G261" s="3">
        <f>INDEX(Sheet7!A:A,MATCH(E261,Sheet7!B:B,0))</f>
        <v>34</v>
      </c>
      <c r="H261" s="3">
        <v>1</v>
      </c>
      <c r="I261" s="3">
        <v>1</v>
      </c>
      <c r="J261" s="3">
        <v>1</v>
      </c>
      <c r="K261" s="3">
        <v>0</v>
      </c>
      <c r="L261" s="3" t="s">
        <v>68</v>
      </c>
      <c r="M261" s="3">
        <v>1</v>
      </c>
      <c r="N261" s="3">
        <v>1</v>
      </c>
      <c r="O261" s="3">
        <v>1</v>
      </c>
      <c r="P261" s="3">
        <f>INDEX(Sheet7!K:K,MATCH(G261,Sheet7!A:A,0))</f>
        <v>1001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 t="str">
        <f>INDEX(Sheet7!J:J,MATCH(G261,Sheet7!A:A,0))</f>
        <v>3401,0,3403</v>
      </c>
      <c r="Z261" s="3">
        <f>INDEX(Sheet7!F:F,MATCH($G261,Sheet7!$A:$A,0))</f>
        <v>0</v>
      </c>
      <c r="AA261" t="s">
        <v>371</v>
      </c>
    </row>
    <row r="262" spans="1:27">
      <c r="A262" s="3" t="s">
        <v>66</v>
      </c>
      <c r="B262" s="3">
        <v>41203</v>
      </c>
      <c r="C262" t="s">
        <v>372</v>
      </c>
      <c r="D262" s="3" t="str">
        <f>VLOOKUP(P262,Sheet3!A:C,2,0)</f>
        <v>1共振均衡-2共振均衡-3共振均衡</v>
      </c>
      <c r="E262" s="3" t="s">
        <v>92</v>
      </c>
      <c r="F262" s="3">
        <v>1</v>
      </c>
      <c r="G262" s="3">
        <f>INDEX(Sheet7!A:A,MATCH(E262,Sheet7!B:B,0))</f>
        <v>9</v>
      </c>
      <c r="H262" s="3">
        <v>1</v>
      </c>
      <c r="I262" s="3">
        <v>1</v>
      </c>
      <c r="J262" s="3">
        <v>1</v>
      </c>
      <c r="K262" s="3">
        <v>0</v>
      </c>
      <c r="L262" s="3" t="s">
        <v>68</v>
      </c>
      <c r="M262" s="3">
        <v>1</v>
      </c>
      <c r="N262" s="3">
        <v>1</v>
      </c>
      <c r="O262" s="3">
        <v>1</v>
      </c>
      <c r="P262" s="3">
        <f>INDEX(Sheet7!K:K,MATCH(G262,Sheet7!A:A,0))</f>
        <v>5001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 t="str">
        <f>INDEX(Sheet7!J:J,MATCH(G262,Sheet7!A:A,0))</f>
        <v>901,0,903</v>
      </c>
      <c r="Z262" s="3">
        <f>INDEX(Sheet7!F:F,MATCH($G262,Sheet7!$A:$A,0))</f>
        <v>904</v>
      </c>
      <c r="AA262" t="s">
        <v>279</v>
      </c>
    </row>
    <row r="263" spans="1:27">
      <c r="A263" s="3" t="s">
        <v>66</v>
      </c>
      <c r="B263" s="3">
        <v>41204</v>
      </c>
      <c r="C263" t="s">
        <v>373</v>
      </c>
      <c r="D263" s="3" t="str">
        <f>VLOOKUP(P263,Sheet3!A:C,2,0)</f>
        <v>1幸运均衡-2幸运均衡-3幸运均衡</v>
      </c>
      <c r="E263" s="3" t="s">
        <v>130</v>
      </c>
      <c r="F263" s="3">
        <v>1</v>
      </c>
      <c r="G263" s="3">
        <f>INDEX(Sheet7!A:A,MATCH(E263,Sheet7!B:B,0))</f>
        <v>26</v>
      </c>
      <c r="H263" s="3">
        <v>1</v>
      </c>
      <c r="I263" s="3">
        <v>1</v>
      </c>
      <c r="J263" s="3">
        <v>1</v>
      </c>
      <c r="K263" s="3">
        <v>0</v>
      </c>
      <c r="L263" s="3" t="s">
        <v>68</v>
      </c>
      <c r="M263" s="3">
        <v>1</v>
      </c>
      <c r="N263" s="3">
        <v>1</v>
      </c>
      <c r="O263" s="3">
        <v>1</v>
      </c>
      <c r="P263" s="3">
        <f>INDEX(Sheet7!K:K,MATCH(G263,Sheet7!A:A,0))</f>
        <v>1001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 t="str">
        <f>INDEX(Sheet7!J:J,MATCH(G263,Sheet7!A:A,0))</f>
        <v>2601,2602,2603</v>
      </c>
      <c r="Z263" s="3">
        <f>INDEX(Sheet7!F:F,MATCH($G263,Sheet7!$A:$A,0))</f>
        <v>0</v>
      </c>
      <c r="AA263" t="s">
        <v>292</v>
      </c>
    </row>
    <row r="264" spans="1:27">
      <c r="A264" s="3" t="s">
        <v>66</v>
      </c>
      <c r="B264" s="3">
        <v>41205</v>
      </c>
      <c r="C264" t="s">
        <v>374</v>
      </c>
      <c r="D264" s="3" t="str">
        <f>VLOOKUP(P264,Sheet3!A:C,2,0)</f>
        <v>1幸运均衡-2幸运均衡-3幸运均衡</v>
      </c>
      <c r="E264" s="3" t="s">
        <v>142</v>
      </c>
      <c r="F264" s="3">
        <v>1</v>
      </c>
      <c r="G264" s="3">
        <f>INDEX(Sheet7!A:A,MATCH(E264,Sheet7!B:B,0))</f>
        <v>32</v>
      </c>
      <c r="H264" s="3">
        <v>1</v>
      </c>
      <c r="I264" s="3">
        <v>1</v>
      </c>
      <c r="J264" s="3">
        <v>1</v>
      </c>
      <c r="K264" s="3">
        <v>0</v>
      </c>
      <c r="L264" s="3" t="s">
        <v>68</v>
      </c>
      <c r="M264" s="3">
        <v>1</v>
      </c>
      <c r="N264" s="3">
        <v>1</v>
      </c>
      <c r="O264" s="3">
        <v>1</v>
      </c>
      <c r="P264" s="3">
        <f>INDEX(Sheet7!K:K,MATCH(G264,Sheet7!A:A,0))</f>
        <v>1001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 t="str">
        <f>INDEX(Sheet7!J:J,MATCH(G264,Sheet7!A:A,0))</f>
        <v>3201,3202,3203</v>
      </c>
      <c r="Z264" s="3">
        <f>INDEX(Sheet7!F:F,MATCH($G264,Sheet7!$A:$A,0))</f>
        <v>0</v>
      </c>
      <c r="AA264" t="s">
        <v>279</v>
      </c>
    </row>
    <row r="265" spans="1:27">
      <c r="A265" s="3" t="s">
        <v>66</v>
      </c>
      <c r="B265" s="3">
        <v>41206</v>
      </c>
      <c r="C265" t="s">
        <v>375</v>
      </c>
      <c r="D265" s="3" t="str">
        <f>VLOOKUP(P265,Sheet3!A:C,2,0)</f>
        <v>1幸运均衡-2幸运均衡-3幸运均衡</v>
      </c>
      <c r="E265" s="3" t="s">
        <v>149</v>
      </c>
      <c r="F265" s="3">
        <v>1</v>
      </c>
      <c r="G265" s="3">
        <f>INDEX(Sheet7!A:A,MATCH(E265,Sheet7!B:B,0))</f>
        <v>35</v>
      </c>
      <c r="H265" s="3">
        <v>1</v>
      </c>
      <c r="I265" s="3">
        <v>1</v>
      </c>
      <c r="J265" s="3">
        <v>1</v>
      </c>
      <c r="K265" s="3">
        <v>0</v>
      </c>
      <c r="L265" s="3" t="s">
        <v>68</v>
      </c>
      <c r="M265" s="3">
        <v>1</v>
      </c>
      <c r="N265" s="3">
        <v>1</v>
      </c>
      <c r="O265" s="3">
        <v>1</v>
      </c>
      <c r="P265" s="3">
        <f>INDEX(Sheet7!K:K,MATCH(G265,Sheet7!A:A,0))</f>
        <v>1001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 t="str">
        <f>INDEX(Sheet7!J:J,MATCH(G265,Sheet7!A:A,0))</f>
        <v>3501,3502,3503</v>
      </c>
      <c r="Z265" s="3">
        <f>INDEX(Sheet7!F:F,MATCH($G265,Sheet7!$A:$A,0))</f>
        <v>0</v>
      </c>
      <c r="AA265" t="s">
        <v>279</v>
      </c>
    </row>
    <row r="266" spans="1:27" ht="16.5" customHeight="1">
      <c r="A266" s="3" t="s">
        <v>66</v>
      </c>
      <c r="B266" s="3">
        <v>41301</v>
      </c>
      <c r="C266" t="s">
        <v>376</v>
      </c>
      <c r="D266" s="3" t="str">
        <f>VLOOKUP(P266,Sheet3!A:C,2,0)</f>
        <v>1幸运均衡-2幸运均衡-3幸运均衡</v>
      </c>
      <c r="E266" s="1" t="s">
        <v>117</v>
      </c>
      <c r="F266" s="3">
        <v>1</v>
      </c>
      <c r="G266" s="3">
        <f>INDEX(Sheet7!A:A,MATCH(E266,Sheet7!B:B,0))</f>
        <v>20</v>
      </c>
      <c r="H266" s="3">
        <v>1</v>
      </c>
      <c r="I266" s="3">
        <v>1</v>
      </c>
      <c r="J266" s="3">
        <v>1</v>
      </c>
      <c r="K266" s="3">
        <v>0</v>
      </c>
      <c r="L266" s="3" t="s">
        <v>68</v>
      </c>
      <c r="M266" s="3">
        <v>1</v>
      </c>
      <c r="N266" s="3">
        <v>1</v>
      </c>
      <c r="O266" s="3">
        <v>1</v>
      </c>
      <c r="P266" s="3">
        <f>INDEX(Sheet7!K:K,MATCH(G266,Sheet7!A:A,0))</f>
        <v>1001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 t="str">
        <f>INDEX(Sheet7!J:J,MATCH(G266,Sheet7!A:A,0))</f>
        <v>2001,2002,2003</v>
      </c>
      <c r="Z266" s="3">
        <f>INDEX(Sheet7!F:F,MATCH($G266,Sheet7!$A:$A,0))</f>
        <v>0</v>
      </c>
      <c r="AA266" t="s">
        <v>279</v>
      </c>
    </row>
    <row r="267" spans="1:27">
      <c r="A267" s="3" t="s">
        <v>66</v>
      </c>
      <c r="B267" s="3">
        <v>41302</v>
      </c>
      <c r="C267" t="s">
        <v>377</v>
      </c>
      <c r="D267" s="3" t="str">
        <f>VLOOKUP(P267,Sheet3!A:C,2,0)</f>
        <v>1共振均衡-2共振均衡-3共振均衡</v>
      </c>
      <c r="E267" s="3" t="s">
        <v>92</v>
      </c>
      <c r="F267" s="3">
        <v>1</v>
      </c>
      <c r="G267" s="3">
        <f>INDEX(Sheet7!A:A,MATCH(E267,Sheet7!B:B,0))</f>
        <v>9</v>
      </c>
      <c r="H267" s="3">
        <v>1</v>
      </c>
      <c r="I267" s="3">
        <v>1</v>
      </c>
      <c r="J267" s="3">
        <v>1</v>
      </c>
      <c r="K267" s="3">
        <v>0</v>
      </c>
      <c r="L267" s="3" t="s">
        <v>68</v>
      </c>
      <c r="M267" s="3">
        <v>1</v>
      </c>
      <c r="N267" s="3">
        <v>1</v>
      </c>
      <c r="O267" s="3">
        <v>1</v>
      </c>
      <c r="P267" s="3">
        <f>INDEX(Sheet7!K:K,MATCH(G267,Sheet7!A:A,0))</f>
        <v>5001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 t="str">
        <f>INDEX(Sheet7!J:J,MATCH(G267,Sheet7!A:A,0))</f>
        <v>901,0,903</v>
      </c>
      <c r="Z267" s="3">
        <f>INDEX(Sheet7!F:F,MATCH($G267,Sheet7!$A:$A,0))</f>
        <v>904</v>
      </c>
      <c r="AA267" t="s">
        <v>322</v>
      </c>
    </row>
    <row r="268" spans="1:27">
      <c r="A268" s="3" t="s">
        <v>66</v>
      </c>
      <c r="B268" s="3">
        <v>41303</v>
      </c>
      <c r="C268" t="s">
        <v>378</v>
      </c>
      <c r="D268" s="3" t="str">
        <f>VLOOKUP(P268,Sheet3!A:C,2,0)</f>
        <v>1幸运均衡-2幸运均衡-3幸运均衡</v>
      </c>
      <c r="E268" s="3" t="s">
        <v>109</v>
      </c>
      <c r="F268" s="3">
        <v>1</v>
      </c>
      <c r="G268" s="3">
        <f>INDEX(Sheet7!A:A,MATCH(E268,Sheet7!B:B,0))</f>
        <v>16</v>
      </c>
      <c r="H268" s="3">
        <v>1</v>
      </c>
      <c r="I268" s="3">
        <v>1</v>
      </c>
      <c r="J268" s="3">
        <v>1</v>
      </c>
      <c r="K268" s="3">
        <v>0</v>
      </c>
      <c r="L268" s="3" t="s">
        <v>68</v>
      </c>
      <c r="M268" s="3">
        <v>1</v>
      </c>
      <c r="N268" s="3">
        <v>1</v>
      </c>
      <c r="O268" s="3">
        <v>1</v>
      </c>
      <c r="P268" s="3">
        <f>INDEX(Sheet7!K:K,MATCH(G268,Sheet7!A:A,0))</f>
        <v>1001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 t="str">
        <f>INDEX(Sheet7!J:J,MATCH(G268,Sheet7!A:A,0))</f>
        <v>1601,0,1603</v>
      </c>
      <c r="Z268" s="3">
        <f>INDEX(Sheet7!F:F,MATCH($G268,Sheet7!$A:$A,0))</f>
        <v>0</v>
      </c>
      <c r="AA268" t="s">
        <v>279</v>
      </c>
    </row>
    <row r="269" spans="1:27">
      <c r="A269" s="3" t="s">
        <v>66</v>
      </c>
      <c r="B269" s="3">
        <v>41304</v>
      </c>
      <c r="C269" t="s">
        <v>379</v>
      </c>
      <c r="D269" s="3" t="str">
        <f>VLOOKUP(P269,Sheet3!A:C,2,0)</f>
        <v>1制衡均衡-2制衡均衡-3制衡均衡</v>
      </c>
      <c r="E269" s="3" t="s">
        <v>88</v>
      </c>
      <c r="F269" s="3">
        <v>1</v>
      </c>
      <c r="G269" s="3">
        <f>INDEX(Sheet7!A:A,MATCH(E269,Sheet7!B:B,0))</f>
        <v>8</v>
      </c>
      <c r="H269" s="3">
        <v>1</v>
      </c>
      <c r="I269" s="3">
        <v>1</v>
      </c>
      <c r="J269" s="3">
        <v>1</v>
      </c>
      <c r="K269" s="3">
        <v>0</v>
      </c>
      <c r="L269" s="3" t="s">
        <v>68</v>
      </c>
      <c r="M269" s="3">
        <v>1</v>
      </c>
      <c r="N269" s="3">
        <v>1</v>
      </c>
      <c r="O269" s="3">
        <v>1</v>
      </c>
      <c r="P269" s="3">
        <f>INDEX(Sheet7!K:K,MATCH(G269,Sheet7!A:A,0))</f>
        <v>16001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 t="str">
        <f>INDEX(Sheet7!J:J,MATCH(G269,Sheet7!A:A,0))</f>
        <v>801,802,803</v>
      </c>
      <c r="Z269" s="3">
        <f>INDEX(Sheet7!F:F,MATCH($G269,Sheet7!$A:$A,0))</f>
        <v>804</v>
      </c>
      <c r="AA269" t="s">
        <v>279</v>
      </c>
    </row>
    <row r="270" spans="1:27">
      <c r="A270" s="3" t="s">
        <v>66</v>
      </c>
      <c r="B270" s="3">
        <v>41305</v>
      </c>
      <c r="C270" t="s">
        <v>380</v>
      </c>
      <c r="D270" s="3" t="str">
        <f>VLOOKUP(P270,Sheet3!A:C,2,0)</f>
        <v>1幸运均衡-2幸运均衡-3幸运均衡</v>
      </c>
      <c r="E270" s="3" t="s">
        <v>155</v>
      </c>
      <c r="F270" s="3">
        <v>1</v>
      </c>
      <c r="G270" s="3">
        <f>INDEX(Sheet7!A:A,MATCH(E270,Sheet7!B:B,0))</f>
        <v>38</v>
      </c>
      <c r="H270" s="3">
        <v>1</v>
      </c>
      <c r="I270" s="3">
        <v>1</v>
      </c>
      <c r="J270" s="3">
        <v>1</v>
      </c>
      <c r="K270" s="3">
        <v>0</v>
      </c>
      <c r="L270" s="3" t="s">
        <v>68</v>
      </c>
      <c r="M270" s="3">
        <v>1</v>
      </c>
      <c r="N270" s="3">
        <v>1</v>
      </c>
      <c r="O270" s="3">
        <v>1</v>
      </c>
      <c r="P270" s="3">
        <f>INDEX(Sheet7!K:K,MATCH(G270,Sheet7!A:A,0))</f>
        <v>1001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 t="str">
        <f>INDEX(Sheet7!J:J,MATCH(G270,Sheet7!A:A,0))</f>
        <v>3801,0,3803</v>
      </c>
      <c r="Z270" s="3">
        <f>INDEX(Sheet7!F:F,MATCH($G270,Sheet7!$A:$A,0))</f>
        <v>0</v>
      </c>
      <c r="AA270" t="s">
        <v>282</v>
      </c>
    </row>
    <row r="271" spans="1:27">
      <c r="A271" s="3" t="s">
        <v>66</v>
      </c>
      <c r="B271" s="3">
        <v>41306</v>
      </c>
      <c r="C271" t="s">
        <v>381</v>
      </c>
      <c r="D271" s="3" t="str">
        <f>VLOOKUP(P271,Sheet3!A:C,2,0)</f>
        <v>1爱均衡-2爱均衡-3爱均衡</v>
      </c>
      <c r="E271" s="3" t="s">
        <v>132</v>
      </c>
      <c r="F271" s="3">
        <v>1</v>
      </c>
      <c r="G271" s="3">
        <f>INDEX(Sheet7!A:A,MATCH(E271,Sheet7!B:B,0))</f>
        <v>27</v>
      </c>
      <c r="H271" s="3">
        <v>1</v>
      </c>
      <c r="I271" s="3">
        <v>1</v>
      </c>
      <c r="J271" s="3">
        <v>1</v>
      </c>
      <c r="K271" s="3">
        <v>0</v>
      </c>
      <c r="L271" s="3" t="s">
        <v>68</v>
      </c>
      <c r="M271" s="3">
        <v>1</v>
      </c>
      <c r="N271" s="3">
        <v>1</v>
      </c>
      <c r="O271" s="3">
        <v>1</v>
      </c>
      <c r="P271" s="3">
        <f>INDEX(Sheet7!K:K,MATCH(G271,Sheet7!A:A,0))</f>
        <v>14001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 t="str">
        <f>INDEX(Sheet7!J:J,MATCH(G271,Sheet7!A:A,0))</f>
        <v>2701,0,2703</v>
      </c>
      <c r="Z271" s="3">
        <f>INDEX(Sheet7!F:F,MATCH($G271,Sheet7!$A:$A,0))</f>
        <v>0</v>
      </c>
      <c r="AA271" t="s">
        <v>325</v>
      </c>
    </row>
    <row r="272" spans="1:27">
      <c r="A272" s="3" t="s">
        <v>66</v>
      </c>
      <c r="B272" s="3">
        <v>41401</v>
      </c>
      <c r="C272" t="s">
        <v>382</v>
      </c>
      <c r="D272" s="3" t="str">
        <f>VLOOKUP(P272,Sheet3!A:C,2,0)</f>
        <v>1共振均衡-2共振均衡-3共振均衡</v>
      </c>
      <c r="E272" s="3" t="s">
        <v>84</v>
      </c>
      <c r="F272" s="3">
        <v>1</v>
      </c>
      <c r="G272" s="3">
        <f>INDEX(Sheet7!A:A,MATCH(E272,Sheet7!B:B,0))</f>
        <v>7</v>
      </c>
      <c r="H272" s="3">
        <v>1</v>
      </c>
      <c r="I272" s="3">
        <v>1</v>
      </c>
      <c r="J272" s="3">
        <v>1</v>
      </c>
      <c r="K272" s="3">
        <v>0</v>
      </c>
      <c r="L272" s="3" t="s">
        <v>68</v>
      </c>
      <c r="M272" s="3">
        <v>1</v>
      </c>
      <c r="N272" s="3">
        <v>1</v>
      </c>
      <c r="O272" s="3">
        <v>1</v>
      </c>
      <c r="P272" s="3">
        <f>INDEX(Sheet7!K:K,MATCH(G272,Sheet7!A:A,0))</f>
        <v>5001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 t="str">
        <f>INDEX(Sheet7!J:J,MATCH(G272,Sheet7!A:A,0))</f>
        <v>701,702,703</v>
      </c>
      <c r="Z272" s="3">
        <f>INDEX(Sheet7!F:F,MATCH($G272,Sheet7!$A:$A,0))</f>
        <v>0</v>
      </c>
      <c r="AA272" t="s">
        <v>383</v>
      </c>
    </row>
    <row r="273" spans="1:27">
      <c r="A273" s="3" t="s">
        <v>66</v>
      </c>
      <c r="B273" s="3">
        <v>41402</v>
      </c>
      <c r="C273" t="s">
        <v>384</v>
      </c>
      <c r="D273" s="3" t="str">
        <f>VLOOKUP(P273,Sheet3!A:C,2,0)</f>
        <v>1共振均衡-2共振均衡-3共振均衡</v>
      </c>
      <c r="E273" s="3" t="s">
        <v>157</v>
      </c>
      <c r="F273" s="3">
        <v>1</v>
      </c>
      <c r="G273" s="3">
        <f>INDEX(Sheet7!A:A,MATCH(E273,Sheet7!B:B,0))</f>
        <v>39</v>
      </c>
      <c r="H273" s="3">
        <v>1</v>
      </c>
      <c r="I273" s="3">
        <v>1</v>
      </c>
      <c r="J273" s="3">
        <v>1</v>
      </c>
      <c r="K273" s="3">
        <v>0</v>
      </c>
      <c r="L273" s="3" t="s">
        <v>68</v>
      </c>
      <c r="M273" s="3">
        <v>1</v>
      </c>
      <c r="N273" s="3">
        <v>1</v>
      </c>
      <c r="O273" s="3">
        <v>1</v>
      </c>
      <c r="P273" s="3">
        <f>INDEX(Sheet7!K:K,MATCH(G273,Sheet7!A:A,0))</f>
        <v>5001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 t="str">
        <f>INDEX(Sheet7!J:J,MATCH(G273,Sheet7!A:A,0))</f>
        <v>3901,3902,3903</v>
      </c>
      <c r="Z273" s="3">
        <f>INDEX(Sheet7!F:F,MATCH($G273,Sheet7!$A:$A,0))</f>
        <v>3904</v>
      </c>
      <c r="AA273" t="s">
        <v>385</v>
      </c>
    </row>
    <row r="274" spans="1:27">
      <c r="A274" s="3" t="s">
        <v>66</v>
      </c>
      <c r="B274" s="3">
        <v>41403</v>
      </c>
      <c r="C274" t="s">
        <v>386</v>
      </c>
      <c r="D274" s="3" t="str">
        <f>VLOOKUP(P274,Sheet3!A:C,2,0)</f>
        <v>1幸运均衡-2幸运均衡-3幸运均衡</v>
      </c>
      <c r="E274" s="3" t="s">
        <v>140</v>
      </c>
      <c r="F274" s="3">
        <v>1</v>
      </c>
      <c r="G274" s="3">
        <f>INDEX(Sheet7!A:A,MATCH(E274,Sheet7!B:B,0))</f>
        <v>31</v>
      </c>
      <c r="H274" s="3">
        <v>1</v>
      </c>
      <c r="I274" s="3">
        <v>1</v>
      </c>
      <c r="J274" s="3">
        <v>1</v>
      </c>
      <c r="K274" s="3">
        <v>0</v>
      </c>
      <c r="L274" s="3" t="s">
        <v>68</v>
      </c>
      <c r="M274" s="3">
        <v>1</v>
      </c>
      <c r="N274" s="3">
        <v>1</v>
      </c>
      <c r="O274" s="3">
        <v>1</v>
      </c>
      <c r="P274" s="3">
        <f>INDEX(Sheet7!K:K,MATCH(G274,Sheet7!A:A,0))</f>
        <v>1001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 t="str">
        <f>INDEX(Sheet7!J:J,MATCH(G274,Sheet7!A:A,0))</f>
        <v>3101,3102,3104</v>
      </c>
      <c r="Z274" s="3">
        <f>INDEX(Sheet7!F:F,MATCH($G274,Sheet7!$A:$A,0))</f>
        <v>0</v>
      </c>
      <c r="AA274" t="s">
        <v>387</v>
      </c>
    </row>
    <row r="275" spans="1:27">
      <c r="A275" s="3" t="s">
        <v>66</v>
      </c>
      <c r="B275" s="3">
        <v>41404</v>
      </c>
      <c r="C275" t="s">
        <v>388</v>
      </c>
      <c r="D275" s="3" t="str">
        <f>VLOOKUP(P275,Sheet3!A:C,2,0)</f>
        <v>1幸运均衡-2幸运均衡-3幸运均衡</v>
      </c>
      <c r="E275" s="3" t="s">
        <v>109</v>
      </c>
      <c r="F275" s="3">
        <v>1</v>
      </c>
      <c r="G275" s="3">
        <f>INDEX(Sheet7!A:A,MATCH(E275,Sheet7!B:B,0))</f>
        <v>16</v>
      </c>
      <c r="H275" s="3">
        <v>1</v>
      </c>
      <c r="I275" s="3">
        <v>1</v>
      </c>
      <c r="J275" s="3">
        <v>1</v>
      </c>
      <c r="K275" s="3">
        <v>0</v>
      </c>
      <c r="L275" s="3" t="s">
        <v>68</v>
      </c>
      <c r="M275" s="3">
        <v>1</v>
      </c>
      <c r="N275" s="3">
        <v>1</v>
      </c>
      <c r="O275" s="3">
        <v>1</v>
      </c>
      <c r="P275" s="3">
        <f>INDEX(Sheet7!K:K,MATCH(G275,Sheet7!A:A,0))</f>
        <v>1001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 t="str">
        <f>INDEX(Sheet7!J:J,MATCH(G275,Sheet7!A:A,0))</f>
        <v>1601,0,1603</v>
      </c>
      <c r="Z275" s="3">
        <f>INDEX(Sheet7!F:F,MATCH($G275,Sheet7!$A:$A,0))</f>
        <v>0</v>
      </c>
      <c r="AA275" t="s">
        <v>279</v>
      </c>
    </row>
    <row r="276" spans="1:27">
      <c r="A276" s="3" t="s">
        <v>66</v>
      </c>
      <c r="B276" s="3">
        <v>41405</v>
      </c>
      <c r="C276" t="s">
        <v>389</v>
      </c>
      <c r="D276" s="3" t="str">
        <f>VLOOKUP(P276,Sheet3!A:C,2,0)</f>
        <v>1幸运均衡-2幸运均衡-3幸运均衡</v>
      </c>
      <c r="E276" s="3" t="s">
        <v>144</v>
      </c>
      <c r="F276" s="3">
        <v>1</v>
      </c>
      <c r="G276" s="3">
        <f>INDEX(Sheet7!A:A,MATCH(E276,Sheet7!B:B,0))</f>
        <v>33</v>
      </c>
      <c r="H276" s="3">
        <v>1</v>
      </c>
      <c r="I276" s="3">
        <v>1</v>
      </c>
      <c r="J276" s="3">
        <v>1</v>
      </c>
      <c r="K276" s="3">
        <v>0</v>
      </c>
      <c r="L276" s="3" t="s">
        <v>68</v>
      </c>
      <c r="M276" s="3">
        <v>1</v>
      </c>
      <c r="N276" s="3">
        <v>1</v>
      </c>
      <c r="O276" s="3">
        <v>1</v>
      </c>
      <c r="P276" s="3">
        <f>INDEX(Sheet7!K:K,MATCH(G276,Sheet7!A:A,0))</f>
        <v>1001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 t="str">
        <f>INDEX(Sheet7!J:J,MATCH(G276,Sheet7!A:A,0))</f>
        <v>3301,3302,3303</v>
      </c>
      <c r="Z276" s="3">
        <f>INDEX(Sheet7!F:F,MATCH($G276,Sheet7!$A:$A,0))</f>
        <v>0</v>
      </c>
      <c r="AA276" t="s">
        <v>282</v>
      </c>
    </row>
    <row r="277" spans="1:27">
      <c r="A277" s="3" t="s">
        <v>66</v>
      </c>
      <c r="B277" s="3">
        <v>41406</v>
      </c>
      <c r="C277" t="s">
        <v>390</v>
      </c>
      <c r="D277" s="3" t="str">
        <f>VLOOKUP(P277,Sheet3!A:C,2,0)</f>
        <v>1幸运均衡-2幸运均衡-3幸运均衡</v>
      </c>
      <c r="E277" s="3" t="s">
        <v>162</v>
      </c>
      <c r="F277" s="3">
        <v>1</v>
      </c>
      <c r="G277" s="3">
        <f>INDEX(Sheet7!A:A,MATCH(E277,Sheet7!B:B,0))</f>
        <v>41</v>
      </c>
      <c r="H277" s="3">
        <v>1</v>
      </c>
      <c r="I277" s="3">
        <v>1</v>
      </c>
      <c r="J277" s="3">
        <v>1</v>
      </c>
      <c r="K277" s="3">
        <v>0</v>
      </c>
      <c r="L277" s="3" t="s">
        <v>68</v>
      </c>
      <c r="M277" s="3">
        <v>1</v>
      </c>
      <c r="N277" s="3">
        <v>1</v>
      </c>
      <c r="O277" s="3">
        <v>1</v>
      </c>
      <c r="P277" s="3">
        <f>INDEX(Sheet7!K:K,MATCH(G277,Sheet7!A:A,0))</f>
        <v>1001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 t="str">
        <f>INDEX(Sheet7!J:J,MATCH(G277,Sheet7!A:A,0))</f>
        <v>4101,0,4103</v>
      </c>
      <c r="Z277" s="3">
        <f>INDEX(Sheet7!F:F,MATCH($G277,Sheet7!$A:$A,0))</f>
        <v>0</v>
      </c>
      <c r="AA277" t="s">
        <v>329</v>
      </c>
    </row>
    <row r="278" spans="1:27">
      <c r="A278" s="3" t="s">
        <v>66</v>
      </c>
      <c r="B278" s="3">
        <v>41501</v>
      </c>
      <c r="C278" t="s">
        <v>391</v>
      </c>
      <c r="D278" s="3" t="str">
        <f>VLOOKUP(P278,Sheet3!A:C,2,0)</f>
        <v>1激励均衡-2激励均衡-3激励均衡</v>
      </c>
      <c r="E278" s="3" t="s">
        <v>119</v>
      </c>
      <c r="F278" s="3">
        <v>1</v>
      </c>
      <c r="G278" s="3">
        <f>INDEX(Sheet7!A:A,MATCH(E278,Sheet7!B:B,0))</f>
        <v>21</v>
      </c>
      <c r="H278" s="3">
        <v>1</v>
      </c>
      <c r="I278" s="3">
        <v>1</v>
      </c>
      <c r="J278" s="3">
        <v>1</v>
      </c>
      <c r="K278" s="3">
        <v>0</v>
      </c>
      <c r="L278" s="3" t="s">
        <v>68</v>
      </c>
      <c r="M278" s="3">
        <v>1</v>
      </c>
      <c r="N278" s="3">
        <v>1</v>
      </c>
      <c r="O278" s="3">
        <v>1</v>
      </c>
      <c r="P278" s="3">
        <f>INDEX(Sheet7!K:K,MATCH(G278,Sheet7!A:A,0))</f>
        <v>12001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 t="str">
        <f>INDEX(Sheet7!J:J,MATCH(G278,Sheet7!A:A,0))</f>
        <v>2101,2102,2104</v>
      </c>
      <c r="Z278" s="3">
        <f>INDEX(Sheet7!F:F,MATCH($G278,Sheet7!$A:$A,0))</f>
        <v>0</v>
      </c>
      <c r="AA278" t="s">
        <v>279</v>
      </c>
    </row>
    <row r="279" spans="1:27">
      <c r="A279" s="3" t="s">
        <v>66</v>
      </c>
      <c r="B279" s="3">
        <v>41502</v>
      </c>
      <c r="C279" t="s">
        <v>392</v>
      </c>
      <c r="D279" s="3" t="str">
        <f>VLOOKUP(P279,Sheet3!A:C,2,0)</f>
        <v>1幸运均衡-2幸运均衡-3幸运均衡</v>
      </c>
      <c r="E279" s="3" t="s">
        <v>111</v>
      </c>
      <c r="F279" s="3">
        <v>1</v>
      </c>
      <c r="G279" s="3">
        <f>INDEX(Sheet7!A:A,MATCH(E279,Sheet7!B:B,0))</f>
        <v>17</v>
      </c>
      <c r="H279" s="3">
        <v>1</v>
      </c>
      <c r="I279" s="3">
        <v>1</v>
      </c>
      <c r="J279" s="3">
        <v>1</v>
      </c>
      <c r="K279" s="3">
        <v>0</v>
      </c>
      <c r="L279" s="3" t="s">
        <v>68</v>
      </c>
      <c r="M279" s="3">
        <v>1</v>
      </c>
      <c r="N279" s="3">
        <v>1</v>
      </c>
      <c r="O279" s="3">
        <v>1</v>
      </c>
      <c r="P279" s="3">
        <f>INDEX(Sheet7!K:K,MATCH(G279,Sheet7!A:A,0))</f>
        <v>1001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 t="str">
        <f>INDEX(Sheet7!J:J,MATCH(G279,Sheet7!A:A,0))</f>
        <v>1701,1702,1703</v>
      </c>
      <c r="Z279" s="3">
        <f>INDEX(Sheet7!F:F,MATCH($G279,Sheet7!$A:$A,0))</f>
        <v>0</v>
      </c>
      <c r="AA279" t="s">
        <v>279</v>
      </c>
    </row>
    <row r="280" spans="1:27">
      <c r="A280" s="3" t="s">
        <v>66</v>
      </c>
      <c r="B280" s="3">
        <v>41503</v>
      </c>
      <c r="C280" t="s">
        <v>393</v>
      </c>
      <c r="D280" s="3" t="str">
        <f>VLOOKUP(P280,Sheet3!A:C,2,0)</f>
        <v>1制衡均衡-2制衡均衡-3制衡均衡</v>
      </c>
      <c r="E280" s="3" t="s">
        <v>88</v>
      </c>
      <c r="F280" s="3">
        <v>1</v>
      </c>
      <c r="G280" s="3">
        <f>INDEX(Sheet7!A:A,MATCH(E280,Sheet7!B:B,0))</f>
        <v>8</v>
      </c>
      <c r="H280" s="3">
        <v>1</v>
      </c>
      <c r="I280" s="3">
        <v>1</v>
      </c>
      <c r="J280" s="3">
        <v>1</v>
      </c>
      <c r="K280" s="3">
        <v>0</v>
      </c>
      <c r="L280" s="3" t="s">
        <v>68</v>
      </c>
      <c r="M280" s="3">
        <v>1</v>
      </c>
      <c r="N280" s="3">
        <v>1</v>
      </c>
      <c r="O280" s="3">
        <v>1</v>
      </c>
      <c r="P280" s="3">
        <f>INDEX(Sheet7!K:K,MATCH(G280,Sheet7!A:A,0))</f>
        <v>16001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 t="str">
        <f>INDEX(Sheet7!J:J,MATCH(G280,Sheet7!A:A,0))</f>
        <v>801,802,803</v>
      </c>
      <c r="Z280" s="3">
        <f>INDEX(Sheet7!F:F,MATCH($G280,Sheet7!$A:$A,0))</f>
        <v>804</v>
      </c>
      <c r="AA280" t="s">
        <v>340</v>
      </c>
    </row>
    <row r="281" spans="1:27">
      <c r="A281" s="3" t="s">
        <v>66</v>
      </c>
      <c r="B281" s="3">
        <v>41504</v>
      </c>
      <c r="C281" t="s">
        <v>394</v>
      </c>
      <c r="D281" s="3" t="str">
        <f>VLOOKUP(P281,Sheet3!A:C,2,0)</f>
        <v>1幸运均衡-2幸运均衡-3幸运均衡</v>
      </c>
      <c r="E281" s="3" t="s">
        <v>134</v>
      </c>
      <c r="F281" s="3">
        <v>1</v>
      </c>
      <c r="G281" s="3">
        <f>INDEX(Sheet7!A:A,MATCH(E281,Sheet7!B:B,0))</f>
        <v>28</v>
      </c>
      <c r="H281" s="3">
        <v>1</v>
      </c>
      <c r="I281" s="3">
        <v>1</v>
      </c>
      <c r="J281" s="3">
        <v>1</v>
      </c>
      <c r="K281" s="3">
        <v>0</v>
      </c>
      <c r="L281" s="3" t="s">
        <v>68</v>
      </c>
      <c r="M281" s="3">
        <v>1</v>
      </c>
      <c r="N281" s="3">
        <v>1</v>
      </c>
      <c r="O281" s="3">
        <v>1</v>
      </c>
      <c r="P281" s="3">
        <f>INDEX(Sheet7!K:K,MATCH(G281,Sheet7!A:A,0))</f>
        <v>1001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 t="str">
        <f>INDEX(Sheet7!J:J,MATCH(G281,Sheet7!A:A,0))</f>
        <v>2801,0,2806</v>
      </c>
      <c r="Z281" s="3">
        <f>INDEX(Sheet7!F:F,MATCH($G281,Sheet7!$A:$A,0))</f>
        <v>0</v>
      </c>
      <c r="AA281" t="s">
        <v>286</v>
      </c>
    </row>
    <row r="282" spans="1:27">
      <c r="A282" s="3" t="s">
        <v>66</v>
      </c>
      <c r="B282" s="3">
        <v>41505</v>
      </c>
      <c r="C282" t="s">
        <v>395</v>
      </c>
      <c r="D282" s="3" t="str">
        <f>VLOOKUP(P282,Sheet3!A:C,2,0)</f>
        <v>1幸运均衡-2幸运均衡-3幸运均衡</v>
      </c>
      <c r="E282" s="3" t="s">
        <v>155</v>
      </c>
      <c r="F282" s="3">
        <v>1</v>
      </c>
      <c r="G282" s="3">
        <f>INDEX(Sheet7!A:A,MATCH(E282,Sheet7!B:B,0))</f>
        <v>38</v>
      </c>
      <c r="H282" s="3">
        <v>1</v>
      </c>
      <c r="I282" s="3">
        <v>1</v>
      </c>
      <c r="J282" s="3">
        <v>1</v>
      </c>
      <c r="K282" s="3">
        <v>0</v>
      </c>
      <c r="L282" s="3" t="s">
        <v>68</v>
      </c>
      <c r="M282" s="3">
        <v>1</v>
      </c>
      <c r="N282" s="3">
        <v>1</v>
      </c>
      <c r="O282" s="3">
        <v>1</v>
      </c>
      <c r="P282" s="3">
        <f>INDEX(Sheet7!K:K,MATCH(G282,Sheet7!A:A,0))</f>
        <v>1001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 t="str">
        <f>INDEX(Sheet7!J:J,MATCH(G282,Sheet7!A:A,0))</f>
        <v>3801,0,3803</v>
      </c>
      <c r="Z282" s="3">
        <f>INDEX(Sheet7!F:F,MATCH($G282,Sheet7!$A:$A,0))</f>
        <v>0</v>
      </c>
      <c r="AA282" t="s">
        <v>282</v>
      </c>
    </row>
    <row r="283" spans="1:27">
      <c r="A283" s="3" t="s">
        <v>66</v>
      </c>
      <c r="B283" s="3">
        <v>41506</v>
      </c>
      <c r="C283" t="s">
        <v>396</v>
      </c>
      <c r="D283" s="3" t="str">
        <f>VLOOKUP(P283,Sheet3!A:C,2,0)</f>
        <v>1幸运均衡-2幸运均衡-3幸运均衡</v>
      </c>
      <c r="E283" s="3" t="s">
        <v>162</v>
      </c>
      <c r="F283" s="3">
        <v>1</v>
      </c>
      <c r="G283" s="3">
        <f>INDEX(Sheet7!A:A,MATCH(E283,Sheet7!B:B,0))</f>
        <v>41</v>
      </c>
      <c r="H283" s="3">
        <v>1</v>
      </c>
      <c r="I283" s="3">
        <v>1</v>
      </c>
      <c r="J283" s="3">
        <v>1</v>
      </c>
      <c r="K283" s="3">
        <v>0</v>
      </c>
      <c r="L283" s="3" t="s">
        <v>68</v>
      </c>
      <c r="M283" s="3">
        <v>1</v>
      </c>
      <c r="N283" s="3">
        <v>1</v>
      </c>
      <c r="O283" s="3">
        <v>1</v>
      </c>
      <c r="P283" s="3">
        <f>INDEX(Sheet7!K:K,MATCH(G283,Sheet7!A:A,0))</f>
        <v>1001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 t="str">
        <f>INDEX(Sheet7!J:J,MATCH(G283,Sheet7!A:A,0))</f>
        <v>4101,0,4103</v>
      </c>
      <c r="Z283" s="3">
        <f>INDEX(Sheet7!F:F,MATCH($G283,Sheet7!$A:$A,0))</f>
        <v>0</v>
      </c>
      <c r="AA283" t="s">
        <v>329</v>
      </c>
    </row>
    <row r="284" spans="1:27">
      <c r="A284" s="3" t="s">
        <v>66</v>
      </c>
      <c r="B284" s="3">
        <v>41601</v>
      </c>
      <c r="C284" t="s">
        <v>397</v>
      </c>
      <c r="D284" s="3" t="str">
        <f>VLOOKUP(P284,Sheet3!A:C,2,0)</f>
        <v>1共振均衡-2共振均衡-3共振均衡</v>
      </c>
      <c r="E284" s="3" t="s">
        <v>81</v>
      </c>
      <c r="F284" s="3">
        <v>1</v>
      </c>
      <c r="G284" s="3">
        <f>INDEX(Sheet7!A:A,MATCH(E284,Sheet7!B:B,0))</f>
        <v>6</v>
      </c>
      <c r="H284" s="3">
        <v>1</v>
      </c>
      <c r="I284" s="3">
        <v>1</v>
      </c>
      <c r="J284" s="3">
        <v>1</v>
      </c>
      <c r="K284" s="3">
        <v>0</v>
      </c>
      <c r="L284" s="3" t="s">
        <v>68</v>
      </c>
      <c r="M284" s="3">
        <v>1</v>
      </c>
      <c r="N284" s="3">
        <v>1</v>
      </c>
      <c r="O284" s="3">
        <v>1</v>
      </c>
      <c r="P284" s="3">
        <f>INDEX(Sheet7!K:K,MATCH(G284,Sheet7!A:A,0))</f>
        <v>5001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 t="str">
        <f>INDEX(Sheet7!J:J,MATCH(G284,Sheet7!A:A,0))</f>
        <v>601,0,603</v>
      </c>
      <c r="Z284" s="3">
        <f>INDEX(Sheet7!F:F,MATCH($G284,Sheet7!$A:$A,0))</f>
        <v>604</v>
      </c>
      <c r="AA284" t="s">
        <v>398</v>
      </c>
    </row>
    <row r="285" spans="1:27">
      <c r="A285" s="3" t="s">
        <v>66</v>
      </c>
      <c r="B285" s="3">
        <v>41602</v>
      </c>
      <c r="C285" t="s">
        <v>399</v>
      </c>
      <c r="D285" s="3" t="str">
        <f>VLOOKUP(P285,Sheet3!A:C,2,0)</f>
        <v>1终结均衡-2终结均衡-3终结均衡</v>
      </c>
      <c r="E285" s="3" t="s">
        <v>107</v>
      </c>
      <c r="F285" s="3">
        <v>1</v>
      </c>
      <c r="G285" s="3">
        <f>INDEX(Sheet7!A:A,MATCH(E285,Sheet7!B:B,0))</f>
        <v>15</v>
      </c>
      <c r="H285" s="3">
        <v>1</v>
      </c>
      <c r="I285" s="3">
        <v>1</v>
      </c>
      <c r="J285" s="3">
        <v>1</v>
      </c>
      <c r="K285" s="3">
        <v>0</v>
      </c>
      <c r="L285" s="3" t="s">
        <v>68</v>
      </c>
      <c r="M285" s="3">
        <v>1</v>
      </c>
      <c r="N285" s="3">
        <v>1</v>
      </c>
      <c r="O285" s="3">
        <v>1</v>
      </c>
      <c r="P285" s="3">
        <f>INDEX(Sheet7!K:K,MATCH(G285,Sheet7!A:A,0))</f>
        <v>6001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 t="str">
        <f>INDEX(Sheet7!J:J,MATCH(G285,Sheet7!A:A,0))</f>
        <v>1501,1502,1503</v>
      </c>
      <c r="Z285" s="3">
        <f>INDEX(Sheet7!F:F,MATCH($G285,Sheet7!$A:$A,0))</f>
        <v>0</v>
      </c>
      <c r="AA285" t="s">
        <v>300</v>
      </c>
    </row>
    <row r="286" spans="1:27">
      <c r="A286" s="3" t="s">
        <v>66</v>
      </c>
      <c r="B286" s="3">
        <v>41603</v>
      </c>
      <c r="C286" t="s">
        <v>400</v>
      </c>
      <c r="D286" s="3" t="str">
        <f>VLOOKUP(P286,Sheet3!A:C,2,0)</f>
        <v>1幸运均衡-2幸运均衡-3幸运均衡</v>
      </c>
      <c r="E286" s="3" t="s">
        <v>113</v>
      </c>
      <c r="F286" s="3">
        <v>1</v>
      </c>
      <c r="G286" s="3">
        <f>INDEX(Sheet7!A:A,MATCH(E286,Sheet7!B:B,0))</f>
        <v>18</v>
      </c>
      <c r="H286" s="3">
        <v>1</v>
      </c>
      <c r="I286" s="3">
        <v>1</v>
      </c>
      <c r="J286" s="3">
        <v>1</v>
      </c>
      <c r="K286" s="3">
        <v>0</v>
      </c>
      <c r="L286" s="3" t="s">
        <v>68</v>
      </c>
      <c r="M286" s="3">
        <v>1</v>
      </c>
      <c r="N286" s="3">
        <v>1</v>
      </c>
      <c r="O286" s="3">
        <v>1</v>
      </c>
      <c r="P286" s="3">
        <f>INDEX(Sheet7!K:K,MATCH(G286,Sheet7!A:A,0))</f>
        <v>1001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 t="str">
        <f>INDEX(Sheet7!J:J,MATCH(G286,Sheet7!A:A,0))</f>
        <v>1801,0,1808</v>
      </c>
      <c r="Z286" s="3">
        <f>INDEX(Sheet7!F:F,MATCH($G286,Sheet7!$A:$A,0))</f>
        <v>0</v>
      </c>
      <c r="AA286" t="s">
        <v>348</v>
      </c>
    </row>
    <row r="287" spans="1:27">
      <c r="A287" s="3" t="s">
        <v>66</v>
      </c>
      <c r="B287" s="3">
        <v>41604</v>
      </c>
      <c r="C287" t="s">
        <v>401</v>
      </c>
      <c r="D287" s="3" t="str">
        <f>VLOOKUP(P287,Sheet3!A:C,2,0)</f>
        <v>1幸运均衡-2幸运均衡-3幸运均衡</v>
      </c>
      <c r="E287" s="3" t="s">
        <v>140</v>
      </c>
      <c r="F287" s="3">
        <v>1</v>
      </c>
      <c r="G287" s="3">
        <f>INDEX(Sheet7!A:A,MATCH(E287,Sheet7!B:B,0))</f>
        <v>31</v>
      </c>
      <c r="H287" s="3">
        <v>1</v>
      </c>
      <c r="I287" s="3">
        <v>1</v>
      </c>
      <c r="J287" s="3">
        <v>1</v>
      </c>
      <c r="K287" s="3">
        <v>0</v>
      </c>
      <c r="L287" s="3" t="s">
        <v>68</v>
      </c>
      <c r="M287" s="3">
        <v>1</v>
      </c>
      <c r="N287" s="3">
        <v>1</v>
      </c>
      <c r="O287" s="3">
        <v>1</v>
      </c>
      <c r="P287" s="3">
        <f>INDEX(Sheet7!K:K,MATCH(G287,Sheet7!A:A,0))</f>
        <v>1001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 t="str">
        <f>INDEX(Sheet7!J:J,MATCH(G287,Sheet7!A:A,0))</f>
        <v>3101,3102,3104</v>
      </c>
      <c r="Z287" s="3">
        <f>INDEX(Sheet7!F:F,MATCH($G287,Sheet7!$A:$A,0))</f>
        <v>0</v>
      </c>
      <c r="AA287" t="s">
        <v>387</v>
      </c>
    </row>
    <row r="288" spans="1:27">
      <c r="A288" s="3" t="s">
        <v>66</v>
      </c>
      <c r="B288" s="3">
        <v>41605</v>
      </c>
      <c r="C288" t="s">
        <v>402</v>
      </c>
      <c r="D288" s="3" t="str">
        <f>VLOOKUP(P288,Sheet3!A:C,2,0)</f>
        <v>1幸运均衡-2幸运均衡-3幸运均衡</v>
      </c>
      <c r="E288" s="3" t="s">
        <v>155</v>
      </c>
      <c r="F288" s="3">
        <v>1</v>
      </c>
      <c r="G288" s="3">
        <f>INDEX(Sheet7!A:A,MATCH(E288,Sheet7!B:B,0))</f>
        <v>38</v>
      </c>
      <c r="H288" s="3">
        <v>1</v>
      </c>
      <c r="I288" s="3">
        <v>1</v>
      </c>
      <c r="J288" s="3">
        <v>1</v>
      </c>
      <c r="K288" s="3">
        <v>0</v>
      </c>
      <c r="L288" s="3" t="s">
        <v>68</v>
      </c>
      <c r="M288" s="3">
        <v>1</v>
      </c>
      <c r="N288" s="3">
        <v>1</v>
      </c>
      <c r="O288" s="3">
        <v>1</v>
      </c>
      <c r="P288" s="3">
        <f>INDEX(Sheet7!K:K,MATCH(G288,Sheet7!A:A,0))</f>
        <v>1001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 t="str">
        <f>INDEX(Sheet7!J:J,MATCH(G288,Sheet7!A:A,0))</f>
        <v>3801,0,3803</v>
      </c>
      <c r="Z288" s="3">
        <f>INDEX(Sheet7!F:F,MATCH($G288,Sheet7!$A:$A,0))</f>
        <v>0</v>
      </c>
      <c r="AA288" t="s">
        <v>282</v>
      </c>
    </row>
    <row r="289" spans="1:27">
      <c r="A289" s="3" t="s">
        <v>66</v>
      </c>
      <c r="B289" s="3">
        <v>41606</v>
      </c>
      <c r="C289" t="s">
        <v>403</v>
      </c>
      <c r="D289" s="3" t="str">
        <f>VLOOKUP(P289,Sheet3!A:C,2,0)</f>
        <v>1幸运均衡-2幸运均衡-3幸运均衡</v>
      </c>
      <c r="E289" s="3" t="s">
        <v>134</v>
      </c>
      <c r="F289" s="3">
        <v>1</v>
      </c>
      <c r="G289" s="3">
        <f>INDEX(Sheet7!A:A,MATCH(E289,Sheet7!B:B,0))</f>
        <v>28</v>
      </c>
      <c r="H289" s="3">
        <v>1</v>
      </c>
      <c r="I289" s="3">
        <v>1</v>
      </c>
      <c r="J289" s="3">
        <v>1</v>
      </c>
      <c r="K289" s="3">
        <v>0</v>
      </c>
      <c r="L289" s="3" t="s">
        <v>68</v>
      </c>
      <c r="M289" s="3">
        <v>1</v>
      </c>
      <c r="N289" s="3">
        <v>1</v>
      </c>
      <c r="O289" s="3">
        <v>1</v>
      </c>
      <c r="P289" s="3">
        <f>INDEX(Sheet7!K:K,MATCH(G289,Sheet7!A:A,0))</f>
        <v>1001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 t="str">
        <f>INDEX(Sheet7!J:J,MATCH(G289,Sheet7!A:A,0))</f>
        <v>2801,0,2806</v>
      </c>
      <c r="Z289" s="3">
        <f>INDEX(Sheet7!F:F,MATCH($G289,Sheet7!$A:$A,0))</f>
        <v>0</v>
      </c>
      <c r="AA289" t="s">
        <v>286</v>
      </c>
    </row>
    <row r="290" spans="1:27">
      <c r="A290" s="3" t="s">
        <v>66</v>
      </c>
      <c r="B290" s="3">
        <v>41701</v>
      </c>
      <c r="C290" t="s">
        <v>404</v>
      </c>
      <c r="D290" s="3" t="str">
        <f>VLOOKUP(P290,Sheet3!A:C,2,0)</f>
        <v>1终结均衡-2终结均衡-3终结均衡</v>
      </c>
      <c r="E290" s="3" t="s">
        <v>67</v>
      </c>
      <c r="F290" s="3">
        <v>1</v>
      </c>
      <c r="G290" s="3">
        <f>INDEX(Sheet7!A:A,MATCH(E290,Sheet7!B:B,0))</f>
        <v>2</v>
      </c>
      <c r="H290" s="3">
        <v>1</v>
      </c>
      <c r="I290" s="3">
        <v>1</v>
      </c>
      <c r="J290" s="3">
        <v>1</v>
      </c>
      <c r="K290" s="3">
        <v>0</v>
      </c>
      <c r="L290" s="3" t="s">
        <v>68</v>
      </c>
      <c r="M290" s="3">
        <v>1</v>
      </c>
      <c r="N290" s="3">
        <v>1</v>
      </c>
      <c r="O290" s="3">
        <v>1</v>
      </c>
      <c r="P290" s="3">
        <f>INDEX(Sheet7!K:K,MATCH(G290,Sheet7!A:A,0))</f>
        <v>6001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 t="str">
        <f>INDEX(Sheet7!J:J,MATCH(G290,Sheet7!A:A,0))</f>
        <v>201,202,203</v>
      </c>
      <c r="Z290" s="3">
        <f>INDEX(Sheet7!F:F,MATCH($G290,Sheet7!$A:$A,0))</f>
        <v>204</v>
      </c>
      <c r="AA290" t="s">
        <v>405</v>
      </c>
    </row>
    <row r="291" spans="1:27">
      <c r="A291" s="3" t="s">
        <v>66</v>
      </c>
      <c r="B291" s="3">
        <v>41702</v>
      </c>
      <c r="C291" t="s">
        <v>406</v>
      </c>
      <c r="D291" s="3" t="str">
        <f>VLOOKUP(P291,Sheet3!A:C,2,0)</f>
        <v>1幸运均衡-2幸运均衡-3幸运均衡</v>
      </c>
      <c r="E291" s="3" t="s">
        <v>111</v>
      </c>
      <c r="F291" s="3">
        <v>1</v>
      </c>
      <c r="G291" s="3">
        <f>INDEX(Sheet7!A:A,MATCH(E291,Sheet7!B:B,0))</f>
        <v>17</v>
      </c>
      <c r="H291" s="3">
        <v>1</v>
      </c>
      <c r="I291" s="3">
        <v>1</v>
      </c>
      <c r="J291" s="3">
        <v>1</v>
      </c>
      <c r="K291" s="3">
        <v>0</v>
      </c>
      <c r="L291" s="3" t="s">
        <v>68</v>
      </c>
      <c r="M291" s="3">
        <v>1</v>
      </c>
      <c r="N291" s="3">
        <v>1</v>
      </c>
      <c r="O291" s="3">
        <v>1</v>
      </c>
      <c r="P291" s="3">
        <f>INDEX(Sheet7!K:K,MATCH(G291,Sheet7!A:A,0))</f>
        <v>1001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 t="str">
        <f>INDEX(Sheet7!J:J,MATCH(G291,Sheet7!A:A,0))</f>
        <v>1701,1702,1703</v>
      </c>
      <c r="Z291" s="3">
        <f>INDEX(Sheet7!F:F,MATCH($G291,Sheet7!$A:$A,0))</f>
        <v>0</v>
      </c>
      <c r="AA291" t="s">
        <v>279</v>
      </c>
    </row>
    <row r="292" spans="1:27">
      <c r="A292" s="3" t="s">
        <v>66</v>
      </c>
      <c r="B292" s="3">
        <v>41703</v>
      </c>
      <c r="C292" t="s">
        <v>407</v>
      </c>
      <c r="D292" s="3" t="str">
        <f>VLOOKUP(P292,Sheet3!A:C,2,0)</f>
        <v>1幸运均衡-2幸运均衡-3幸运均衡</v>
      </c>
      <c r="E292" s="3" t="s">
        <v>155</v>
      </c>
      <c r="F292" s="3">
        <v>1</v>
      </c>
      <c r="G292" s="3">
        <f>INDEX(Sheet7!A:A,MATCH(E292,Sheet7!B:B,0))</f>
        <v>38</v>
      </c>
      <c r="H292" s="3">
        <v>1</v>
      </c>
      <c r="I292" s="3">
        <v>1</v>
      </c>
      <c r="J292" s="3">
        <v>1</v>
      </c>
      <c r="K292" s="3">
        <v>0</v>
      </c>
      <c r="L292" s="3" t="s">
        <v>68</v>
      </c>
      <c r="M292" s="3">
        <v>1</v>
      </c>
      <c r="N292" s="3">
        <v>1</v>
      </c>
      <c r="O292" s="3">
        <v>1</v>
      </c>
      <c r="P292" s="3">
        <f>INDEX(Sheet7!K:K,MATCH(G292,Sheet7!A:A,0))</f>
        <v>1001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 t="str">
        <f>INDEX(Sheet7!J:J,MATCH(G292,Sheet7!A:A,0))</f>
        <v>3801,0,3803</v>
      </c>
      <c r="Z292" s="3">
        <f>INDEX(Sheet7!F:F,MATCH($G292,Sheet7!$A:$A,0))</f>
        <v>0</v>
      </c>
      <c r="AA292" t="s">
        <v>282</v>
      </c>
    </row>
    <row r="293" spans="1:27">
      <c r="A293" s="3" t="s">
        <v>66</v>
      </c>
      <c r="B293" s="3">
        <v>41704</v>
      </c>
      <c r="C293" t="s">
        <v>408</v>
      </c>
      <c r="D293" s="3" t="str">
        <f>VLOOKUP(P293,Sheet3!A:C,2,0)</f>
        <v>1共振均衡-2共振均衡-3共振均衡</v>
      </c>
      <c r="E293" s="3" t="s">
        <v>81</v>
      </c>
      <c r="F293" s="3">
        <v>1</v>
      </c>
      <c r="G293" s="3">
        <f>INDEX(Sheet7!A:A,MATCH(E293,Sheet7!B:B,0))</f>
        <v>6</v>
      </c>
      <c r="H293" s="3">
        <v>1</v>
      </c>
      <c r="I293" s="3">
        <v>1</v>
      </c>
      <c r="J293" s="3">
        <v>1</v>
      </c>
      <c r="K293" s="3">
        <v>0</v>
      </c>
      <c r="L293" s="3" t="s">
        <v>68</v>
      </c>
      <c r="M293" s="3">
        <v>1</v>
      </c>
      <c r="N293" s="3">
        <v>1</v>
      </c>
      <c r="O293" s="3">
        <v>1</v>
      </c>
      <c r="P293" s="3">
        <f>INDEX(Sheet7!K:K,MATCH(G293,Sheet7!A:A,0))</f>
        <v>5001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 t="str">
        <f>INDEX(Sheet7!J:J,MATCH(G293,Sheet7!A:A,0))</f>
        <v>601,0,603</v>
      </c>
      <c r="Z293" s="3">
        <f>INDEX(Sheet7!F:F,MATCH($G293,Sheet7!$A:$A,0))</f>
        <v>604</v>
      </c>
      <c r="AA293" t="s">
        <v>279</v>
      </c>
    </row>
    <row r="294" spans="1:27">
      <c r="A294" s="3" t="s">
        <v>66</v>
      </c>
      <c r="B294" s="3">
        <v>41705</v>
      </c>
      <c r="C294" t="s">
        <v>409</v>
      </c>
      <c r="D294" s="3" t="str">
        <f>VLOOKUP(P294,Sheet3!A:C,2,0)</f>
        <v>1共振均衡-2共振均衡-3共振均衡</v>
      </c>
      <c r="E294" s="3" t="s">
        <v>100</v>
      </c>
      <c r="F294" s="3">
        <v>1</v>
      </c>
      <c r="G294" s="3">
        <f>INDEX(Sheet7!A:A,MATCH(E294,Sheet7!B:B,0))</f>
        <v>12</v>
      </c>
      <c r="H294" s="3">
        <v>1</v>
      </c>
      <c r="I294" s="3">
        <v>1</v>
      </c>
      <c r="J294" s="3">
        <v>1</v>
      </c>
      <c r="K294" s="3">
        <v>0</v>
      </c>
      <c r="L294" s="3" t="s">
        <v>68</v>
      </c>
      <c r="M294" s="3">
        <v>1</v>
      </c>
      <c r="N294" s="3">
        <v>1</v>
      </c>
      <c r="O294" s="3">
        <v>1</v>
      </c>
      <c r="P294" s="3">
        <f>INDEX(Sheet7!K:K,MATCH(G294,Sheet7!A:A,0))</f>
        <v>5001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 t="str">
        <f>INDEX(Sheet7!J:J,MATCH(G294,Sheet7!A:A,0))</f>
        <v>1201,1202,1203</v>
      </c>
      <c r="Z294" s="3">
        <f>INDEX(Sheet7!F:F,MATCH($G294,Sheet7!$A:$A,0))</f>
        <v>0</v>
      </c>
      <c r="AA294" t="s">
        <v>290</v>
      </c>
    </row>
    <row r="295" spans="1:27">
      <c r="A295" s="3" t="s">
        <v>66</v>
      </c>
      <c r="B295" s="3">
        <v>41706</v>
      </c>
      <c r="C295" t="s">
        <v>410</v>
      </c>
      <c r="D295" s="3" t="str">
        <f>VLOOKUP(P295,Sheet3!A:C,2,0)</f>
        <v>1幸运均衡-2幸运均衡-3幸运均衡</v>
      </c>
      <c r="E295" s="3" t="s">
        <v>144</v>
      </c>
      <c r="F295" s="3">
        <v>1</v>
      </c>
      <c r="G295" s="3">
        <f>INDEX(Sheet7!A:A,MATCH(E295,Sheet7!B:B,0))</f>
        <v>33</v>
      </c>
      <c r="H295" s="3">
        <v>1</v>
      </c>
      <c r="I295" s="3">
        <v>1</v>
      </c>
      <c r="J295" s="3">
        <v>1</v>
      </c>
      <c r="K295" s="3">
        <v>0</v>
      </c>
      <c r="L295" s="3" t="s">
        <v>68</v>
      </c>
      <c r="M295" s="3">
        <v>1</v>
      </c>
      <c r="N295" s="3">
        <v>1</v>
      </c>
      <c r="O295" s="3">
        <v>1</v>
      </c>
      <c r="P295" s="3">
        <f>INDEX(Sheet7!K:K,MATCH(G295,Sheet7!A:A,0))</f>
        <v>1001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 t="str">
        <f>INDEX(Sheet7!J:J,MATCH(G295,Sheet7!A:A,0))</f>
        <v>3301,3302,3303</v>
      </c>
      <c r="Z295" s="3">
        <f>INDEX(Sheet7!F:F,MATCH($G295,Sheet7!$A:$A,0))</f>
        <v>0</v>
      </c>
      <c r="AA295" t="s">
        <v>282</v>
      </c>
    </row>
    <row r="296" spans="1:27">
      <c r="A296" s="3" t="s">
        <v>66</v>
      </c>
      <c r="B296" s="3">
        <v>41801</v>
      </c>
      <c r="C296" t="s">
        <v>411</v>
      </c>
      <c r="D296" s="3" t="str">
        <f>VLOOKUP(P296,Sheet3!A:C,2,0)</f>
        <v>1共振均衡-2共振均衡-3共振均衡</v>
      </c>
      <c r="E296" s="3" t="s">
        <v>75</v>
      </c>
      <c r="F296" s="3">
        <v>1</v>
      </c>
      <c r="G296" s="3">
        <f>INDEX(Sheet7!A:A,MATCH(E296,Sheet7!B:B,0))</f>
        <v>4</v>
      </c>
      <c r="H296" s="3">
        <v>1</v>
      </c>
      <c r="I296" s="3">
        <v>1</v>
      </c>
      <c r="J296" s="3">
        <v>1</v>
      </c>
      <c r="K296" s="3">
        <v>0</v>
      </c>
      <c r="L296" s="3" t="s">
        <v>68</v>
      </c>
      <c r="M296" s="3">
        <v>1</v>
      </c>
      <c r="N296" s="3">
        <v>1</v>
      </c>
      <c r="O296" s="3">
        <v>1</v>
      </c>
      <c r="P296" s="3">
        <f>INDEX(Sheet7!K:K,MATCH(G296,Sheet7!A:A,0))</f>
        <v>5001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 t="str">
        <f>INDEX(Sheet7!J:J,MATCH(G296,Sheet7!A:A,0))</f>
        <v>401,402,405</v>
      </c>
      <c r="Z296" s="3">
        <f>INDEX(Sheet7!F:F,MATCH($G296,Sheet7!$A:$A,0))</f>
        <v>404</v>
      </c>
      <c r="AA296" t="s">
        <v>412</v>
      </c>
    </row>
    <row r="297" spans="1:27">
      <c r="A297" s="3" t="s">
        <v>66</v>
      </c>
      <c r="B297" s="3">
        <v>41802</v>
      </c>
      <c r="C297" t="s">
        <v>413</v>
      </c>
      <c r="D297" s="3" t="str">
        <f>VLOOKUP(P297,Sheet3!A:C,2,0)</f>
        <v>1幸运均衡-2幸运均衡-3幸运均衡</v>
      </c>
      <c r="E297" s="3" t="s">
        <v>109</v>
      </c>
      <c r="F297" s="3">
        <v>1</v>
      </c>
      <c r="G297" s="3">
        <f>INDEX(Sheet7!A:A,MATCH(E297,Sheet7!B:B,0))</f>
        <v>16</v>
      </c>
      <c r="H297" s="3">
        <v>1</v>
      </c>
      <c r="I297" s="3">
        <v>1</v>
      </c>
      <c r="J297" s="3">
        <v>1</v>
      </c>
      <c r="K297" s="3">
        <v>0</v>
      </c>
      <c r="L297" s="3" t="s">
        <v>68</v>
      </c>
      <c r="M297" s="3">
        <v>1</v>
      </c>
      <c r="N297" s="3">
        <v>1</v>
      </c>
      <c r="O297" s="3">
        <v>1</v>
      </c>
      <c r="P297" s="3">
        <f>INDEX(Sheet7!K:K,MATCH(G297,Sheet7!A:A,0))</f>
        <v>1001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 t="str">
        <f>INDEX(Sheet7!J:J,MATCH(G297,Sheet7!A:A,0))</f>
        <v>1601,0,1603</v>
      </c>
      <c r="Z297" s="3">
        <f>INDEX(Sheet7!F:F,MATCH($G297,Sheet7!$A:$A,0))</f>
        <v>0</v>
      </c>
      <c r="AA297" t="s">
        <v>279</v>
      </c>
    </row>
    <row r="298" spans="1:27">
      <c r="A298" s="3" t="s">
        <v>66</v>
      </c>
      <c r="B298" s="3">
        <v>41803</v>
      </c>
      <c r="C298" t="s">
        <v>414</v>
      </c>
      <c r="D298" s="3" t="str">
        <f>VLOOKUP(P298,Sheet3!A:C,2,0)</f>
        <v>1幸运均衡-2幸运均衡-3幸运均衡</v>
      </c>
      <c r="E298" s="3" t="s">
        <v>164</v>
      </c>
      <c r="F298" s="3">
        <v>1</v>
      </c>
      <c r="G298" s="3">
        <f>INDEX(Sheet7!A:A,MATCH(E298,Sheet7!B:B,0))</f>
        <v>50</v>
      </c>
      <c r="H298" s="3">
        <v>1</v>
      </c>
      <c r="I298" s="3">
        <v>1</v>
      </c>
      <c r="J298" s="3">
        <v>1</v>
      </c>
      <c r="K298" s="3">
        <v>0</v>
      </c>
      <c r="L298" s="3" t="s">
        <v>68</v>
      </c>
      <c r="M298" s="3">
        <v>1</v>
      </c>
      <c r="N298" s="3">
        <v>1</v>
      </c>
      <c r="O298" s="3">
        <v>1</v>
      </c>
      <c r="P298" s="3">
        <f>INDEX(Sheet7!K:K,MATCH(G298,Sheet7!A:A,0))</f>
        <v>1001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 t="str">
        <f>INDEX(Sheet7!J:J,MATCH(G298,Sheet7!A:A,0))</f>
        <v>5001,0,5006</v>
      </c>
      <c r="Z298" s="3">
        <f>INDEX(Sheet7!F:F,MATCH($G298,Sheet7!$A:$A,0))</f>
        <v>5007</v>
      </c>
      <c r="AA298" t="s">
        <v>279</v>
      </c>
    </row>
    <row r="299" spans="1:27">
      <c r="A299" s="3" t="s">
        <v>66</v>
      </c>
      <c r="B299" s="3">
        <v>41804</v>
      </c>
      <c r="C299" t="s">
        <v>415</v>
      </c>
      <c r="D299" s="3" t="str">
        <f>VLOOKUP(P299,Sheet3!A:C,2,0)</f>
        <v>1共振均衡-2共振均衡-3共振均衡</v>
      </c>
      <c r="E299" s="3" t="s">
        <v>92</v>
      </c>
      <c r="F299" s="3">
        <v>1</v>
      </c>
      <c r="G299" s="3">
        <f>INDEX(Sheet7!A:A,MATCH(E299,Sheet7!B:B,0))</f>
        <v>9</v>
      </c>
      <c r="H299" s="3">
        <v>1</v>
      </c>
      <c r="I299" s="3">
        <v>1</v>
      </c>
      <c r="J299" s="3">
        <v>1</v>
      </c>
      <c r="K299" s="3">
        <v>0</v>
      </c>
      <c r="L299" s="3" t="s">
        <v>68</v>
      </c>
      <c r="M299" s="3">
        <v>1</v>
      </c>
      <c r="N299" s="3">
        <v>1</v>
      </c>
      <c r="O299" s="3">
        <v>1</v>
      </c>
      <c r="P299" s="3">
        <f>INDEX(Sheet7!K:K,MATCH(G299,Sheet7!A:A,0))</f>
        <v>5001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 t="str">
        <f>INDEX(Sheet7!J:J,MATCH(G299,Sheet7!A:A,0))</f>
        <v>901,0,903</v>
      </c>
      <c r="Z299" s="3">
        <f>INDEX(Sheet7!F:F,MATCH($G299,Sheet7!$A:$A,0))</f>
        <v>904</v>
      </c>
      <c r="AA299" t="s">
        <v>279</v>
      </c>
    </row>
    <row r="300" spans="1:27">
      <c r="A300" s="3" t="s">
        <v>66</v>
      </c>
      <c r="B300" s="3">
        <v>41805</v>
      </c>
      <c r="C300" t="s">
        <v>416</v>
      </c>
      <c r="D300" s="3" t="str">
        <f>VLOOKUP(P300,Sheet3!A:C,2,0)</f>
        <v>1爱均衡-2爱均衡-3爱均衡</v>
      </c>
      <c r="E300" s="3" t="s">
        <v>115</v>
      </c>
      <c r="F300" s="3">
        <v>1</v>
      </c>
      <c r="G300" s="3">
        <f>INDEX(Sheet7!A:A,MATCH(E300,Sheet7!B:B,0))</f>
        <v>19</v>
      </c>
      <c r="H300" s="3">
        <v>1</v>
      </c>
      <c r="I300" s="3">
        <v>1</v>
      </c>
      <c r="J300" s="3">
        <v>1</v>
      </c>
      <c r="K300" s="3">
        <v>0</v>
      </c>
      <c r="L300" s="3" t="s">
        <v>68</v>
      </c>
      <c r="M300" s="3">
        <v>1</v>
      </c>
      <c r="N300" s="3">
        <v>1</v>
      </c>
      <c r="O300" s="3">
        <v>1</v>
      </c>
      <c r="P300" s="3">
        <f>INDEX(Sheet7!K:K,MATCH(G300,Sheet7!A:A,0))</f>
        <v>14001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 t="str">
        <f>INDEX(Sheet7!J:J,MATCH(G300,Sheet7!A:A,0))</f>
        <v>1901,1904,1903</v>
      </c>
      <c r="Z300" s="3">
        <f>INDEX(Sheet7!F:F,MATCH($G300,Sheet7!$A:$A,0))</f>
        <v>0</v>
      </c>
      <c r="AA300" t="s">
        <v>288</v>
      </c>
    </row>
    <row r="301" spans="1:27">
      <c r="A301" s="3" t="s">
        <v>66</v>
      </c>
      <c r="B301" s="3">
        <v>41806</v>
      </c>
      <c r="C301" t="s">
        <v>417</v>
      </c>
      <c r="D301" s="3" t="str">
        <f>VLOOKUP(P301,Sheet3!A:C,2,0)</f>
        <v>1幸运均衡-2幸运均衡-3幸运均衡</v>
      </c>
      <c r="E301" s="3" t="s">
        <v>162</v>
      </c>
      <c r="F301" s="3">
        <v>1</v>
      </c>
      <c r="G301" s="3">
        <f>INDEX(Sheet7!A:A,MATCH(E301,Sheet7!B:B,0))</f>
        <v>41</v>
      </c>
      <c r="H301" s="3">
        <v>1</v>
      </c>
      <c r="I301" s="3">
        <v>1</v>
      </c>
      <c r="J301" s="3">
        <v>1</v>
      </c>
      <c r="K301" s="3">
        <v>0</v>
      </c>
      <c r="L301" s="3" t="s">
        <v>68</v>
      </c>
      <c r="M301" s="3">
        <v>1</v>
      </c>
      <c r="N301" s="3">
        <v>1</v>
      </c>
      <c r="O301" s="3">
        <v>1</v>
      </c>
      <c r="P301" s="3">
        <f>INDEX(Sheet7!K:K,MATCH(G301,Sheet7!A:A,0))</f>
        <v>1001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 t="str">
        <f>INDEX(Sheet7!J:J,MATCH(G301,Sheet7!A:A,0))</f>
        <v>4101,0,4103</v>
      </c>
      <c r="Z301" s="3">
        <f>INDEX(Sheet7!F:F,MATCH($G301,Sheet7!$A:$A,0))</f>
        <v>0</v>
      </c>
      <c r="AA301" t="s">
        <v>329</v>
      </c>
    </row>
    <row r="302" spans="1:27">
      <c r="A302" s="3" t="s">
        <v>66</v>
      </c>
      <c r="B302" s="3">
        <v>41901</v>
      </c>
      <c r="C302" t="s">
        <v>418</v>
      </c>
      <c r="D302" s="3" t="str">
        <f>VLOOKUP(P302,Sheet3!A:C,2,0)</f>
        <v>1共振均衡-2共振均衡-3共振均衡</v>
      </c>
      <c r="E302" s="3" t="s">
        <v>157</v>
      </c>
      <c r="F302" s="3">
        <v>1</v>
      </c>
      <c r="G302" s="3">
        <f>INDEX(Sheet7!A:A,MATCH(E302,Sheet7!B:B,0))</f>
        <v>39</v>
      </c>
      <c r="H302" s="3">
        <v>1</v>
      </c>
      <c r="I302" s="3">
        <v>1</v>
      </c>
      <c r="J302" s="3">
        <v>1</v>
      </c>
      <c r="K302" s="3">
        <v>0</v>
      </c>
      <c r="L302" s="3" t="s">
        <v>68</v>
      </c>
      <c r="M302" s="3">
        <v>1</v>
      </c>
      <c r="N302" s="3">
        <v>1</v>
      </c>
      <c r="O302" s="3">
        <v>1</v>
      </c>
      <c r="P302" s="3">
        <f>INDEX(Sheet7!K:K,MATCH(G302,Sheet7!A:A,0))</f>
        <v>5001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 t="str">
        <f>INDEX(Sheet7!J:J,MATCH(G302,Sheet7!A:A,0))</f>
        <v>3901,3902,3903</v>
      </c>
      <c r="Z302" s="3">
        <f>INDEX(Sheet7!F:F,MATCH($G302,Sheet7!$A:$A,0))</f>
        <v>3904</v>
      </c>
      <c r="AA302" t="s">
        <v>419</v>
      </c>
    </row>
    <row r="303" spans="1:27">
      <c r="A303" s="3" t="s">
        <v>66</v>
      </c>
      <c r="B303" s="3">
        <v>41902</v>
      </c>
      <c r="C303" t="s">
        <v>420</v>
      </c>
      <c r="D303" s="3" t="str">
        <f>VLOOKUP(P303,Sheet3!A:C,2,0)</f>
        <v>1共振均衡-2共振均衡-3共振均衡</v>
      </c>
      <c r="E303" s="3" t="s">
        <v>84</v>
      </c>
      <c r="F303" s="3">
        <v>1</v>
      </c>
      <c r="G303" s="3">
        <f>INDEX(Sheet7!A:A,MATCH(E303,Sheet7!B:B,0))</f>
        <v>7</v>
      </c>
      <c r="H303" s="3">
        <v>1</v>
      </c>
      <c r="I303" s="3">
        <v>1</v>
      </c>
      <c r="J303" s="3">
        <v>1</v>
      </c>
      <c r="K303" s="3">
        <v>0</v>
      </c>
      <c r="L303" s="3" t="s">
        <v>68</v>
      </c>
      <c r="M303" s="3">
        <v>1</v>
      </c>
      <c r="N303" s="3">
        <v>1</v>
      </c>
      <c r="O303" s="3">
        <v>1</v>
      </c>
      <c r="P303" s="3">
        <f>INDEX(Sheet7!K:K,MATCH(G303,Sheet7!A:A,0))</f>
        <v>5001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 t="str">
        <f>INDEX(Sheet7!J:J,MATCH(G303,Sheet7!A:A,0))</f>
        <v>701,702,703</v>
      </c>
      <c r="Z303" s="3">
        <f>INDEX(Sheet7!F:F,MATCH($G303,Sheet7!$A:$A,0))</f>
        <v>0</v>
      </c>
      <c r="AA303" t="s">
        <v>279</v>
      </c>
    </row>
    <row r="304" spans="1:27">
      <c r="A304" s="3" t="s">
        <v>66</v>
      </c>
      <c r="B304" s="3">
        <v>41903</v>
      </c>
      <c r="C304" t="s">
        <v>421</v>
      </c>
      <c r="D304" s="3" t="str">
        <f>VLOOKUP(P304,Sheet3!A:C,2,0)</f>
        <v>1幸运均衡-2幸运均衡-3幸运均衡</v>
      </c>
      <c r="E304" s="3" t="s">
        <v>155</v>
      </c>
      <c r="F304" s="3">
        <v>1</v>
      </c>
      <c r="G304" s="3">
        <f>INDEX(Sheet7!A:A,MATCH(E304,Sheet7!B:B,0))</f>
        <v>38</v>
      </c>
      <c r="H304" s="3">
        <v>1</v>
      </c>
      <c r="I304" s="3">
        <v>1</v>
      </c>
      <c r="J304" s="3">
        <v>1</v>
      </c>
      <c r="K304" s="3">
        <v>0</v>
      </c>
      <c r="L304" s="3" t="s">
        <v>68</v>
      </c>
      <c r="M304" s="3">
        <v>1</v>
      </c>
      <c r="N304" s="3">
        <v>1</v>
      </c>
      <c r="O304" s="3">
        <v>1</v>
      </c>
      <c r="P304" s="3">
        <f>INDEX(Sheet7!K:K,MATCH(G304,Sheet7!A:A,0))</f>
        <v>1001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 t="str">
        <f>INDEX(Sheet7!J:J,MATCH(G304,Sheet7!A:A,0))</f>
        <v>3801,0,3803</v>
      </c>
      <c r="Z304" s="3">
        <f>INDEX(Sheet7!F:F,MATCH($G304,Sheet7!$A:$A,0))</f>
        <v>0</v>
      </c>
      <c r="AA304" t="s">
        <v>282</v>
      </c>
    </row>
    <row r="305" spans="1:27">
      <c r="A305" s="3" t="s">
        <v>66</v>
      </c>
      <c r="B305" s="3">
        <v>41904</v>
      </c>
      <c r="C305" t="s">
        <v>422</v>
      </c>
      <c r="D305" s="3" t="str">
        <f>VLOOKUP(P305,Sheet3!A:C,2,0)</f>
        <v>1爱均衡-2爱均衡-3爱均衡</v>
      </c>
      <c r="E305" s="3" t="s">
        <v>115</v>
      </c>
      <c r="F305" s="3">
        <v>1</v>
      </c>
      <c r="G305" s="3">
        <f>INDEX(Sheet7!A:A,MATCH(E305,Sheet7!B:B,0))</f>
        <v>19</v>
      </c>
      <c r="H305" s="3">
        <v>1</v>
      </c>
      <c r="I305" s="3">
        <v>1</v>
      </c>
      <c r="J305" s="3">
        <v>1</v>
      </c>
      <c r="K305" s="3">
        <v>0</v>
      </c>
      <c r="L305" s="3" t="s">
        <v>68</v>
      </c>
      <c r="M305" s="3">
        <v>1</v>
      </c>
      <c r="N305" s="3">
        <v>1</v>
      </c>
      <c r="O305" s="3">
        <v>1</v>
      </c>
      <c r="P305" s="3">
        <f>INDEX(Sheet7!K:K,MATCH(G305,Sheet7!A:A,0))</f>
        <v>14001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 t="str">
        <f>INDEX(Sheet7!J:J,MATCH(G305,Sheet7!A:A,0))</f>
        <v>1901,1904,1903</v>
      </c>
      <c r="Z305" s="3">
        <f>INDEX(Sheet7!F:F,MATCH($G305,Sheet7!$A:$A,0))</f>
        <v>0</v>
      </c>
      <c r="AA305" t="s">
        <v>288</v>
      </c>
    </row>
    <row r="306" spans="1:27">
      <c r="A306" s="3" t="s">
        <v>66</v>
      </c>
      <c r="B306" s="3">
        <v>41905</v>
      </c>
      <c r="C306" t="s">
        <v>423</v>
      </c>
      <c r="D306" s="3" t="str">
        <f>VLOOKUP(P306,Sheet3!A:C,2,0)</f>
        <v>1先制均衡-2先制均衡-3先制均衡</v>
      </c>
      <c r="E306" s="3" t="s">
        <v>105</v>
      </c>
      <c r="F306" s="3">
        <v>1</v>
      </c>
      <c r="G306" s="3">
        <f>INDEX(Sheet7!A:A,MATCH(E306,Sheet7!B:B,0))</f>
        <v>14</v>
      </c>
      <c r="H306" s="3">
        <v>1</v>
      </c>
      <c r="I306" s="3">
        <v>1</v>
      </c>
      <c r="J306" s="3">
        <v>1</v>
      </c>
      <c r="K306" s="3">
        <v>0</v>
      </c>
      <c r="L306" s="3" t="s">
        <v>68</v>
      </c>
      <c r="M306" s="3">
        <v>1</v>
      </c>
      <c r="N306" s="3">
        <v>1</v>
      </c>
      <c r="O306" s="3">
        <v>1</v>
      </c>
      <c r="P306" s="3">
        <f>INDEX(Sheet7!K:K,MATCH(G306,Sheet7!A:A,0))</f>
        <v>4001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 t="str">
        <f>INDEX(Sheet7!J:J,MATCH(G306,Sheet7!A:A,0))</f>
        <v>1401,0,1403</v>
      </c>
      <c r="Z306" s="3">
        <f>INDEX(Sheet7!F:F,MATCH($G306,Sheet7!$A:$A,0))</f>
        <v>0</v>
      </c>
      <c r="AA306" t="s">
        <v>298</v>
      </c>
    </row>
    <row r="307" spans="1:27">
      <c r="A307" s="3" t="s">
        <v>66</v>
      </c>
      <c r="B307" s="3">
        <v>41906</v>
      </c>
      <c r="C307" t="s">
        <v>424</v>
      </c>
      <c r="D307" s="3" t="str">
        <f>VLOOKUP(P307,Sheet3!A:C,2,0)</f>
        <v>1幸运均衡-2幸运均衡-3幸运均衡</v>
      </c>
      <c r="E307" s="3" t="s">
        <v>109</v>
      </c>
      <c r="F307" s="3">
        <v>1</v>
      </c>
      <c r="G307" s="3">
        <f>INDEX(Sheet7!A:A,MATCH(E307,Sheet7!B:B,0))</f>
        <v>16</v>
      </c>
      <c r="H307" s="3">
        <v>1</v>
      </c>
      <c r="I307" s="3">
        <v>1</v>
      </c>
      <c r="J307" s="3">
        <v>1</v>
      </c>
      <c r="K307" s="3">
        <v>0</v>
      </c>
      <c r="L307" s="3" t="s">
        <v>68</v>
      </c>
      <c r="M307" s="3">
        <v>1</v>
      </c>
      <c r="N307" s="3">
        <v>1</v>
      </c>
      <c r="O307" s="3">
        <v>1</v>
      </c>
      <c r="P307" s="3">
        <f>INDEX(Sheet7!K:K,MATCH(G307,Sheet7!A:A,0))</f>
        <v>1001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 t="str">
        <f>INDEX(Sheet7!J:J,MATCH(G307,Sheet7!A:A,0))</f>
        <v>1601,0,1603</v>
      </c>
      <c r="Z307" s="3">
        <f>INDEX(Sheet7!F:F,MATCH($G307,Sheet7!$A:$A,0))</f>
        <v>0</v>
      </c>
      <c r="AA307" t="s">
        <v>279</v>
      </c>
    </row>
    <row r="308" spans="1:27">
      <c r="A308" s="3" t="s">
        <v>66</v>
      </c>
      <c r="B308" s="3">
        <v>42001</v>
      </c>
      <c r="C308" t="s">
        <v>425</v>
      </c>
      <c r="D308" s="3" t="str">
        <f>VLOOKUP(P308,Sheet3!A:C,2,0)</f>
        <v>1激励均衡-2激励均衡-3激励均衡</v>
      </c>
      <c r="E308" s="3" t="s">
        <v>73</v>
      </c>
      <c r="F308" s="3">
        <v>1</v>
      </c>
      <c r="G308" s="3">
        <f>INDEX(Sheet7!A:A,MATCH(E308,Sheet7!B:B,0))</f>
        <v>3</v>
      </c>
      <c r="H308" s="3">
        <v>1</v>
      </c>
      <c r="I308" s="3">
        <v>1</v>
      </c>
      <c r="J308" s="3">
        <v>1</v>
      </c>
      <c r="K308" s="3">
        <v>0</v>
      </c>
      <c r="L308" s="3" t="s">
        <v>68</v>
      </c>
      <c r="M308" s="3">
        <v>1</v>
      </c>
      <c r="N308" s="3">
        <v>1</v>
      </c>
      <c r="O308" s="3">
        <v>1</v>
      </c>
      <c r="P308" s="3">
        <f>INDEX(Sheet7!K:K,MATCH(G308,Sheet7!A:A,0))</f>
        <v>12001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 t="str">
        <f>INDEX(Sheet7!J:J,MATCH(G308,Sheet7!A:A,0))</f>
        <v>301,0,303</v>
      </c>
      <c r="Z308" s="3">
        <f>INDEX(Sheet7!F:F,MATCH($G308,Sheet7!$A:$A,0))</f>
        <v>304</v>
      </c>
      <c r="AA308" t="s">
        <v>426</v>
      </c>
    </row>
    <row r="309" spans="1:27">
      <c r="A309" s="3" t="s">
        <v>66</v>
      </c>
      <c r="B309" s="3">
        <v>42002</v>
      </c>
      <c r="C309" t="s">
        <v>427</v>
      </c>
      <c r="D309" s="3" t="str">
        <f>VLOOKUP(P309,Sheet3!A:C,2,0)</f>
        <v>1幸运均衡-2幸运均衡-3幸运均衡</v>
      </c>
      <c r="E309" s="3" t="s">
        <v>162</v>
      </c>
      <c r="F309" s="3">
        <v>1</v>
      </c>
      <c r="G309" s="3">
        <f>INDEX(Sheet7!A:A,MATCH(E309,Sheet7!B:B,0))</f>
        <v>41</v>
      </c>
      <c r="H309" s="3">
        <v>1</v>
      </c>
      <c r="I309" s="3">
        <v>1</v>
      </c>
      <c r="J309" s="3">
        <v>1</v>
      </c>
      <c r="K309" s="3">
        <v>0</v>
      </c>
      <c r="L309" s="3" t="s">
        <v>68</v>
      </c>
      <c r="M309" s="3">
        <v>1</v>
      </c>
      <c r="N309" s="3">
        <v>1</v>
      </c>
      <c r="O309" s="3">
        <v>1</v>
      </c>
      <c r="P309" s="3">
        <f>INDEX(Sheet7!K:K,MATCH(G309,Sheet7!A:A,0))</f>
        <v>1001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 t="str">
        <f>INDEX(Sheet7!J:J,MATCH(G309,Sheet7!A:A,0))</f>
        <v>4101,0,4103</v>
      </c>
      <c r="Z309" s="3">
        <f>INDEX(Sheet7!F:F,MATCH($G309,Sheet7!$A:$A,0))</f>
        <v>0</v>
      </c>
      <c r="AA309" t="s">
        <v>329</v>
      </c>
    </row>
    <row r="310" spans="1:27">
      <c r="A310" s="3" t="s">
        <v>66</v>
      </c>
      <c r="B310" s="3">
        <v>42003</v>
      </c>
      <c r="C310" t="s">
        <v>428</v>
      </c>
      <c r="D310" s="3" t="str">
        <f>VLOOKUP(P310,Sheet3!A:C,2,0)</f>
        <v>1共振均衡-2共振均衡-3共振均衡</v>
      </c>
      <c r="E310" s="3" t="s">
        <v>84</v>
      </c>
      <c r="F310" s="3">
        <v>1</v>
      </c>
      <c r="G310" s="3">
        <f>INDEX(Sheet7!A:A,MATCH(E310,Sheet7!B:B,0))</f>
        <v>7</v>
      </c>
      <c r="H310" s="3">
        <v>1</v>
      </c>
      <c r="I310" s="3">
        <v>1</v>
      </c>
      <c r="J310" s="3">
        <v>1</v>
      </c>
      <c r="K310" s="3">
        <v>0</v>
      </c>
      <c r="L310" s="3" t="s">
        <v>68</v>
      </c>
      <c r="M310" s="3">
        <v>1</v>
      </c>
      <c r="N310" s="3">
        <v>1</v>
      </c>
      <c r="O310" s="3">
        <v>1</v>
      </c>
      <c r="P310" s="3">
        <f>INDEX(Sheet7!K:K,MATCH(G310,Sheet7!A:A,0))</f>
        <v>5001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 t="str">
        <f>INDEX(Sheet7!J:J,MATCH(G310,Sheet7!A:A,0))</f>
        <v>701,702,703</v>
      </c>
      <c r="Z310" s="3">
        <f>INDEX(Sheet7!F:F,MATCH($G310,Sheet7!$A:$A,0))</f>
        <v>0</v>
      </c>
      <c r="AA310" t="s">
        <v>279</v>
      </c>
    </row>
    <row r="311" spans="1:27">
      <c r="A311" s="3" t="s">
        <v>66</v>
      </c>
      <c r="B311" s="3">
        <v>42004</v>
      </c>
      <c r="C311" t="s">
        <v>429</v>
      </c>
      <c r="D311" s="3" t="str">
        <f>VLOOKUP(P311,Sheet3!A:C,2,0)</f>
        <v>1幸运均衡-2幸运均衡-3幸运均衡</v>
      </c>
      <c r="E311" s="3" t="s">
        <v>138</v>
      </c>
      <c r="F311" s="3">
        <v>1</v>
      </c>
      <c r="G311" s="3">
        <f>INDEX(Sheet7!A:A,MATCH(E311,Sheet7!B:B,0))</f>
        <v>30</v>
      </c>
      <c r="H311" s="3">
        <v>1</v>
      </c>
      <c r="I311" s="3">
        <v>1</v>
      </c>
      <c r="J311" s="3">
        <v>1</v>
      </c>
      <c r="K311" s="3">
        <v>0</v>
      </c>
      <c r="L311" s="3" t="s">
        <v>68</v>
      </c>
      <c r="M311" s="3">
        <v>1</v>
      </c>
      <c r="N311" s="3">
        <v>1</v>
      </c>
      <c r="O311" s="3">
        <v>1</v>
      </c>
      <c r="P311" s="3">
        <f>INDEX(Sheet7!K:K,MATCH(G311,Sheet7!A:A,0))</f>
        <v>1001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 t="str">
        <f>INDEX(Sheet7!J:J,MATCH(G311,Sheet7!A:A,0))</f>
        <v>3001,3002,3003</v>
      </c>
      <c r="Z311" s="3">
        <f>INDEX(Sheet7!F:F,MATCH($G311,Sheet7!$A:$A,0))</f>
        <v>0</v>
      </c>
      <c r="AA311" t="s">
        <v>430</v>
      </c>
    </row>
    <row r="312" spans="1:27">
      <c r="A312" s="3" t="s">
        <v>66</v>
      </c>
      <c r="B312" s="3">
        <v>42005</v>
      </c>
      <c r="C312" t="s">
        <v>431</v>
      </c>
      <c r="D312" s="3" t="str">
        <f>VLOOKUP(P312,Sheet3!A:C,2,0)</f>
        <v>1幸运均衡-2幸运均衡-3幸运均衡</v>
      </c>
      <c r="E312" s="3" t="s">
        <v>113</v>
      </c>
      <c r="F312" s="3">
        <v>1</v>
      </c>
      <c r="G312" s="3">
        <f>INDEX(Sheet7!A:A,MATCH(E312,Sheet7!B:B,0))</f>
        <v>18</v>
      </c>
      <c r="H312" s="3">
        <v>1</v>
      </c>
      <c r="I312" s="3">
        <v>1</v>
      </c>
      <c r="J312" s="3">
        <v>1</v>
      </c>
      <c r="K312" s="3">
        <v>0</v>
      </c>
      <c r="L312" s="3" t="s">
        <v>68</v>
      </c>
      <c r="M312" s="3">
        <v>1</v>
      </c>
      <c r="N312" s="3">
        <v>1</v>
      </c>
      <c r="O312" s="3">
        <v>1</v>
      </c>
      <c r="P312" s="3">
        <f>INDEX(Sheet7!K:K,MATCH(G312,Sheet7!A:A,0))</f>
        <v>1001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 t="str">
        <f>INDEX(Sheet7!J:J,MATCH(G312,Sheet7!A:A,0))</f>
        <v>1801,0,1808</v>
      </c>
      <c r="Z312" s="3">
        <f>INDEX(Sheet7!F:F,MATCH($G312,Sheet7!$A:$A,0))</f>
        <v>0</v>
      </c>
      <c r="AA312" t="s">
        <v>432</v>
      </c>
    </row>
    <row r="313" spans="1:27">
      <c r="A313" s="3" t="s">
        <v>66</v>
      </c>
      <c r="B313" s="3">
        <v>42006</v>
      </c>
      <c r="C313" t="s">
        <v>433</v>
      </c>
      <c r="D313" s="3" t="str">
        <f>VLOOKUP(P313,Sheet3!A:C,2,0)</f>
        <v>1幸运均衡-2幸运均衡-3幸运均衡</v>
      </c>
      <c r="E313" s="3" t="s">
        <v>144</v>
      </c>
      <c r="F313" s="3">
        <v>1</v>
      </c>
      <c r="G313" s="3">
        <f>INDEX(Sheet7!A:A,MATCH(E313,Sheet7!B:B,0))</f>
        <v>33</v>
      </c>
      <c r="H313" s="3">
        <v>1</v>
      </c>
      <c r="I313" s="3">
        <v>1</v>
      </c>
      <c r="J313" s="3">
        <v>1</v>
      </c>
      <c r="K313" s="3">
        <v>0</v>
      </c>
      <c r="L313" s="3" t="s">
        <v>68</v>
      </c>
      <c r="M313" s="3">
        <v>1</v>
      </c>
      <c r="N313" s="3">
        <v>1</v>
      </c>
      <c r="O313" s="3">
        <v>1</v>
      </c>
      <c r="P313" s="3">
        <f>INDEX(Sheet7!K:K,MATCH(G313,Sheet7!A:A,0))</f>
        <v>1001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 t="str">
        <f>INDEX(Sheet7!J:J,MATCH(G313,Sheet7!A:A,0))</f>
        <v>3301,3302,3303</v>
      </c>
      <c r="Z313" s="3">
        <f>INDEX(Sheet7!F:F,MATCH($G313,Sheet7!$A:$A,0))</f>
        <v>0</v>
      </c>
      <c r="AA313" t="s">
        <v>282</v>
      </c>
    </row>
  </sheetData>
  <phoneticPr fontId="11" type="noConversion"/>
  <conditionalFormatting sqref="B2">
    <cfRule type="duplicateValues" dxfId="31" priority="65"/>
  </conditionalFormatting>
  <conditionalFormatting sqref="B113">
    <cfRule type="duplicateValues" dxfId="30" priority="32"/>
  </conditionalFormatting>
  <conditionalFormatting sqref="B122">
    <cfRule type="duplicateValues" dxfId="29" priority="33"/>
  </conditionalFormatting>
  <conditionalFormatting sqref="B129">
    <cfRule type="duplicateValues" dxfId="28" priority="14"/>
  </conditionalFormatting>
  <conditionalFormatting sqref="B130">
    <cfRule type="duplicateValues" dxfId="27" priority="13"/>
  </conditionalFormatting>
  <conditionalFormatting sqref="B131">
    <cfRule type="duplicateValues" dxfId="26" priority="12"/>
  </conditionalFormatting>
  <conditionalFormatting sqref="B132">
    <cfRule type="duplicateValues" dxfId="25" priority="30"/>
  </conditionalFormatting>
  <conditionalFormatting sqref="B142">
    <cfRule type="duplicateValues" dxfId="24" priority="18"/>
  </conditionalFormatting>
  <conditionalFormatting sqref="B146">
    <cfRule type="duplicateValues" dxfId="23" priority="25"/>
  </conditionalFormatting>
  <conditionalFormatting sqref="B147">
    <cfRule type="duplicateValues" dxfId="22" priority="16"/>
  </conditionalFormatting>
  <conditionalFormatting sqref="B149">
    <cfRule type="duplicateValues" dxfId="21" priority="15"/>
  </conditionalFormatting>
  <conditionalFormatting sqref="B156">
    <cfRule type="duplicateValues" dxfId="20" priority="20"/>
  </conditionalFormatting>
  <conditionalFormatting sqref="B158">
    <cfRule type="duplicateValues" dxfId="19" priority="21"/>
  </conditionalFormatting>
  <conditionalFormatting sqref="B164">
    <cfRule type="duplicateValues" dxfId="18" priority="27"/>
  </conditionalFormatting>
  <conditionalFormatting sqref="B165">
    <cfRule type="duplicateValues" dxfId="17" priority="24"/>
  </conditionalFormatting>
  <conditionalFormatting sqref="B166">
    <cfRule type="duplicateValues" dxfId="16" priority="19"/>
  </conditionalFormatting>
  <conditionalFormatting sqref="B172">
    <cfRule type="duplicateValues" dxfId="15" priority="5"/>
  </conditionalFormatting>
  <conditionalFormatting sqref="B173">
    <cfRule type="duplicateValues" dxfId="14" priority="3"/>
  </conditionalFormatting>
  <conditionalFormatting sqref="B174">
    <cfRule type="duplicateValues" dxfId="13" priority="4"/>
  </conditionalFormatting>
  <conditionalFormatting sqref="B179">
    <cfRule type="duplicateValues" dxfId="12" priority="23"/>
  </conditionalFormatting>
  <conditionalFormatting sqref="B182">
    <cfRule type="duplicateValues" dxfId="11" priority="26"/>
  </conditionalFormatting>
  <conditionalFormatting sqref="B184">
    <cfRule type="duplicateValues" dxfId="10" priority="22"/>
  </conditionalFormatting>
  <conditionalFormatting sqref="B192">
    <cfRule type="duplicateValues" dxfId="9" priority="17"/>
  </conditionalFormatting>
  <conditionalFormatting sqref="B106:B107">
    <cfRule type="duplicateValues" dxfId="8" priority="38"/>
  </conditionalFormatting>
  <conditionalFormatting sqref="B116:B117">
    <cfRule type="duplicateValues" dxfId="7" priority="39"/>
  </conditionalFormatting>
  <conditionalFormatting sqref="B193:B1048576 B1 B3:B46">
    <cfRule type="duplicateValues" dxfId="6" priority="101"/>
  </conditionalFormatting>
  <conditionalFormatting sqref="B104:B105 B118:B121 B108:B112 B123:B128 B114:B115">
    <cfRule type="duplicateValues" dxfId="5" priority="54"/>
  </conditionalFormatting>
  <conditionalFormatting sqref="B133:B141 B167:B168 B183 B148 B180:B181 B185:B191 B159:B163 B157 B143:B145 B150:B155 B175:B178 B170">
    <cfRule type="duplicateValues" dxfId="4" priority="28"/>
  </conditionalFormatting>
  <conditionalFormatting sqref="B169 B171">
    <cfRule type="duplicateValues" dxfId="3" priority="8"/>
  </conditionalFormatting>
  <conditionalFormatting sqref="B87:B89">
    <cfRule type="duplicateValues" dxfId="2" priority="2"/>
  </conditionalFormatting>
  <conditionalFormatting sqref="B91">
    <cfRule type="duplicateValues" dxfId="1" priority="1"/>
  </conditionalFormatting>
  <conditionalFormatting sqref="B47:B86 B90 B92:B103">
    <cfRule type="duplicateValues" dxfId="0" priority="140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24"/>
  <sheetViews>
    <sheetView workbookViewId="0">
      <selection activeCell="M32" sqref="M32"/>
    </sheetView>
  </sheetViews>
  <sheetFormatPr defaultColWidth="9" defaultRowHeight="14.25"/>
  <sheetData>
    <row r="1" spans="1:1">
      <c r="A1">
        <v>207001</v>
      </c>
    </row>
    <row r="2" spans="1:1">
      <c r="A2">
        <v>306001</v>
      </c>
    </row>
    <row r="3" spans="1:1">
      <c r="A3">
        <v>304001</v>
      </c>
    </row>
    <row r="4" spans="1:1">
      <c r="A4">
        <v>605001</v>
      </c>
    </row>
    <row r="5" spans="1:1">
      <c r="A5">
        <v>715001</v>
      </c>
    </row>
    <row r="6" spans="1:1">
      <c r="A6">
        <v>901001</v>
      </c>
    </row>
    <row r="7" spans="1:1">
      <c r="A7">
        <v>1304001</v>
      </c>
    </row>
    <row r="8" spans="1:1">
      <c r="A8">
        <v>1404001</v>
      </c>
    </row>
    <row r="9" spans="1:1">
      <c r="A9">
        <v>1505001</v>
      </c>
    </row>
    <row r="10" spans="1:1">
      <c r="A10">
        <v>1507001</v>
      </c>
    </row>
    <row r="11" spans="1:1">
      <c r="A11">
        <v>1608001</v>
      </c>
    </row>
    <row r="12" spans="1:1">
      <c r="A12">
        <v>1704001</v>
      </c>
    </row>
    <row r="13" spans="1:1">
      <c r="A13">
        <v>1716001</v>
      </c>
    </row>
    <row r="14" spans="1:1">
      <c r="A14">
        <v>1805001</v>
      </c>
    </row>
    <row r="15" spans="1:1">
      <c r="A15">
        <v>2009001</v>
      </c>
    </row>
    <row r="16" spans="1:1">
      <c r="A16">
        <v>2105001</v>
      </c>
    </row>
    <row r="17" spans="1:1">
      <c r="A17">
        <v>2702001</v>
      </c>
    </row>
    <row r="18" spans="1:1">
      <c r="A18">
        <v>3315001</v>
      </c>
    </row>
    <row r="19" spans="1:1">
      <c r="A19">
        <v>3301001</v>
      </c>
    </row>
    <row r="20" spans="1:1">
      <c r="A20">
        <v>3415001</v>
      </c>
    </row>
    <row r="21" spans="1:1">
      <c r="A21">
        <v>3611001</v>
      </c>
    </row>
    <row r="22" spans="1:1">
      <c r="A22">
        <v>3715001</v>
      </c>
    </row>
    <row r="23" spans="1:1">
      <c r="A23">
        <v>3802001</v>
      </c>
    </row>
    <row r="24" spans="1:1">
      <c r="A24">
        <v>4102001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41"/>
  <sheetViews>
    <sheetView workbookViewId="0">
      <selection activeCell="J1" sqref="J1"/>
    </sheetView>
  </sheetViews>
  <sheetFormatPr defaultColWidth="9" defaultRowHeight="14.25"/>
  <sheetData>
    <row r="1" spans="1:10">
      <c r="A1" s="3">
        <v>2011</v>
      </c>
      <c r="B1" s="3">
        <v>2071</v>
      </c>
      <c r="C1" s="3">
        <v>2031</v>
      </c>
      <c r="D1" s="3">
        <v>2041</v>
      </c>
      <c r="E1" s="3"/>
      <c r="F1" t="str">
        <f t="shared" ref="F1:F41" si="0">IFERROR(LEFT(A1,LEN(A1)-1),"")</f>
        <v>201</v>
      </c>
      <c r="G1" t="str">
        <f t="shared" ref="G1:G41" si="1">IFERROR(LEFT(B1,LEN(B1)-1),"")</f>
        <v>207</v>
      </c>
      <c r="H1" t="str">
        <f t="shared" ref="H1:H41" si="2">IFERROR(LEFT(C1,LEN(C1)-1),"")</f>
        <v>203</v>
      </c>
      <c r="I1" t="str">
        <f t="shared" ref="I1:I41" si="3">IFERROR(LEFT(D1,LEN(D1)-1),"")</f>
        <v>204</v>
      </c>
      <c r="J1" t="str">
        <f t="shared" ref="J1:J41" si="4">F1&amp;","&amp;G1&amp;","&amp;H1</f>
        <v>201,207,203</v>
      </c>
    </row>
    <row r="2" spans="1:10">
      <c r="A2" s="3">
        <v>3011</v>
      </c>
      <c r="B2" s="3">
        <f t="shared" ref="B2:C9" si="5">A2+10</f>
        <v>3021</v>
      </c>
      <c r="C2" s="3">
        <f t="shared" si="5"/>
        <v>3031</v>
      </c>
      <c r="D2" s="3"/>
      <c r="E2" s="3"/>
      <c r="F2" t="str">
        <f t="shared" si="0"/>
        <v>301</v>
      </c>
      <c r="G2" t="str">
        <f t="shared" si="1"/>
        <v>302</v>
      </c>
      <c r="H2" t="str">
        <f t="shared" si="2"/>
        <v>303</v>
      </c>
      <c r="I2" t="str">
        <f t="shared" si="3"/>
        <v/>
      </c>
      <c r="J2" t="str">
        <f t="shared" si="4"/>
        <v>301,302,303</v>
      </c>
    </row>
    <row r="3" spans="1:10">
      <c r="A3" s="3">
        <v>4011</v>
      </c>
      <c r="B3" s="3">
        <f t="shared" si="5"/>
        <v>4021</v>
      </c>
      <c r="C3" s="3">
        <f t="shared" si="5"/>
        <v>4031</v>
      </c>
      <c r="D3" s="3">
        <v>4041</v>
      </c>
      <c r="E3" s="3"/>
      <c r="F3" t="str">
        <f t="shared" si="0"/>
        <v>401</v>
      </c>
      <c r="G3" t="str">
        <f t="shared" si="1"/>
        <v>402</v>
      </c>
      <c r="H3" t="str">
        <f t="shared" si="2"/>
        <v>403</v>
      </c>
      <c r="I3" t="str">
        <f t="shared" si="3"/>
        <v>404</v>
      </c>
      <c r="J3" t="str">
        <f t="shared" si="4"/>
        <v>401,402,403</v>
      </c>
    </row>
    <row r="4" spans="1:10">
      <c r="A4" s="3">
        <v>5011</v>
      </c>
      <c r="B4" s="3">
        <f t="shared" si="5"/>
        <v>5021</v>
      </c>
      <c r="C4" s="3">
        <f t="shared" si="5"/>
        <v>5031</v>
      </c>
      <c r="D4" s="3">
        <f>C4+10</f>
        <v>5041</v>
      </c>
      <c r="E4" s="3"/>
      <c r="F4" t="str">
        <f t="shared" si="0"/>
        <v>501</v>
      </c>
      <c r="G4" t="str">
        <f t="shared" si="1"/>
        <v>502</v>
      </c>
      <c r="H4" t="str">
        <f t="shared" si="2"/>
        <v>503</v>
      </c>
      <c r="I4" t="str">
        <f t="shared" si="3"/>
        <v>504</v>
      </c>
      <c r="J4" t="str">
        <f t="shared" si="4"/>
        <v>501,502,503</v>
      </c>
    </row>
    <row r="5" spans="1:10">
      <c r="A5" s="3">
        <v>6011</v>
      </c>
      <c r="B5" s="3">
        <f t="shared" si="5"/>
        <v>6021</v>
      </c>
      <c r="C5" s="3">
        <f t="shared" si="5"/>
        <v>6031</v>
      </c>
      <c r="D5" s="3">
        <v>6041</v>
      </c>
      <c r="E5" s="3"/>
      <c r="F5" t="str">
        <f t="shared" si="0"/>
        <v>601</v>
      </c>
      <c r="G5" t="str">
        <f t="shared" si="1"/>
        <v>602</v>
      </c>
      <c r="H5" t="str">
        <f t="shared" si="2"/>
        <v>603</v>
      </c>
      <c r="I5" t="str">
        <f t="shared" si="3"/>
        <v>604</v>
      </c>
      <c r="J5" t="str">
        <f t="shared" si="4"/>
        <v>601,602,603</v>
      </c>
    </row>
    <row r="6" spans="1:10">
      <c r="A6" s="3">
        <v>7011</v>
      </c>
      <c r="B6" s="3">
        <f t="shared" si="5"/>
        <v>7021</v>
      </c>
      <c r="C6" s="3">
        <f t="shared" si="5"/>
        <v>7031</v>
      </c>
      <c r="D6" s="3">
        <f>C6+10</f>
        <v>7041</v>
      </c>
      <c r="E6" s="3"/>
      <c r="F6" t="str">
        <f t="shared" si="0"/>
        <v>701</v>
      </c>
      <c r="G6" t="str">
        <f t="shared" si="1"/>
        <v>702</v>
      </c>
      <c r="H6" t="str">
        <f t="shared" si="2"/>
        <v>703</v>
      </c>
      <c r="I6" t="str">
        <f t="shared" si="3"/>
        <v>704</v>
      </c>
      <c r="J6" t="str">
        <f t="shared" si="4"/>
        <v>701,702,703</v>
      </c>
    </row>
    <row r="7" spans="1:10">
      <c r="A7" s="3">
        <v>8011</v>
      </c>
      <c r="B7" s="3">
        <f t="shared" si="5"/>
        <v>8021</v>
      </c>
      <c r="C7" s="3">
        <f t="shared" si="5"/>
        <v>8031</v>
      </c>
      <c r="D7" s="3">
        <v>8041</v>
      </c>
      <c r="E7" s="3"/>
      <c r="F7" t="str">
        <f t="shared" si="0"/>
        <v>801</v>
      </c>
      <c r="G7" t="str">
        <f t="shared" si="1"/>
        <v>802</v>
      </c>
      <c r="H7" t="str">
        <f t="shared" si="2"/>
        <v>803</v>
      </c>
      <c r="I7" t="str">
        <f t="shared" si="3"/>
        <v>804</v>
      </c>
      <c r="J7" t="str">
        <f t="shared" si="4"/>
        <v>801,802,803</v>
      </c>
    </row>
    <row r="8" spans="1:10">
      <c r="A8" s="3">
        <v>9011</v>
      </c>
      <c r="B8" s="3">
        <f t="shared" si="5"/>
        <v>9021</v>
      </c>
      <c r="C8" s="3">
        <f t="shared" si="5"/>
        <v>9031</v>
      </c>
      <c r="D8" s="3">
        <f>C8+10</f>
        <v>9041</v>
      </c>
      <c r="E8" s="3"/>
      <c r="F8" t="str">
        <f t="shared" si="0"/>
        <v>901</v>
      </c>
      <c r="G8" t="str">
        <f t="shared" si="1"/>
        <v>902</v>
      </c>
      <c r="H8" t="str">
        <f t="shared" si="2"/>
        <v>903</v>
      </c>
      <c r="I8" t="str">
        <f t="shared" si="3"/>
        <v>904</v>
      </c>
      <c r="J8" t="str">
        <f t="shared" si="4"/>
        <v>901,902,903</v>
      </c>
    </row>
    <row r="9" spans="1:10">
      <c r="A9" s="3">
        <v>10011</v>
      </c>
      <c r="B9" s="3">
        <f t="shared" si="5"/>
        <v>10021</v>
      </c>
      <c r="C9" s="3">
        <f t="shared" si="5"/>
        <v>10031</v>
      </c>
      <c r="D9" s="3">
        <f>C9+10</f>
        <v>10041</v>
      </c>
      <c r="E9" s="3"/>
      <c r="F9" t="str">
        <f t="shared" si="0"/>
        <v>1001</v>
      </c>
      <c r="G9" t="str">
        <f t="shared" si="1"/>
        <v>1002</v>
      </c>
      <c r="H9" t="str">
        <f t="shared" si="2"/>
        <v>1003</v>
      </c>
      <c r="I9" t="str">
        <f t="shared" si="3"/>
        <v>1004</v>
      </c>
      <c r="J9" t="str">
        <f t="shared" si="4"/>
        <v>1001,1002,1003</v>
      </c>
    </row>
    <row r="10" spans="1:10">
      <c r="A10" s="3">
        <v>11011</v>
      </c>
      <c r="B10" s="3">
        <f>A10+10</f>
        <v>11021</v>
      </c>
      <c r="C10" s="3">
        <v>11061</v>
      </c>
      <c r="D10" s="3"/>
      <c r="E10" s="3"/>
      <c r="F10" t="str">
        <f t="shared" si="0"/>
        <v>1101</v>
      </c>
      <c r="G10" t="str">
        <f t="shared" si="1"/>
        <v>1102</v>
      </c>
      <c r="H10" t="str">
        <f t="shared" si="2"/>
        <v>1106</v>
      </c>
      <c r="I10" t="str">
        <f t="shared" si="3"/>
        <v/>
      </c>
      <c r="J10" t="str">
        <f t="shared" si="4"/>
        <v>1101,1102,1106</v>
      </c>
    </row>
    <row r="11" spans="1:10">
      <c r="A11" s="3">
        <v>12011</v>
      </c>
      <c r="B11" s="3">
        <f>A11+10</f>
        <v>12021</v>
      </c>
      <c r="C11" s="3">
        <f>B11+10</f>
        <v>12031</v>
      </c>
      <c r="D11" s="3"/>
      <c r="E11" s="3"/>
      <c r="F11" t="str">
        <f t="shared" si="0"/>
        <v>1201</v>
      </c>
      <c r="G11" t="str">
        <f t="shared" si="1"/>
        <v>1202</v>
      </c>
      <c r="H11" t="str">
        <f t="shared" si="2"/>
        <v>1203</v>
      </c>
      <c r="I11" t="str">
        <f t="shared" si="3"/>
        <v/>
      </c>
      <c r="J11" t="str">
        <f t="shared" si="4"/>
        <v>1201,1202,1203</v>
      </c>
    </row>
    <row r="12" spans="1:10">
      <c r="A12" s="3">
        <v>13011</v>
      </c>
      <c r="B12" s="3">
        <f>A12+10</f>
        <v>13021</v>
      </c>
      <c r="C12" s="3">
        <f>B12+10</f>
        <v>13031</v>
      </c>
      <c r="D12" s="3"/>
      <c r="E12" s="3"/>
      <c r="F12" t="str">
        <f t="shared" si="0"/>
        <v>1301</v>
      </c>
      <c r="G12" t="str">
        <f t="shared" si="1"/>
        <v>1302</v>
      </c>
      <c r="H12" t="str">
        <f t="shared" si="2"/>
        <v>1303</v>
      </c>
      <c r="I12" t="str">
        <f t="shared" si="3"/>
        <v/>
      </c>
      <c r="J12" t="str">
        <f t="shared" si="4"/>
        <v>1301,1302,1303</v>
      </c>
    </row>
    <row r="13" spans="1:10">
      <c r="A13" s="3">
        <v>14011</v>
      </c>
      <c r="B13" s="3">
        <f>A13+10</f>
        <v>14021</v>
      </c>
      <c r="C13" s="3">
        <f>B13+10</f>
        <v>14031</v>
      </c>
      <c r="D13" s="3"/>
      <c r="E13" s="3"/>
      <c r="F13" t="str">
        <f t="shared" si="0"/>
        <v>1401</v>
      </c>
      <c r="G13" t="str">
        <f t="shared" si="1"/>
        <v>1402</v>
      </c>
      <c r="H13" t="str">
        <f t="shared" si="2"/>
        <v>1403</v>
      </c>
      <c r="I13" t="str">
        <f t="shared" si="3"/>
        <v/>
      </c>
      <c r="J13" t="str">
        <f t="shared" si="4"/>
        <v>1401,1402,1403</v>
      </c>
    </row>
    <row r="14" spans="1:10">
      <c r="A14" s="3">
        <v>15011</v>
      </c>
      <c r="B14" s="3">
        <v>15025</v>
      </c>
      <c r="C14" s="3">
        <v>15031</v>
      </c>
      <c r="D14" s="3"/>
      <c r="E14" s="3"/>
      <c r="F14" t="str">
        <f t="shared" si="0"/>
        <v>1501</v>
      </c>
      <c r="G14" t="str">
        <f t="shared" si="1"/>
        <v>1502</v>
      </c>
      <c r="H14" t="str">
        <f t="shared" si="2"/>
        <v>1503</v>
      </c>
      <c r="I14" t="str">
        <f t="shared" si="3"/>
        <v/>
      </c>
      <c r="J14" t="str">
        <f t="shared" si="4"/>
        <v>1501,1502,1503</v>
      </c>
    </row>
    <row r="15" spans="1:10">
      <c r="A15" s="3">
        <v>16011</v>
      </c>
      <c r="B15" s="3">
        <f>A15+10</f>
        <v>16021</v>
      </c>
      <c r="C15" s="3">
        <f>B15+10</f>
        <v>16031</v>
      </c>
      <c r="D15" s="3"/>
      <c r="E15" s="3"/>
      <c r="F15" t="str">
        <f t="shared" si="0"/>
        <v>1601</v>
      </c>
      <c r="G15" t="str">
        <f t="shared" si="1"/>
        <v>1602</v>
      </c>
      <c r="H15" t="str">
        <f t="shared" si="2"/>
        <v>1603</v>
      </c>
      <c r="I15" t="str">
        <f t="shared" si="3"/>
        <v/>
      </c>
      <c r="J15" t="str">
        <f t="shared" si="4"/>
        <v>1601,1602,1603</v>
      </c>
    </row>
    <row r="16" spans="1:10">
      <c r="A16" s="3">
        <v>17011</v>
      </c>
      <c r="B16" s="3">
        <v>17021</v>
      </c>
      <c r="C16" s="3">
        <v>17031</v>
      </c>
      <c r="D16" s="3"/>
      <c r="E16" s="3"/>
      <c r="F16" t="str">
        <f t="shared" si="0"/>
        <v>1701</v>
      </c>
      <c r="G16" t="str">
        <f t="shared" si="1"/>
        <v>1702</v>
      </c>
      <c r="H16" t="str">
        <f t="shared" si="2"/>
        <v>1703</v>
      </c>
      <c r="I16" t="str">
        <f t="shared" si="3"/>
        <v/>
      </c>
      <c r="J16" t="str">
        <f t="shared" si="4"/>
        <v>1701,1702,1703</v>
      </c>
    </row>
    <row r="17" spans="1:10">
      <c r="A17" s="3">
        <v>18011</v>
      </c>
      <c r="B17" s="3">
        <f t="shared" ref="B17:C38" si="6">A17+10</f>
        <v>18021</v>
      </c>
      <c r="C17" s="3">
        <f t="shared" si="6"/>
        <v>18031</v>
      </c>
      <c r="D17" s="3"/>
      <c r="E17" s="3"/>
      <c r="F17" t="str">
        <f t="shared" si="0"/>
        <v>1801</v>
      </c>
      <c r="G17" t="str">
        <f t="shared" si="1"/>
        <v>1802</v>
      </c>
      <c r="H17" t="str">
        <f t="shared" si="2"/>
        <v>1803</v>
      </c>
      <c r="I17" t="str">
        <f t="shared" si="3"/>
        <v/>
      </c>
      <c r="J17" t="str">
        <f t="shared" si="4"/>
        <v>1801,1802,1803</v>
      </c>
    </row>
    <row r="18" spans="1:10">
      <c r="A18" s="3">
        <v>19011</v>
      </c>
      <c r="B18" s="3">
        <f t="shared" si="6"/>
        <v>19021</v>
      </c>
      <c r="C18" s="3">
        <f t="shared" si="6"/>
        <v>19031</v>
      </c>
      <c r="D18" s="3"/>
      <c r="E18" s="3"/>
      <c r="F18" t="str">
        <f t="shared" si="0"/>
        <v>1901</v>
      </c>
      <c r="G18" t="str">
        <f t="shared" si="1"/>
        <v>1902</v>
      </c>
      <c r="H18" t="str">
        <f t="shared" si="2"/>
        <v>1903</v>
      </c>
      <c r="I18" t="str">
        <f t="shared" si="3"/>
        <v/>
      </c>
      <c r="J18" t="str">
        <f t="shared" si="4"/>
        <v>1901,1902,1903</v>
      </c>
    </row>
    <row r="19" spans="1:10">
      <c r="A19" s="3">
        <v>20011</v>
      </c>
      <c r="B19" s="3">
        <f t="shared" si="6"/>
        <v>20021</v>
      </c>
      <c r="C19" s="3">
        <f t="shared" si="6"/>
        <v>20031</v>
      </c>
      <c r="D19" s="3"/>
      <c r="E19" s="3"/>
      <c r="F19" t="str">
        <f t="shared" si="0"/>
        <v>2001</v>
      </c>
      <c r="G19" t="str">
        <f t="shared" si="1"/>
        <v>2002</v>
      </c>
      <c r="H19" t="str">
        <f t="shared" si="2"/>
        <v>2003</v>
      </c>
      <c r="I19" t="str">
        <f t="shared" si="3"/>
        <v/>
      </c>
      <c r="J19" t="str">
        <f t="shared" si="4"/>
        <v>2001,2002,2003</v>
      </c>
    </row>
    <row r="20" spans="1:10">
      <c r="A20" s="3">
        <v>21011</v>
      </c>
      <c r="B20" s="3">
        <f t="shared" si="6"/>
        <v>21021</v>
      </c>
      <c r="C20" s="3">
        <f t="shared" si="6"/>
        <v>21031</v>
      </c>
      <c r="D20" s="3"/>
      <c r="E20" s="3"/>
      <c r="F20" t="str">
        <f t="shared" si="0"/>
        <v>2101</v>
      </c>
      <c r="G20" t="str">
        <f t="shared" si="1"/>
        <v>2102</v>
      </c>
      <c r="H20" t="str">
        <f t="shared" si="2"/>
        <v>2103</v>
      </c>
      <c r="I20" t="str">
        <f t="shared" si="3"/>
        <v/>
      </c>
      <c r="J20" t="str">
        <f t="shared" si="4"/>
        <v>2101,2102,2103</v>
      </c>
    </row>
    <row r="21" spans="1:10">
      <c r="A21" s="3">
        <v>22011</v>
      </c>
      <c r="B21" s="3">
        <f t="shared" si="6"/>
        <v>22021</v>
      </c>
      <c r="C21" s="3">
        <f t="shared" si="6"/>
        <v>22031</v>
      </c>
      <c r="D21" s="3"/>
      <c r="E21" s="3"/>
      <c r="F21" t="str">
        <f t="shared" si="0"/>
        <v>2201</v>
      </c>
      <c r="G21" t="str">
        <f t="shared" si="1"/>
        <v>2202</v>
      </c>
      <c r="H21" t="str">
        <f t="shared" si="2"/>
        <v>2203</v>
      </c>
      <c r="I21" t="str">
        <f t="shared" si="3"/>
        <v/>
      </c>
      <c r="J21" t="str">
        <f t="shared" si="4"/>
        <v>2201,2202,2203</v>
      </c>
    </row>
    <row r="22" spans="1:10">
      <c r="A22" s="3">
        <v>23011</v>
      </c>
      <c r="B22" s="3">
        <f t="shared" si="6"/>
        <v>23021</v>
      </c>
      <c r="C22" s="3">
        <f t="shared" si="6"/>
        <v>23031</v>
      </c>
      <c r="D22" s="3"/>
      <c r="E22" s="3"/>
      <c r="F22" t="str">
        <f t="shared" si="0"/>
        <v>2301</v>
      </c>
      <c r="G22" t="str">
        <f t="shared" si="1"/>
        <v>2302</v>
      </c>
      <c r="H22" t="str">
        <f t="shared" si="2"/>
        <v>2303</v>
      </c>
      <c r="I22" t="str">
        <f t="shared" si="3"/>
        <v/>
      </c>
      <c r="J22" t="str">
        <f t="shared" si="4"/>
        <v>2301,2302,2303</v>
      </c>
    </row>
    <row r="23" spans="1:10">
      <c r="A23" s="3">
        <v>24011</v>
      </c>
      <c r="B23" s="3">
        <f t="shared" si="6"/>
        <v>24021</v>
      </c>
      <c r="C23" s="3">
        <f t="shared" si="6"/>
        <v>24031</v>
      </c>
      <c r="D23" s="3"/>
      <c r="E23" s="3"/>
      <c r="F23" t="str">
        <f t="shared" si="0"/>
        <v>2401</v>
      </c>
      <c r="G23" t="str">
        <f t="shared" si="1"/>
        <v>2402</v>
      </c>
      <c r="H23" t="str">
        <f t="shared" si="2"/>
        <v>2403</v>
      </c>
      <c r="I23" t="str">
        <f t="shared" si="3"/>
        <v/>
      </c>
      <c r="J23" t="str">
        <f t="shared" si="4"/>
        <v>2401,2402,2403</v>
      </c>
    </row>
    <row r="24" spans="1:10">
      <c r="A24" s="3">
        <v>25011</v>
      </c>
      <c r="B24" s="3">
        <f t="shared" si="6"/>
        <v>25021</v>
      </c>
      <c r="C24" s="3">
        <f t="shared" si="6"/>
        <v>25031</v>
      </c>
      <c r="D24" s="3"/>
      <c r="E24" s="3"/>
      <c r="F24" t="str">
        <f t="shared" si="0"/>
        <v>2501</v>
      </c>
      <c r="G24" t="str">
        <f t="shared" si="1"/>
        <v>2502</v>
      </c>
      <c r="H24" t="str">
        <f t="shared" si="2"/>
        <v>2503</v>
      </c>
      <c r="I24" t="str">
        <f t="shared" si="3"/>
        <v/>
      </c>
      <c r="J24" t="str">
        <f t="shared" si="4"/>
        <v>2501,2502,2503</v>
      </c>
    </row>
    <row r="25" spans="1:10">
      <c r="A25" s="3">
        <v>26011</v>
      </c>
      <c r="B25" s="3">
        <f t="shared" si="6"/>
        <v>26021</v>
      </c>
      <c r="C25" s="3">
        <f t="shared" si="6"/>
        <v>26031</v>
      </c>
      <c r="D25" s="3"/>
      <c r="E25" s="3"/>
      <c r="F25" t="str">
        <f t="shared" si="0"/>
        <v>2601</v>
      </c>
      <c r="G25" t="str">
        <f t="shared" si="1"/>
        <v>2602</v>
      </c>
      <c r="H25" t="str">
        <f t="shared" si="2"/>
        <v>2603</v>
      </c>
      <c r="I25" t="str">
        <f t="shared" si="3"/>
        <v/>
      </c>
      <c r="J25" t="str">
        <f t="shared" si="4"/>
        <v>2601,2602,2603</v>
      </c>
    </row>
    <row r="26" spans="1:10">
      <c r="A26" s="3">
        <v>27011</v>
      </c>
      <c r="B26" s="3">
        <f t="shared" si="6"/>
        <v>27021</v>
      </c>
      <c r="C26" s="3">
        <f t="shared" si="6"/>
        <v>27031</v>
      </c>
      <c r="D26" s="3"/>
      <c r="E26" s="3"/>
      <c r="F26" t="str">
        <f t="shared" si="0"/>
        <v>2701</v>
      </c>
      <c r="G26" t="str">
        <f t="shared" si="1"/>
        <v>2702</v>
      </c>
      <c r="H26" t="str">
        <f t="shared" si="2"/>
        <v>2703</v>
      </c>
      <c r="I26" t="str">
        <f t="shared" si="3"/>
        <v/>
      </c>
      <c r="J26" t="str">
        <f t="shared" si="4"/>
        <v>2701,2702,2703</v>
      </c>
    </row>
    <row r="27" spans="1:10">
      <c r="A27" s="3">
        <v>28011</v>
      </c>
      <c r="B27" s="3">
        <f t="shared" si="6"/>
        <v>28021</v>
      </c>
      <c r="C27" s="3">
        <f t="shared" si="6"/>
        <v>28031</v>
      </c>
      <c r="D27" s="3"/>
      <c r="E27" s="3"/>
      <c r="F27" t="str">
        <f t="shared" si="0"/>
        <v>2801</v>
      </c>
      <c r="G27" t="str">
        <f t="shared" si="1"/>
        <v>2802</v>
      </c>
      <c r="H27" t="str">
        <f t="shared" si="2"/>
        <v>2803</v>
      </c>
      <c r="I27" t="str">
        <f t="shared" si="3"/>
        <v/>
      </c>
      <c r="J27" t="str">
        <f t="shared" si="4"/>
        <v>2801,2802,2803</v>
      </c>
    </row>
    <row r="28" spans="1:10">
      <c r="A28" s="3">
        <v>29011</v>
      </c>
      <c r="B28" s="3">
        <f t="shared" si="6"/>
        <v>29021</v>
      </c>
      <c r="C28" s="3">
        <f t="shared" si="6"/>
        <v>29031</v>
      </c>
      <c r="D28" s="3"/>
      <c r="E28" s="3"/>
      <c r="F28" t="str">
        <f t="shared" si="0"/>
        <v>2901</v>
      </c>
      <c r="G28" t="str">
        <f t="shared" si="1"/>
        <v>2902</v>
      </c>
      <c r="H28" t="str">
        <f t="shared" si="2"/>
        <v>2903</v>
      </c>
      <c r="I28" t="str">
        <f t="shared" si="3"/>
        <v/>
      </c>
      <c r="J28" t="str">
        <f t="shared" si="4"/>
        <v>2901,2902,2903</v>
      </c>
    </row>
    <row r="29" spans="1:10">
      <c r="A29" s="3">
        <v>30011</v>
      </c>
      <c r="B29" s="3">
        <f t="shared" si="6"/>
        <v>30021</v>
      </c>
      <c r="C29" s="3">
        <f t="shared" si="6"/>
        <v>30031</v>
      </c>
      <c r="D29" s="3"/>
      <c r="E29" s="3"/>
      <c r="F29" t="str">
        <f t="shared" si="0"/>
        <v>3001</v>
      </c>
      <c r="G29" t="str">
        <f t="shared" si="1"/>
        <v>3002</v>
      </c>
      <c r="H29" t="str">
        <f t="shared" si="2"/>
        <v>3003</v>
      </c>
      <c r="I29" t="str">
        <f t="shared" si="3"/>
        <v/>
      </c>
      <c r="J29" t="str">
        <f t="shared" si="4"/>
        <v>3001,3002,3003</v>
      </c>
    </row>
    <row r="30" spans="1:10">
      <c r="A30" s="3">
        <v>31011</v>
      </c>
      <c r="B30" s="3">
        <f t="shared" si="6"/>
        <v>31021</v>
      </c>
      <c r="C30" s="3">
        <f t="shared" si="6"/>
        <v>31031</v>
      </c>
      <c r="D30" s="3"/>
      <c r="E30" s="3"/>
      <c r="F30" t="str">
        <f t="shared" si="0"/>
        <v>3101</v>
      </c>
      <c r="G30" t="str">
        <f t="shared" si="1"/>
        <v>3102</v>
      </c>
      <c r="H30" t="str">
        <f t="shared" si="2"/>
        <v>3103</v>
      </c>
      <c r="I30" t="str">
        <f t="shared" si="3"/>
        <v/>
      </c>
      <c r="J30" t="str">
        <f t="shared" si="4"/>
        <v>3101,3102,3103</v>
      </c>
    </row>
    <row r="31" spans="1:10">
      <c r="A31" s="3">
        <v>32011</v>
      </c>
      <c r="B31" s="3">
        <f t="shared" si="6"/>
        <v>32021</v>
      </c>
      <c r="C31" s="3">
        <f t="shared" si="6"/>
        <v>32031</v>
      </c>
      <c r="D31" s="3"/>
      <c r="E31" s="3"/>
      <c r="F31" t="str">
        <f t="shared" si="0"/>
        <v>3201</v>
      </c>
      <c r="G31" t="str">
        <f t="shared" si="1"/>
        <v>3202</v>
      </c>
      <c r="H31" t="str">
        <f t="shared" si="2"/>
        <v>3203</v>
      </c>
      <c r="I31" t="str">
        <f t="shared" si="3"/>
        <v/>
      </c>
      <c r="J31" t="str">
        <f t="shared" si="4"/>
        <v>3201,3202,3203</v>
      </c>
    </row>
    <row r="32" spans="1:10">
      <c r="A32" s="3">
        <v>33011</v>
      </c>
      <c r="B32" s="3">
        <f t="shared" si="6"/>
        <v>33021</v>
      </c>
      <c r="C32" s="3">
        <f t="shared" si="6"/>
        <v>33031</v>
      </c>
      <c r="D32" s="3"/>
      <c r="E32" s="3"/>
      <c r="F32" t="str">
        <f t="shared" si="0"/>
        <v>3301</v>
      </c>
      <c r="G32" t="str">
        <f t="shared" si="1"/>
        <v>3302</v>
      </c>
      <c r="H32" t="str">
        <f t="shared" si="2"/>
        <v>3303</v>
      </c>
      <c r="I32" t="str">
        <f t="shared" si="3"/>
        <v/>
      </c>
      <c r="J32" t="str">
        <f t="shared" si="4"/>
        <v>3301,3302,3303</v>
      </c>
    </row>
    <row r="33" spans="1:10">
      <c r="A33" s="3">
        <v>34011</v>
      </c>
      <c r="B33" s="3">
        <f t="shared" si="6"/>
        <v>34021</v>
      </c>
      <c r="C33" s="3">
        <f t="shared" si="6"/>
        <v>34031</v>
      </c>
      <c r="D33" s="3"/>
      <c r="E33" s="3"/>
      <c r="F33" t="str">
        <f t="shared" si="0"/>
        <v>3401</v>
      </c>
      <c r="G33" t="str">
        <f t="shared" si="1"/>
        <v>3402</v>
      </c>
      <c r="H33" t="str">
        <f t="shared" si="2"/>
        <v>3403</v>
      </c>
      <c r="I33" t="str">
        <f t="shared" si="3"/>
        <v/>
      </c>
      <c r="J33" t="str">
        <f t="shared" si="4"/>
        <v>3401,3402,3403</v>
      </c>
    </row>
    <row r="34" spans="1:10">
      <c r="A34" s="3">
        <v>35011</v>
      </c>
      <c r="B34" s="3">
        <f t="shared" si="6"/>
        <v>35021</v>
      </c>
      <c r="C34" s="3">
        <f t="shared" si="6"/>
        <v>35031</v>
      </c>
      <c r="D34" s="3"/>
      <c r="E34" s="3"/>
      <c r="F34" t="str">
        <f t="shared" si="0"/>
        <v>3501</v>
      </c>
      <c r="G34" t="str">
        <f t="shared" si="1"/>
        <v>3502</v>
      </c>
      <c r="H34" t="str">
        <f t="shared" si="2"/>
        <v>3503</v>
      </c>
      <c r="I34" t="str">
        <f t="shared" si="3"/>
        <v/>
      </c>
      <c r="J34" t="str">
        <f t="shared" si="4"/>
        <v>3501,3502,3503</v>
      </c>
    </row>
    <row r="35" spans="1:10">
      <c r="A35" s="3">
        <v>36011</v>
      </c>
      <c r="B35" s="3">
        <f t="shared" si="6"/>
        <v>36021</v>
      </c>
      <c r="C35" s="3">
        <f t="shared" si="6"/>
        <v>36031</v>
      </c>
      <c r="D35" s="3"/>
      <c r="E35" s="3"/>
      <c r="F35" t="str">
        <f t="shared" si="0"/>
        <v>3601</v>
      </c>
      <c r="G35" t="str">
        <f t="shared" si="1"/>
        <v>3602</v>
      </c>
      <c r="H35" t="str">
        <f t="shared" si="2"/>
        <v>3603</v>
      </c>
      <c r="I35" t="str">
        <f t="shared" si="3"/>
        <v/>
      </c>
      <c r="J35" t="str">
        <f t="shared" si="4"/>
        <v>3601,3602,3603</v>
      </c>
    </row>
    <row r="36" spans="1:10">
      <c r="A36" s="3">
        <v>37011</v>
      </c>
      <c r="B36" s="3">
        <f t="shared" si="6"/>
        <v>37021</v>
      </c>
      <c r="C36" s="3">
        <f t="shared" si="6"/>
        <v>37031</v>
      </c>
      <c r="D36" s="3"/>
      <c r="E36" s="3"/>
      <c r="F36" t="str">
        <f t="shared" si="0"/>
        <v>3701</v>
      </c>
      <c r="G36" t="str">
        <f t="shared" si="1"/>
        <v>3702</v>
      </c>
      <c r="H36" t="str">
        <f t="shared" si="2"/>
        <v>3703</v>
      </c>
      <c r="I36" t="str">
        <f t="shared" si="3"/>
        <v/>
      </c>
      <c r="J36" t="str">
        <f t="shared" si="4"/>
        <v>3701,3702,3703</v>
      </c>
    </row>
    <row r="37" spans="1:10">
      <c r="A37" s="3">
        <v>38011</v>
      </c>
      <c r="B37" s="3">
        <f t="shared" si="6"/>
        <v>38021</v>
      </c>
      <c r="C37" s="3">
        <f t="shared" si="6"/>
        <v>38031</v>
      </c>
      <c r="D37" s="3"/>
      <c r="E37" s="3"/>
      <c r="F37" t="str">
        <f t="shared" si="0"/>
        <v>3801</v>
      </c>
      <c r="G37" t="str">
        <f t="shared" si="1"/>
        <v>3802</v>
      </c>
      <c r="H37" t="str">
        <f t="shared" si="2"/>
        <v>3803</v>
      </c>
      <c r="I37" t="str">
        <f t="shared" si="3"/>
        <v/>
      </c>
      <c r="J37" t="str">
        <f t="shared" si="4"/>
        <v>3801,3802,3803</v>
      </c>
    </row>
    <row r="38" spans="1:10">
      <c r="A38" s="3">
        <v>39011</v>
      </c>
      <c r="B38" s="3">
        <f t="shared" si="6"/>
        <v>39021</v>
      </c>
      <c r="C38" s="3">
        <f t="shared" si="6"/>
        <v>39031</v>
      </c>
      <c r="D38" s="3">
        <f>C38+10</f>
        <v>39041</v>
      </c>
      <c r="E38" s="3"/>
      <c r="F38" t="str">
        <f t="shared" si="0"/>
        <v>3901</v>
      </c>
      <c r="G38" t="str">
        <f t="shared" si="1"/>
        <v>3902</v>
      </c>
      <c r="H38" t="str">
        <f t="shared" si="2"/>
        <v>3903</v>
      </c>
      <c r="I38" t="str">
        <f t="shared" si="3"/>
        <v>3904</v>
      </c>
      <c r="J38" t="str">
        <f t="shared" si="4"/>
        <v>3901,3902,3903</v>
      </c>
    </row>
    <row r="39" spans="1:10">
      <c r="A39" s="3">
        <v>40011</v>
      </c>
      <c r="B39" s="3">
        <v>40071</v>
      </c>
      <c r="C39" s="3">
        <v>40061</v>
      </c>
      <c r="D39" s="3"/>
      <c r="E39" s="3"/>
      <c r="F39" t="str">
        <f t="shared" si="0"/>
        <v>4001</v>
      </c>
      <c r="G39" t="str">
        <f t="shared" si="1"/>
        <v>4007</v>
      </c>
      <c r="H39" t="str">
        <f t="shared" si="2"/>
        <v>4006</v>
      </c>
      <c r="I39" t="str">
        <f t="shared" si="3"/>
        <v/>
      </c>
      <c r="J39" t="str">
        <f t="shared" si="4"/>
        <v>4001,4007,4006</v>
      </c>
    </row>
    <row r="40" spans="1:10">
      <c r="A40" s="3">
        <v>41011</v>
      </c>
      <c r="B40" s="3">
        <f>A40+10</f>
        <v>41021</v>
      </c>
      <c r="C40" s="3">
        <f>B40+10</f>
        <v>41031</v>
      </c>
      <c r="D40" s="3"/>
      <c r="E40" s="3"/>
      <c r="F40" t="str">
        <f t="shared" si="0"/>
        <v>4101</v>
      </c>
      <c r="G40" t="str">
        <f t="shared" si="1"/>
        <v>4102</v>
      </c>
      <c r="H40" t="str">
        <f t="shared" si="2"/>
        <v>4103</v>
      </c>
      <c r="I40" t="str">
        <f t="shared" si="3"/>
        <v/>
      </c>
      <c r="J40" t="str">
        <f t="shared" si="4"/>
        <v>4101,4102,4103</v>
      </c>
    </row>
    <row r="41" spans="1:10">
      <c r="A41" s="3">
        <v>50011</v>
      </c>
      <c r="B41" s="3">
        <f>A41+10</f>
        <v>50021</v>
      </c>
      <c r="C41" s="3">
        <v>50061</v>
      </c>
      <c r="D41" s="3">
        <v>50071</v>
      </c>
      <c r="E41" s="3"/>
      <c r="F41" t="str">
        <f t="shared" si="0"/>
        <v>5001</v>
      </c>
      <c r="G41" t="str">
        <f t="shared" si="1"/>
        <v>5002</v>
      </c>
      <c r="H41" t="str">
        <f t="shared" si="2"/>
        <v>5006</v>
      </c>
      <c r="I41" t="str">
        <f t="shared" si="3"/>
        <v>5007</v>
      </c>
      <c r="J41" t="str">
        <f t="shared" si="4"/>
        <v>5001,5002,5006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07"/>
  <sheetViews>
    <sheetView workbookViewId="0">
      <selection activeCell="G24" sqref="G24"/>
    </sheetView>
  </sheetViews>
  <sheetFormatPr defaultColWidth="9" defaultRowHeight="14.25"/>
  <cols>
    <col min="2" max="2" width="31.125" customWidth="1"/>
  </cols>
  <sheetData>
    <row r="1" spans="1:3">
      <c r="A1" s="2">
        <v>1001</v>
      </c>
      <c r="B1" s="2" t="s">
        <v>434</v>
      </c>
      <c r="C1" s="2"/>
    </row>
    <row r="2" spans="1:3">
      <c r="A2" s="2">
        <v>1002</v>
      </c>
      <c r="B2" s="2" t="s">
        <v>435</v>
      </c>
      <c r="C2" s="2"/>
    </row>
    <row r="3" spans="1:3">
      <c r="A3" s="2">
        <v>1003</v>
      </c>
      <c r="B3" s="2" t="s">
        <v>436</v>
      </c>
      <c r="C3" s="2"/>
    </row>
    <row r="4" spans="1:3">
      <c r="A4" s="2">
        <v>1004</v>
      </c>
      <c r="B4" s="2" t="s">
        <v>437</v>
      </c>
      <c r="C4" s="2"/>
    </row>
    <row r="5" spans="1:3">
      <c r="A5" s="2">
        <v>1005</v>
      </c>
      <c r="B5" s="2" t="s">
        <v>438</v>
      </c>
      <c r="C5" s="2"/>
    </row>
    <row r="6" spans="1:3">
      <c r="A6" s="2">
        <v>2001</v>
      </c>
      <c r="B6" s="2" t="s">
        <v>439</v>
      </c>
      <c r="C6" s="2"/>
    </row>
    <row r="7" spans="1:3">
      <c r="A7" s="2">
        <v>2002</v>
      </c>
      <c r="B7" s="2" t="s">
        <v>440</v>
      </c>
      <c r="C7" s="2"/>
    </row>
    <row r="8" spans="1:3">
      <c r="A8" s="2">
        <v>2003</v>
      </c>
      <c r="B8" s="2" t="s">
        <v>441</v>
      </c>
      <c r="C8" s="2"/>
    </row>
    <row r="9" spans="1:3">
      <c r="A9" s="2">
        <v>2004</v>
      </c>
      <c r="B9" s="2" t="s">
        <v>442</v>
      </c>
      <c r="C9" s="2"/>
    </row>
    <row r="10" spans="1:3">
      <c r="A10" s="2">
        <v>3001</v>
      </c>
      <c r="B10" s="2" t="s">
        <v>443</v>
      </c>
      <c r="C10" s="2"/>
    </row>
    <row r="11" spans="1:3">
      <c r="A11" s="2">
        <v>3002</v>
      </c>
      <c r="B11" s="2" t="s">
        <v>444</v>
      </c>
      <c r="C11" s="2"/>
    </row>
    <row r="12" spans="1:3">
      <c r="A12" s="2">
        <v>4001</v>
      </c>
      <c r="B12" s="2" t="s">
        <v>445</v>
      </c>
      <c r="C12" s="2"/>
    </row>
    <row r="13" spans="1:3">
      <c r="A13" s="2">
        <v>5001</v>
      </c>
      <c r="B13" s="2" t="s">
        <v>446</v>
      </c>
      <c r="C13" s="2"/>
    </row>
    <row r="14" spans="1:3">
      <c r="A14" s="2">
        <v>5002</v>
      </c>
      <c r="B14" s="2" t="s">
        <v>447</v>
      </c>
      <c r="C14" s="2"/>
    </row>
    <row r="15" spans="1:3">
      <c r="A15" s="2">
        <v>5003</v>
      </c>
      <c r="B15" s="2" t="s">
        <v>448</v>
      </c>
      <c r="C15" s="2"/>
    </row>
    <row r="16" spans="1:3">
      <c r="A16" s="2">
        <v>5004</v>
      </c>
      <c r="B16" s="2" t="s">
        <v>449</v>
      </c>
      <c r="C16" s="2"/>
    </row>
    <row r="17" spans="1:3">
      <c r="A17" s="2">
        <v>6001</v>
      </c>
      <c r="B17" s="2" t="s">
        <v>450</v>
      </c>
      <c r="C17" s="2"/>
    </row>
    <row r="18" spans="1:3">
      <c r="A18" s="2">
        <v>6002</v>
      </c>
      <c r="B18" s="2" t="s">
        <v>451</v>
      </c>
      <c r="C18" s="2"/>
    </row>
    <row r="19" spans="1:3">
      <c r="A19" s="2">
        <v>6003</v>
      </c>
      <c r="B19" s="2" t="s">
        <v>452</v>
      </c>
      <c r="C19" s="2"/>
    </row>
    <row r="20" spans="1:3">
      <c r="A20" s="2">
        <v>6004</v>
      </c>
      <c r="B20" s="2" t="s">
        <v>453</v>
      </c>
      <c r="C20" s="2"/>
    </row>
    <row r="21" spans="1:3">
      <c r="A21" s="2">
        <v>7001</v>
      </c>
      <c r="B21" s="2" t="s">
        <v>454</v>
      </c>
      <c r="C21" s="2"/>
    </row>
    <row r="22" spans="1:3">
      <c r="A22" s="2">
        <v>8001</v>
      </c>
      <c r="B22" s="2" t="s">
        <v>455</v>
      </c>
      <c r="C22" s="2"/>
    </row>
    <row r="23" spans="1:3">
      <c r="A23" s="2">
        <v>9001</v>
      </c>
      <c r="B23" s="2" t="s">
        <v>456</v>
      </c>
      <c r="C23" s="2"/>
    </row>
    <row r="24" spans="1:3">
      <c r="A24" s="2">
        <v>10001</v>
      </c>
      <c r="B24" s="2" t="s">
        <v>457</v>
      </c>
      <c r="C24" s="2"/>
    </row>
    <row r="25" spans="1:3">
      <c r="A25" s="2">
        <v>10002</v>
      </c>
      <c r="B25" s="2" t="s">
        <v>458</v>
      </c>
      <c r="C25" s="2"/>
    </row>
    <row r="26" spans="1:3">
      <c r="A26" s="2">
        <v>10003</v>
      </c>
      <c r="B26" s="2" t="s">
        <v>459</v>
      </c>
      <c r="C26" s="2"/>
    </row>
    <row r="27" spans="1:3">
      <c r="A27" s="2">
        <v>10004</v>
      </c>
      <c r="B27" s="2" t="s">
        <v>460</v>
      </c>
      <c r="C27" s="2"/>
    </row>
    <row r="28" spans="1:3">
      <c r="A28" s="2">
        <v>10005</v>
      </c>
      <c r="B28" s="2" t="s">
        <v>461</v>
      </c>
      <c r="C28" s="2"/>
    </row>
    <row r="29" spans="1:3">
      <c r="A29" s="2">
        <v>11001</v>
      </c>
      <c r="B29" s="2" t="s">
        <v>462</v>
      </c>
      <c r="C29" s="2"/>
    </row>
    <row r="30" spans="1:3">
      <c r="A30" s="2">
        <v>11002</v>
      </c>
      <c r="B30" s="2" t="s">
        <v>463</v>
      </c>
      <c r="C30" s="2"/>
    </row>
    <row r="31" spans="1:3">
      <c r="A31" s="2">
        <v>11003</v>
      </c>
      <c r="B31" s="2" t="s">
        <v>464</v>
      </c>
      <c r="C31" s="2"/>
    </row>
    <row r="32" spans="1:3">
      <c r="A32" s="2">
        <v>12001</v>
      </c>
      <c r="B32" s="2" t="s">
        <v>465</v>
      </c>
      <c r="C32" s="2"/>
    </row>
    <row r="33" spans="1:3">
      <c r="A33" s="2">
        <v>12002</v>
      </c>
      <c r="B33" s="2" t="s">
        <v>466</v>
      </c>
      <c r="C33" s="2"/>
    </row>
    <row r="34" spans="1:3">
      <c r="A34" s="2">
        <v>12003</v>
      </c>
      <c r="B34" s="2" t="s">
        <v>467</v>
      </c>
      <c r="C34" s="2"/>
    </row>
    <row r="35" spans="1:3">
      <c r="A35" s="2">
        <v>12004</v>
      </c>
      <c r="B35" s="2" t="s">
        <v>468</v>
      </c>
      <c r="C35" s="2"/>
    </row>
    <row r="36" spans="1:3">
      <c r="A36" s="2">
        <v>12005</v>
      </c>
      <c r="B36" s="2" t="s">
        <v>469</v>
      </c>
      <c r="C36" s="2"/>
    </row>
    <row r="37" spans="1:3">
      <c r="A37" s="2">
        <v>12006</v>
      </c>
      <c r="B37" s="2" t="s">
        <v>470</v>
      </c>
      <c r="C37" s="2"/>
    </row>
    <row r="38" spans="1:3">
      <c r="A38" s="2">
        <v>12007</v>
      </c>
      <c r="B38" s="2" t="s">
        <v>471</v>
      </c>
      <c r="C38" s="2"/>
    </row>
    <row r="39" spans="1:3">
      <c r="A39" s="2">
        <v>12008</v>
      </c>
      <c r="B39" s="2" t="s">
        <v>472</v>
      </c>
      <c r="C39" s="2"/>
    </row>
    <row r="40" spans="1:3">
      <c r="A40" s="2">
        <v>12009</v>
      </c>
      <c r="B40" s="2" t="s">
        <v>473</v>
      </c>
      <c r="C40" s="2"/>
    </row>
    <row r="41" spans="1:3">
      <c r="A41" s="2">
        <v>13001</v>
      </c>
      <c r="B41" s="2" t="s">
        <v>474</v>
      </c>
      <c r="C41" s="2"/>
    </row>
    <row r="42" spans="1:3">
      <c r="A42" s="2">
        <v>14001</v>
      </c>
      <c r="B42" s="2" t="s">
        <v>475</v>
      </c>
      <c r="C42" s="2"/>
    </row>
    <row r="43" spans="1:3">
      <c r="A43" s="2">
        <v>15001</v>
      </c>
      <c r="B43" s="2" t="s">
        <v>476</v>
      </c>
      <c r="C43" s="2"/>
    </row>
    <row r="44" spans="1:3">
      <c r="A44" s="2">
        <v>15002</v>
      </c>
      <c r="B44" s="2" t="s">
        <v>477</v>
      </c>
      <c r="C44" s="2"/>
    </row>
    <row r="45" spans="1:3">
      <c r="A45" s="2">
        <v>15003</v>
      </c>
      <c r="B45" s="2" t="s">
        <v>478</v>
      </c>
      <c r="C45" s="2"/>
    </row>
    <row r="46" spans="1:3">
      <c r="A46">
        <v>16001</v>
      </c>
      <c r="B46" t="s">
        <v>479</v>
      </c>
    </row>
    <row r="67" spans="9:10">
      <c r="I67" s="2"/>
      <c r="J67" s="2"/>
    </row>
    <row r="68" spans="9:10">
      <c r="I68" s="2"/>
      <c r="J68" s="2"/>
    </row>
    <row r="69" spans="9:10">
      <c r="I69" s="2"/>
      <c r="J69" s="2"/>
    </row>
    <row r="70" spans="9:10">
      <c r="I70" s="2"/>
      <c r="J70" s="2"/>
    </row>
    <row r="71" spans="9:10">
      <c r="I71" s="2"/>
      <c r="J71" s="2"/>
    </row>
    <row r="72" spans="9:10">
      <c r="I72" s="2"/>
      <c r="J72" s="2"/>
    </row>
    <row r="73" spans="9:10">
      <c r="I73" s="2"/>
      <c r="J73" s="2"/>
    </row>
    <row r="74" spans="9:10">
      <c r="I74" s="2"/>
      <c r="J74" s="2"/>
    </row>
    <row r="75" spans="9:10">
      <c r="I75" s="2"/>
      <c r="J75" s="2"/>
    </row>
    <row r="76" spans="9:10">
      <c r="I76" s="2"/>
      <c r="J76" s="2"/>
    </row>
    <row r="77" spans="9:10">
      <c r="I77" s="2"/>
      <c r="J77" s="2"/>
    </row>
    <row r="78" spans="9:10">
      <c r="I78" s="2"/>
      <c r="J78" s="2"/>
    </row>
    <row r="79" spans="9:10">
      <c r="I79" s="2"/>
      <c r="J79" s="2"/>
    </row>
    <row r="80" spans="9:10">
      <c r="I80" s="2"/>
      <c r="J80" s="2"/>
    </row>
    <row r="81" spans="9:10">
      <c r="I81" s="2"/>
      <c r="J81" s="2"/>
    </row>
    <row r="82" spans="9:10">
      <c r="I82" s="2"/>
      <c r="J82" s="2"/>
    </row>
    <row r="83" spans="9:10">
      <c r="I83" s="2"/>
      <c r="J83" s="2"/>
    </row>
    <row r="84" spans="9:10">
      <c r="I84" s="2"/>
      <c r="J84" s="2"/>
    </row>
    <row r="85" spans="9:10">
      <c r="I85" s="2"/>
      <c r="J85" s="2"/>
    </row>
    <row r="86" spans="9:10">
      <c r="I86" s="2"/>
      <c r="J86" s="2"/>
    </row>
    <row r="87" spans="9:10">
      <c r="I87" s="2"/>
      <c r="J87" s="2"/>
    </row>
    <row r="88" spans="9:10">
      <c r="I88" s="2"/>
      <c r="J88" s="2"/>
    </row>
    <row r="89" spans="9:10">
      <c r="I89" s="2"/>
      <c r="J89" s="2"/>
    </row>
    <row r="90" spans="9:10">
      <c r="I90" s="2"/>
      <c r="J90" s="2"/>
    </row>
    <row r="91" spans="9:10">
      <c r="I91" s="2"/>
      <c r="J91" s="2"/>
    </row>
    <row r="92" spans="9:10">
      <c r="I92" s="2"/>
      <c r="J92" s="2"/>
    </row>
    <row r="93" spans="9:10">
      <c r="I93" s="2"/>
      <c r="J93" s="2"/>
    </row>
    <row r="94" spans="9:10">
      <c r="I94" s="2"/>
      <c r="J94" s="2"/>
    </row>
    <row r="95" spans="9:10">
      <c r="I95" s="2"/>
      <c r="J95" s="2"/>
    </row>
    <row r="96" spans="9:10">
      <c r="I96" s="2"/>
      <c r="J96" s="2"/>
    </row>
    <row r="97" spans="9:10">
      <c r="I97" s="2"/>
      <c r="J97" s="2"/>
    </row>
    <row r="98" spans="9:10">
      <c r="I98" s="2"/>
      <c r="J98" s="2"/>
    </row>
    <row r="99" spans="9:10">
      <c r="I99" s="2"/>
      <c r="J99" s="2"/>
    </row>
    <row r="100" spans="9:10">
      <c r="I100" s="2"/>
      <c r="J100" s="2"/>
    </row>
    <row r="101" spans="9:10">
      <c r="I101" s="2"/>
      <c r="J101" s="2"/>
    </row>
    <row r="102" spans="9:10">
      <c r="I102" s="2"/>
      <c r="J102" s="2"/>
    </row>
    <row r="103" spans="9:10">
      <c r="I103" s="2"/>
      <c r="J103" s="2"/>
    </row>
    <row r="104" spans="9:10">
      <c r="I104" s="2"/>
      <c r="J104" s="2"/>
    </row>
    <row r="105" spans="9:10">
      <c r="I105" s="2"/>
      <c r="J105" s="2"/>
    </row>
    <row r="106" spans="9:10">
      <c r="I106" s="2"/>
      <c r="J106" s="2"/>
    </row>
    <row r="107" spans="9:10">
      <c r="I107" s="2"/>
      <c r="J107" s="2"/>
    </row>
  </sheetData>
  <phoneticPr fontId="1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45"/>
  <sheetViews>
    <sheetView workbookViewId="0">
      <selection activeCell="R21" sqref="R21"/>
    </sheetView>
  </sheetViews>
  <sheetFormatPr defaultColWidth="9" defaultRowHeight="14.25"/>
  <cols>
    <col min="16" max="16" width="31.125" customWidth="1"/>
  </cols>
  <sheetData>
    <row r="1" spans="1:16" ht="16.5" customHeight="1">
      <c r="A1" s="1">
        <v>2</v>
      </c>
      <c r="B1" s="1" t="s">
        <v>67</v>
      </c>
      <c r="C1" s="1">
        <v>201</v>
      </c>
      <c r="D1" s="1">
        <v>202</v>
      </c>
      <c r="E1" s="1">
        <v>203</v>
      </c>
      <c r="F1" s="1">
        <v>204</v>
      </c>
      <c r="G1" t="str">
        <f t="shared" ref="G1:G41" si="0">C1&amp;","</f>
        <v>201,</v>
      </c>
      <c r="H1" t="str">
        <f t="shared" ref="H1:H41" si="1">D1&amp;","</f>
        <v>202,</v>
      </c>
      <c r="I1" t="str">
        <f t="shared" ref="I1:I41" si="2">E1&amp;","</f>
        <v>203,</v>
      </c>
      <c r="J1" t="str">
        <f t="shared" ref="J1:J41" si="3">LEFT(G1&amp;H1&amp;I1,LEN(G1&amp;H1&amp;I1)-1)</f>
        <v>201,202,203</v>
      </c>
      <c r="K1" s="2">
        <v>6001</v>
      </c>
      <c r="O1" s="2"/>
      <c r="P1" s="2"/>
    </row>
    <row r="2" spans="1:16" ht="16.5" customHeight="1">
      <c r="A2" s="1">
        <v>3</v>
      </c>
      <c r="B2" s="1" t="s">
        <v>73</v>
      </c>
      <c r="C2" s="1">
        <v>301</v>
      </c>
      <c r="D2" s="1">
        <v>0</v>
      </c>
      <c r="E2" s="1">
        <v>303</v>
      </c>
      <c r="F2" s="1">
        <v>304</v>
      </c>
      <c r="G2" t="str">
        <f t="shared" si="0"/>
        <v>301,</v>
      </c>
      <c r="H2" t="str">
        <f t="shared" si="1"/>
        <v>0,</v>
      </c>
      <c r="I2" t="str">
        <f t="shared" si="2"/>
        <v>303,</v>
      </c>
      <c r="J2" t="str">
        <f t="shared" si="3"/>
        <v>301,0,303</v>
      </c>
      <c r="K2" s="2">
        <v>12001</v>
      </c>
      <c r="O2" s="2"/>
      <c r="P2" s="2"/>
    </row>
    <row r="3" spans="1:16" ht="16.5" customHeight="1">
      <c r="A3" s="1">
        <v>4</v>
      </c>
      <c r="B3" s="1" t="s">
        <v>75</v>
      </c>
      <c r="C3" s="1">
        <v>401</v>
      </c>
      <c r="D3" s="1">
        <v>402</v>
      </c>
      <c r="E3" s="1">
        <v>405</v>
      </c>
      <c r="F3" s="1">
        <v>404</v>
      </c>
      <c r="G3" t="str">
        <f t="shared" si="0"/>
        <v>401,</v>
      </c>
      <c r="H3" t="str">
        <f t="shared" si="1"/>
        <v>402,</v>
      </c>
      <c r="I3" t="str">
        <f t="shared" si="2"/>
        <v>405,</v>
      </c>
      <c r="J3" t="str">
        <f t="shared" si="3"/>
        <v>401,402,405</v>
      </c>
      <c r="K3" s="2">
        <v>5001</v>
      </c>
      <c r="O3" s="2"/>
      <c r="P3" s="2"/>
    </row>
    <row r="4" spans="1:16" ht="16.5" customHeight="1">
      <c r="A4" s="1">
        <v>5</v>
      </c>
      <c r="B4" s="1" t="s">
        <v>480</v>
      </c>
      <c r="C4" s="1">
        <v>501</v>
      </c>
      <c r="D4" s="1">
        <v>502</v>
      </c>
      <c r="E4" s="1">
        <v>503</v>
      </c>
      <c r="F4" s="1">
        <v>504</v>
      </c>
      <c r="G4" t="str">
        <f t="shared" si="0"/>
        <v>501,</v>
      </c>
      <c r="H4" t="str">
        <f t="shared" si="1"/>
        <v>502,</v>
      </c>
      <c r="I4" t="str">
        <f t="shared" si="2"/>
        <v>503,</v>
      </c>
      <c r="J4" t="str">
        <f t="shared" si="3"/>
        <v>501,502,503</v>
      </c>
      <c r="K4" s="2">
        <v>6001</v>
      </c>
      <c r="O4" s="2"/>
      <c r="P4" s="2"/>
    </row>
    <row r="5" spans="1:16" ht="16.5" customHeight="1">
      <c r="A5" s="1">
        <v>6</v>
      </c>
      <c r="B5" s="1" t="s">
        <v>81</v>
      </c>
      <c r="C5" s="1">
        <v>601</v>
      </c>
      <c r="D5" s="1">
        <v>0</v>
      </c>
      <c r="E5" s="1">
        <v>603</v>
      </c>
      <c r="F5" s="1">
        <v>604</v>
      </c>
      <c r="G5" t="str">
        <f t="shared" si="0"/>
        <v>601,</v>
      </c>
      <c r="H5" t="str">
        <f t="shared" si="1"/>
        <v>0,</v>
      </c>
      <c r="I5" t="str">
        <f t="shared" si="2"/>
        <v>603,</v>
      </c>
      <c r="J5" t="str">
        <f t="shared" si="3"/>
        <v>601,0,603</v>
      </c>
      <c r="K5" s="2">
        <v>5001</v>
      </c>
      <c r="O5" s="2"/>
      <c r="P5" s="2"/>
    </row>
    <row r="6" spans="1:16" ht="16.5" customHeight="1">
      <c r="A6" s="1">
        <v>7</v>
      </c>
      <c r="B6" s="1" t="s">
        <v>84</v>
      </c>
      <c r="C6" s="1">
        <v>701</v>
      </c>
      <c r="D6" s="1">
        <v>702</v>
      </c>
      <c r="E6" s="1">
        <v>703</v>
      </c>
      <c r="F6" s="1">
        <v>0</v>
      </c>
      <c r="G6" t="str">
        <f t="shared" si="0"/>
        <v>701,</v>
      </c>
      <c r="H6" t="str">
        <f t="shared" si="1"/>
        <v>702,</v>
      </c>
      <c r="I6" t="str">
        <f t="shared" si="2"/>
        <v>703,</v>
      </c>
      <c r="J6" t="str">
        <f t="shared" si="3"/>
        <v>701,702,703</v>
      </c>
      <c r="K6" s="2">
        <v>5001</v>
      </c>
      <c r="O6" s="2"/>
      <c r="P6" s="2"/>
    </row>
    <row r="7" spans="1:16" ht="16.5" customHeight="1">
      <c r="A7" s="1">
        <v>8</v>
      </c>
      <c r="B7" s="1" t="s">
        <v>88</v>
      </c>
      <c r="C7" s="1">
        <v>801</v>
      </c>
      <c r="D7" s="1">
        <v>802</v>
      </c>
      <c r="E7" s="1">
        <v>803</v>
      </c>
      <c r="F7" s="1">
        <v>804</v>
      </c>
      <c r="G7" t="str">
        <f t="shared" si="0"/>
        <v>801,</v>
      </c>
      <c r="H7" t="str">
        <f t="shared" si="1"/>
        <v>802,</v>
      </c>
      <c r="I7" t="str">
        <f t="shared" si="2"/>
        <v>803,</v>
      </c>
      <c r="J7" t="str">
        <f t="shared" si="3"/>
        <v>801,802,803</v>
      </c>
      <c r="K7">
        <v>16001</v>
      </c>
      <c r="O7" s="2"/>
      <c r="P7" s="2"/>
    </row>
    <row r="8" spans="1:16" ht="16.5" customHeight="1">
      <c r="A8" s="1">
        <v>9</v>
      </c>
      <c r="B8" s="1" t="s">
        <v>92</v>
      </c>
      <c r="C8" s="1">
        <v>901</v>
      </c>
      <c r="D8" s="1">
        <v>0</v>
      </c>
      <c r="E8" s="1">
        <v>903</v>
      </c>
      <c r="F8" s="1">
        <v>904</v>
      </c>
      <c r="G8" t="str">
        <f t="shared" si="0"/>
        <v>901,</v>
      </c>
      <c r="H8" t="str">
        <f t="shared" si="1"/>
        <v>0,</v>
      </c>
      <c r="I8" t="str">
        <f t="shared" si="2"/>
        <v>903,</v>
      </c>
      <c r="J8" t="str">
        <f t="shared" si="3"/>
        <v>901,0,903</v>
      </c>
      <c r="K8" s="2">
        <v>5001</v>
      </c>
      <c r="O8" s="2"/>
      <c r="P8" s="2"/>
    </row>
    <row r="9" spans="1:16" ht="16.5" customHeight="1">
      <c r="A9" s="1">
        <v>10</v>
      </c>
      <c r="B9" s="1" t="s">
        <v>95</v>
      </c>
      <c r="C9" s="1">
        <v>1001</v>
      </c>
      <c r="D9" s="1">
        <v>1002</v>
      </c>
      <c r="E9" s="1">
        <v>1003</v>
      </c>
      <c r="F9" s="1">
        <v>0</v>
      </c>
      <c r="G9" t="str">
        <f t="shared" si="0"/>
        <v>1001,</v>
      </c>
      <c r="H9" t="str">
        <f t="shared" si="1"/>
        <v>1002,</v>
      </c>
      <c r="I9" t="str">
        <f t="shared" si="2"/>
        <v>1003,</v>
      </c>
      <c r="J9" t="str">
        <f t="shared" si="3"/>
        <v>1001,1002,1003</v>
      </c>
      <c r="K9" s="2">
        <v>5001</v>
      </c>
      <c r="O9" s="2"/>
      <c r="P9" s="2"/>
    </row>
    <row r="10" spans="1:16" ht="16.5" customHeight="1">
      <c r="A10" s="1">
        <v>11</v>
      </c>
      <c r="B10" s="1" t="s">
        <v>98</v>
      </c>
      <c r="C10" s="1">
        <v>1101</v>
      </c>
      <c r="D10" s="1">
        <v>1105</v>
      </c>
      <c r="E10" s="1">
        <v>1106</v>
      </c>
      <c r="F10" s="1">
        <v>0</v>
      </c>
      <c r="G10" t="str">
        <f t="shared" si="0"/>
        <v>1101,</v>
      </c>
      <c r="H10" t="str">
        <f t="shared" si="1"/>
        <v>1105,</v>
      </c>
      <c r="I10" t="str">
        <f t="shared" si="2"/>
        <v>1106,</v>
      </c>
      <c r="J10" t="str">
        <f t="shared" si="3"/>
        <v>1101,1105,1106</v>
      </c>
      <c r="K10" s="2">
        <v>1001</v>
      </c>
      <c r="O10" s="2"/>
      <c r="P10" s="2"/>
    </row>
    <row r="11" spans="1:16" ht="16.5" customHeight="1">
      <c r="A11" s="1">
        <v>12</v>
      </c>
      <c r="B11" s="1" t="s">
        <v>100</v>
      </c>
      <c r="C11" s="1">
        <v>1201</v>
      </c>
      <c r="D11" s="1">
        <v>1202</v>
      </c>
      <c r="E11" s="1">
        <v>1203</v>
      </c>
      <c r="F11" s="1">
        <v>0</v>
      </c>
      <c r="G11" t="str">
        <f t="shared" si="0"/>
        <v>1201,</v>
      </c>
      <c r="H11" t="str">
        <f t="shared" si="1"/>
        <v>1202,</v>
      </c>
      <c r="I11" t="str">
        <f t="shared" si="2"/>
        <v>1203,</v>
      </c>
      <c r="J11" t="str">
        <f t="shared" si="3"/>
        <v>1201,1202,1203</v>
      </c>
      <c r="K11" s="2">
        <v>5001</v>
      </c>
      <c r="O11" s="2"/>
      <c r="P11" s="2"/>
    </row>
    <row r="12" spans="1:16" ht="16.5" customHeight="1">
      <c r="A12" s="1">
        <v>13</v>
      </c>
      <c r="B12" s="1" t="s">
        <v>103</v>
      </c>
      <c r="C12" s="1">
        <v>1301</v>
      </c>
      <c r="D12" s="1">
        <v>0</v>
      </c>
      <c r="E12" s="1">
        <v>1303</v>
      </c>
      <c r="F12" s="1">
        <v>0</v>
      </c>
      <c r="G12" t="str">
        <f t="shared" si="0"/>
        <v>1301,</v>
      </c>
      <c r="H12" t="str">
        <f t="shared" si="1"/>
        <v>0,</v>
      </c>
      <c r="I12" t="str">
        <f t="shared" si="2"/>
        <v>1303,</v>
      </c>
      <c r="J12" t="str">
        <f t="shared" si="3"/>
        <v>1301,0,1303</v>
      </c>
      <c r="K12" s="2">
        <v>4001</v>
      </c>
      <c r="O12" s="2"/>
      <c r="P12" s="2"/>
    </row>
    <row r="13" spans="1:16" ht="16.5" customHeight="1">
      <c r="A13" s="1">
        <v>14</v>
      </c>
      <c r="B13" s="1" t="s">
        <v>105</v>
      </c>
      <c r="C13" s="1">
        <v>1401</v>
      </c>
      <c r="D13" s="1">
        <v>0</v>
      </c>
      <c r="E13" s="1">
        <v>1403</v>
      </c>
      <c r="F13" s="1">
        <v>0</v>
      </c>
      <c r="G13" t="str">
        <f t="shared" si="0"/>
        <v>1401,</v>
      </c>
      <c r="H13" t="str">
        <f t="shared" si="1"/>
        <v>0,</v>
      </c>
      <c r="I13" t="str">
        <f t="shared" si="2"/>
        <v>1403,</v>
      </c>
      <c r="J13" t="str">
        <f t="shared" si="3"/>
        <v>1401,0,1403</v>
      </c>
      <c r="K13" s="2">
        <v>4001</v>
      </c>
      <c r="O13" s="2"/>
      <c r="P13" s="2"/>
    </row>
    <row r="14" spans="1:16" ht="16.5" customHeight="1">
      <c r="A14" s="1">
        <v>15</v>
      </c>
      <c r="B14" s="1" t="s">
        <v>107</v>
      </c>
      <c r="C14" s="1">
        <v>1501</v>
      </c>
      <c r="D14" s="1">
        <v>1502</v>
      </c>
      <c r="E14" s="1">
        <v>1503</v>
      </c>
      <c r="F14" s="1">
        <v>0</v>
      </c>
      <c r="G14" t="str">
        <f t="shared" si="0"/>
        <v>1501,</v>
      </c>
      <c r="H14" t="str">
        <f t="shared" si="1"/>
        <v>1502,</v>
      </c>
      <c r="I14" t="str">
        <f t="shared" si="2"/>
        <v>1503,</v>
      </c>
      <c r="J14" t="str">
        <f t="shared" si="3"/>
        <v>1501,1502,1503</v>
      </c>
      <c r="K14" s="2">
        <v>6001</v>
      </c>
      <c r="O14" s="2"/>
      <c r="P14" s="2"/>
    </row>
    <row r="15" spans="1:16" ht="16.5" customHeight="1">
      <c r="A15" s="1">
        <v>16</v>
      </c>
      <c r="B15" s="1" t="s">
        <v>109</v>
      </c>
      <c r="C15" s="1">
        <v>1601</v>
      </c>
      <c r="D15" s="1">
        <v>0</v>
      </c>
      <c r="E15" s="1">
        <v>1603</v>
      </c>
      <c r="F15" s="1">
        <v>0</v>
      </c>
      <c r="G15" t="str">
        <f t="shared" si="0"/>
        <v>1601,</v>
      </c>
      <c r="H15" t="str">
        <f t="shared" si="1"/>
        <v>0,</v>
      </c>
      <c r="I15" t="str">
        <f t="shared" si="2"/>
        <v>1603,</v>
      </c>
      <c r="J15" t="str">
        <f t="shared" si="3"/>
        <v>1601,0,1603</v>
      </c>
      <c r="K15" s="2">
        <v>1001</v>
      </c>
      <c r="O15" s="2"/>
      <c r="P15" s="2"/>
    </row>
    <row r="16" spans="1:16" ht="16.5" customHeight="1">
      <c r="A16" s="1">
        <v>17</v>
      </c>
      <c r="B16" s="1" t="s">
        <v>111</v>
      </c>
      <c r="C16" s="1">
        <v>1701</v>
      </c>
      <c r="D16" s="1">
        <v>1702</v>
      </c>
      <c r="E16" s="1">
        <v>1703</v>
      </c>
      <c r="F16" s="1">
        <v>0</v>
      </c>
      <c r="G16" t="str">
        <f t="shared" si="0"/>
        <v>1701,</v>
      </c>
      <c r="H16" t="str">
        <f t="shared" si="1"/>
        <v>1702,</v>
      </c>
      <c r="I16" t="str">
        <f t="shared" si="2"/>
        <v>1703,</v>
      </c>
      <c r="J16" t="str">
        <f t="shared" si="3"/>
        <v>1701,1702,1703</v>
      </c>
      <c r="K16" s="2">
        <v>1001</v>
      </c>
      <c r="O16" s="2"/>
      <c r="P16" s="2"/>
    </row>
    <row r="17" spans="1:16" ht="16.5" customHeight="1">
      <c r="A17" s="1">
        <v>18</v>
      </c>
      <c r="B17" s="1" t="s">
        <v>113</v>
      </c>
      <c r="C17" s="1">
        <v>1801</v>
      </c>
      <c r="D17" s="1">
        <v>0</v>
      </c>
      <c r="E17" s="1">
        <v>1808</v>
      </c>
      <c r="F17" s="1">
        <v>0</v>
      </c>
      <c r="G17" t="str">
        <f t="shared" si="0"/>
        <v>1801,</v>
      </c>
      <c r="H17" t="str">
        <f t="shared" si="1"/>
        <v>0,</v>
      </c>
      <c r="I17" t="str">
        <f t="shared" si="2"/>
        <v>1808,</v>
      </c>
      <c r="J17" t="str">
        <f t="shared" si="3"/>
        <v>1801,0,1808</v>
      </c>
      <c r="K17" s="2">
        <v>1001</v>
      </c>
      <c r="O17" s="2"/>
      <c r="P17" s="2"/>
    </row>
    <row r="18" spans="1:16" ht="16.5" customHeight="1">
      <c r="A18" s="1">
        <v>19</v>
      </c>
      <c r="B18" s="1" t="s">
        <v>115</v>
      </c>
      <c r="C18" s="1">
        <v>1901</v>
      </c>
      <c r="D18" s="1">
        <v>1904</v>
      </c>
      <c r="E18" s="1">
        <v>1903</v>
      </c>
      <c r="F18" s="1">
        <v>0</v>
      </c>
      <c r="G18" t="str">
        <f t="shared" si="0"/>
        <v>1901,</v>
      </c>
      <c r="H18" t="str">
        <f t="shared" si="1"/>
        <v>1904,</v>
      </c>
      <c r="I18" t="str">
        <f t="shared" si="2"/>
        <v>1903,</v>
      </c>
      <c r="J18" t="str">
        <f t="shared" si="3"/>
        <v>1901,1904,1903</v>
      </c>
      <c r="K18" s="2">
        <v>14001</v>
      </c>
      <c r="O18" s="2"/>
      <c r="P18" s="2"/>
    </row>
    <row r="19" spans="1:16" ht="16.5" customHeight="1">
      <c r="A19" s="1">
        <v>20</v>
      </c>
      <c r="B19" s="1" t="s">
        <v>117</v>
      </c>
      <c r="C19" s="1">
        <v>2001</v>
      </c>
      <c r="D19" s="1">
        <v>2002</v>
      </c>
      <c r="E19" s="1">
        <v>2003</v>
      </c>
      <c r="F19" s="1">
        <v>0</v>
      </c>
      <c r="G19" t="str">
        <f t="shared" si="0"/>
        <v>2001,</v>
      </c>
      <c r="H19" t="str">
        <f t="shared" si="1"/>
        <v>2002,</v>
      </c>
      <c r="I19" t="str">
        <f t="shared" si="2"/>
        <v>2003,</v>
      </c>
      <c r="J19" t="str">
        <f t="shared" si="3"/>
        <v>2001,2002,2003</v>
      </c>
      <c r="K19" s="2">
        <v>1001</v>
      </c>
      <c r="O19" s="2"/>
      <c r="P19" s="2"/>
    </row>
    <row r="20" spans="1:16" ht="16.5" customHeight="1">
      <c r="A20" s="1">
        <v>21</v>
      </c>
      <c r="B20" s="1" t="s">
        <v>119</v>
      </c>
      <c r="C20" s="1">
        <v>2101</v>
      </c>
      <c r="D20" s="1">
        <v>2102</v>
      </c>
      <c r="E20" s="1">
        <v>2104</v>
      </c>
      <c r="F20" s="1">
        <v>0</v>
      </c>
      <c r="G20" t="str">
        <f t="shared" si="0"/>
        <v>2101,</v>
      </c>
      <c r="H20" t="str">
        <f t="shared" si="1"/>
        <v>2102,</v>
      </c>
      <c r="I20" t="str">
        <f t="shared" si="2"/>
        <v>2104,</v>
      </c>
      <c r="J20" t="str">
        <f t="shared" si="3"/>
        <v>2101,2102,2104</v>
      </c>
      <c r="K20" s="2">
        <v>12001</v>
      </c>
      <c r="O20" s="2"/>
      <c r="P20" s="2"/>
    </row>
    <row r="21" spans="1:16" ht="16.5" customHeight="1">
      <c r="A21" s="1">
        <v>22</v>
      </c>
      <c r="B21" s="1" t="s">
        <v>309</v>
      </c>
      <c r="C21" s="1">
        <v>2201</v>
      </c>
      <c r="D21" s="1">
        <v>2204</v>
      </c>
      <c r="E21" s="1">
        <v>2203</v>
      </c>
      <c r="F21" s="1">
        <v>0</v>
      </c>
      <c r="G21" t="str">
        <f t="shared" si="0"/>
        <v>2201,</v>
      </c>
      <c r="H21" t="str">
        <f t="shared" si="1"/>
        <v>2204,</v>
      </c>
      <c r="I21" t="str">
        <f t="shared" si="2"/>
        <v>2203,</v>
      </c>
      <c r="J21" t="str">
        <f t="shared" si="3"/>
        <v>2201,2204,2203</v>
      </c>
      <c r="K21" s="2">
        <v>6001</v>
      </c>
      <c r="O21" s="2"/>
      <c r="P21" s="2"/>
    </row>
    <row r="22" spans="1:16" ht="16.5" customHeight="1">
      <c r="A22" s="1">
        <v>23</v>
      </c>
      <c r="B22" s="1" t="s">
        <v>123</v>
      </c>
      <c r="C22" s="1">
        <v>2301</v>
      </c>
      <c r="D22" s="1">
        <v>0</v>
      </c>
      <c r="E22" s="1">
        <v>2303</v>
      </c>
      <c r="F22" s="1">
        <v>0</v>
      </c>
      <c r="G22" t="str">
        <f t="shared" si="0"/>
        <v>2301,</v>
      </c>
      <c r="H22" t="str">
        <f t="shared" si="1"/>
        <v>0,</v>
      </c>
      <c r="I22" t="str">
        <f t="shared" si="2"/>
        <v>2303,</v>
      </c>
      <c r="J22" t="str">
        <f t="shared" si="3"/>
        <v>2301,0,2303</v>
      </c>
      <c r="K22" s="2">
        <v>1001</v>
      </c>
      <c r="O22" s="2"/>
      <c r="P22" s="2"/>
    </row>
    <row r="23" spans="1:16" ht="16.5" customHeight="1">
      <c r="A23" s="1">
        <v>24</v>
      </c>
      <c r="B23" s="1" t="s">
        <v>126</v>
      </c>
      <c r="C23" s="1">
        <v>2401</v>
      </c>
      <c r="D23" s="1">
        <v>0</v>
      </c>
      <c r="E23" s="1">
        <v>2403</v>
      </c>
      <c r="F23" s="1">
        <v>0</v>
      </c>
      <c r="G23" t="str">
        <f t="shared" si="0"/>
        <v>2401,</v>
      </c>
      <c r="H23" t="str">
        <f t="shared" si="1"/>
        <v>0,</v>
      </c>
      <c r="I23" t="str">
        <f t="shared" si="2"/>
        <v>2403,</v>
      </c>
      <c r="J23" t="str">
        <f t="shared" si="3"/>
        <v>2401,0,2403</v>
      </c>
      <c r="K23" s="2">
        <v>12001</v>
      </c>
      <c r="O23" s="2"/>
      <c r="P23" s="2"/>
    </row>
    <row r="24" spans="1:16" ht="16.5" customHeight="1">
      <c r="A24" s="1">
        <v>25</v>
      </c>
      <c r="B24" s="1" t="s">
        <v>128</v>
      </c>
      <c r="C24" s="1">
        <v>2504</v>
      </c>
      <c r="D24" s="1">
        <v>2502</v>
      </c>
      <c r="E24" s="1">
        <v>2503</v>
      </c>
      <c r="F24" s="1">
        <v>0</v>
      </c>
      <c r="G24" t="str">
        <f t="shared" si="0"/>
        <v>2504,</v>
      </c>
      <c r="H24" t="str">
        <f t="shared" si="1"/>
        <v>2502,</v>
      </c>
      <c r="I24" t="str">
        <f t="shared" si="2"/>
        <v>2503,</v>
      </c>
      <c r="J24" t="str">
        <f t="shared" si="3"/>
        <v>2504,2502,2503</v>
      </c>
      <c r="K24" s="2">
        <v>12001</v>
      </c>
      <c r="O24" s="2"/>
      <c r="P24" s="2"/>
    </row>
    <row r="25" spans="1:16" ht="16.5" customHeight="1">
      <c r="A25" s="1">
        <v>26</v>
      </c>
      <c r="B25" s="1" t="s">
        <v>130</v>
      </c>
      <c r="C25" s="1">
        <v>2601</v>
      </c>
      <c r="D25" s="1">
        <v>2602</v>
      </c>
      <c r="E25" s="1">
        <v>2603</v>
      </c>
      <c r="F25" s="1">
        <v>0</v>
      </c>
      <c r="G25" t="str">
        <f t="shared" si="0"/>
        <v>2601,</v>
      </c>
      <c r="H25" t="str">
        <f t="shared" si="1"/>
        <v>2602,</v>
      </c>
      <c r="I25" t="str">
        <f t="shared" si="2"/>
        <v>2603,</v>
      </c>
      <c r="J25" t="str">
        <f t="shared" si="3"/>
        <v>2601,2602,2603</v>
      </c>
      <c r="K25" s="2">
        <v>1001</v>
      </c>
      <c r="O25" s="2"/>
      <c r="P25" s="2"/>
    </row>
    <row r="26" spans="1:16" ht="16.5" customHeight="1">
      <c r="A26" s="1">
        <v>27</v>
      </c>
      <c r="B26" s="1" t="s">
        <v>132</v>
      </c>
      <c r="C26" s="1">
        <v>2701</v>
      </c>
      <c r="D26" s="1">
        <v>0</v>
      </c>
      <c r="E26" s="1">
        <v>2703</v>
      </c>
      <c r="F26" s="1">
        <v>0</v>
      </c>
      <c r="G26" t="str">
        <f t="shared" si="0"/>
        <v>2701,</v>
      </c>
      <c r="H26" t="str">
        <f t="shared" si="1"/>
        <v>0,</v>
      </c>
      <c r="I26" t="str">
        <f t="shared" si="2"/>
        <v>2703,</v>
      </c>
      <c r="J26" t="str">
        <f t="shared" si="3"/>
        <v>2701,0,2703</v>
      </c>
      <c r="K26" s="2">
        <v>14001</v>
      </c>
      <c r="O26" s="2"/>
      <c r="P26" s="2"/>
    </row>
    <row r="27" spans="1:16" ht="16.5" customHeight="1">
      <c r="A27" s="1">
        <v>28</v>
      </c>
      <c r="B27" s="1" t="s">
        <v>134</v>
      </c>
      <c r="C27" s="1">
        <v>2801</v>
      </c>
      <c r="D27" s="1">
        <v>0</v>
      </c>
      <c r="E27" s="1">
        <v>2806</v>
      </c>
      <c r="F27" s="1">
        <v>0</v>
      </c>
      <c r="G27" t="str">
        <f t="shared" si="0"/>
        <v>2801,</v>
      </c>
      <c r="H27" t="str">
        <f t="shared" si="1"/>
        <v>0,</v>
      </c>
      <c r="I27" t="str">
        <f t="shared" si="2"/>
        <v>2806,</v>
      </c>
      <c r="J27" t="str">
        <f t="shared" si="3"/>
        <v>2801,0,2806</v>
      </c>
      <c r="K27" s="2">
        <v>1001</v>
      </c>
      <c r="O27" s="2"/>
      <c r="P27" s="2"/>
    </row>
    <row r="28" spans="1:16" ht="16.5" customHeight="1">
      <c r="A28" s="1">
        <v>29</v>
      </c>
      <c r="B28" s="1" t="s">
        <v>136</v>
      </c>
      <c r="C28" s="1">
        <v>2901</v>
      </c>
      <c r="D28" s="1">
        <v>0</v>
      </c>
      <c r="E28" s="1">
        <v>2906</v>
      </c>
      <c r="F28" s="1">
        <v>0</v>
      </c>
      <c r="G28" t="str">
        <f t="shared" si="0"/>
        <v>2901,</v>
      </c>
      <c r="H28" t="str">
        <f t="shared" si="1"/>
        <v>0,</v>
      </c>
      <c r="I28" t="str">
        <f t="shared" si="2"/>
        <v>2906,</v>
      </c>
      <c r="J28" t="str">
        <f t="shared" si="3"/>
        <v>2901,0,2906</v>
      </c>
      <c r="K28" s="2">
        <v>1001</v>
      </c>
      <c r="O28" s="2"/>
      <c r="P28" s="2"/>
    </row>
    <row r="29" spans="1:16" ht="16.5" customHeight="1">
      <c r="A29" s="1">
        <v>30</v>
      </c>
      <c r="B29" s="1" t="s">
        <v>138</v>
      </c>
      <c r="C29" s="1">
        <v>3001</v>
      </c>
      <c r="D29" s="1">
        <v>3002</v>
      </c>
      <c r="E29" s="1">
        <v>3003</v>
      </c>
      <c r="F29" s="1">
        <v>0</v>
      </c>
      <c r="G29" t="str">
        <f t="shared" si="0"/>
        <v>3001,</v>
      </c>
      <c r="H29" t="str">
        <f t="shared" si="1"/>
        <v>3002,</v>
      </c>
      <c r="I29" t="str">
        <f t="shared" si="2"/>
        <v>3003,</v>
      </c>
      <c r="J29" t="str">
        <f t="shared" si="3"/>
        <v>3001,3002,3003</v>
      </c>
      <c r="K29" s="2">
        <v>1001</v>
      </c>
      <c r="O29" s="2"/>
      <c r="P29" s="2"/>
    </row>
    <row r="30" spans="1:16" ht="16.5" customHeight="1">
      <c r="A30" s="1">
        <v>31</v>
      </c>
      <c r="B30" s="1" t="s">
        <v>140</v>
      </c>
      <c r="C30" s="1">
        <v>3101</v>
      </c>
      <c r="D30" s="1">
        <v>3102</v>
      </c>
      <c r="E30" s="1">
        <v>3104</v>
      </c>
      <c r="F30" s="1">
        <v>0</v>
      </c>
      <c r="G30" t="str">
        <f t="shared" si="0"/>
        <v>3101,</v>
      </c>
      <c r="H30" t="str">
        <f t="shared" si="1"/>
        <v>3102,</v>
      </c>
      <c r="I30" t="str">
        <f t="shared" si="2"/>
        <v>3104,</v>
      </c>
      <c r="J30" t="str">
        <f t="shared" si="3"/>
        <v>3101,3102,3104</v>
      </c>
      <c r="K30" s="2">
        <v>1001</v>
      </c>
      <c r="O30" s="2"/>
      <c r="P30" s="2"/>
    </row>
    <row r="31" spans="1:16" ht="16.5" customHeight="1">
      <c r="A31" s="1">
        <v>32</v>
      </c>
      <c r="B31" s="1" t="s">
        <v>142</v>
      </c>
      <c r="C31" s="1">
        <v>3201</v>
      </c>
      <c r="D31" s="1">
        <v>3202</v>
      </c>
      <c r="E31" s="1">
        <v>3203</v>
      </c>
      <c r="F31" s="1">
        <v>0</v>
      </c>
      <c r="G31" t="str">
        <f t="shared" si="0"/>
        <v>3201,</v>
      </c>
      <c r="H31" t="str">
        <f t="shared" si="1"/>
        <v>3202,</v>
      </c>
      <c r="I31" t="str">
        <f t="shared" si="2"/>
        <v>3203,</v>
      </c>
      <c r="J31" t="str">
        <f t="shared" si="3"/>
        <v>3201,3202,3203</v>
      </c>
      <c r="K31" s="2">
        <v>1001</v>
      </c>
      <c r="O31" s="2"/>
      <c r="P31" s="2"/>
    </row>
    <row r="32" spans="1:16" ht="16.5" customHeight="1">
      <c r="A32" s="1">
        <v>33</v>
      </c>
      <c r="B32" s="1" t="s">
        <v>144</v>
      </c>
      <c r="C32" s="1">
        <v>3301</v>
      </c>
      <c r="D32" s="1">
        <v>3302</v>
      </c>
      <c r="E32" s="1">
        <v>3303</v>
      </c>
      <c r="F32" s="1">
        <v>0</v>
      </c>
      <c r="G32" t="str">
        <f t="shared" si="0"/>
        <v>3301,</v>
      </c>
      <c r="H32" t="str">
        <f t="shared" si="1"/>
        <v>3302,</v>
      </c>
      <c r="I32" t="str">
        <f t="shared" si="2"/>
        <v>3303,</v>
      </c>
      <c r="J32" t="str">
        <f t="shared" si="3"/>
        <v>3301,3302,3303</v>
      </c>
      <c r="K32" s="2">
        <v>1001</v>
      </c>
      <c r="O32" s="2"/>
      <c r="P32" s="2"/>
    </row>
    <row r="33" spans="1:16" ht="16.5" customHeight="1">
      <c r="A33" s="1">
        <v>34</v>
      </c>
      <c r="B33" s="1" t="s">
        <v>147</v>
      </c>
      <c r="C33" s="1">
        <v>3401</v>
      </c>
      <c r="D33" s="1">
        <v>0</v>
      </c>
      <c r="E33" s="1">
        <v>3403</v>
      </c>
      <c r="F33" s="1">
        <v>0</v>
      </c>
      <c r="G33" t="str">
        <f t="shared" si="0"/>
        <v>3401,</v>
      </c>
      <c r="H33" t="str">
        <f t="shared" si="1"/>
        <v>0,</v>
      </c>
      <c r="I33" t="str">
        <f t="shared" si="2"/>
        <v>3403,</v>
      </c>
      <c r="J33" t="str">
        <f t="shared" si="3"/>
        <v>3401,0,3403</v>
      </c>
      <c r="K33" s="2">
        <v>1001</v>
      </c>
      <c r="O33" s="2"/>
      <c r="P33" s="2"/>
    </row>
    <row r="34" spans="1:16" ht="16.5" customHeight="1">
      <c r="A34" s="1">
        <v>35</v>
      </c>
      <c r="B34" s="1" t="s">
        <v>149</v>
      </c>
      <c r="C34" s="1">
        <v>3501</v>
      </c>
      <c r="D34" s="1">
        <v>3502</v>
      </c>
      <c r="E34" s="1">
        <v>3503</v>
      </c>
      <c r="F34" s="1">
        <v>0</v>
      </c>
      <c r="G34" t="str">
        <f t="shared" si="0"/>
        <v>3501,</v>
      </c>
      <c r="H34" t="str">
        <f t="shared" si="1"/>
        <v>3502,</v>
      </c>
      <c r="I34" t="str">
        <f t="shared" si="2"/>
        <v>3503,</v>
      </c>
      <c r="J34" t="str">
        <f t="shared" si="3"/>
        <v>3501,3502,3503</v>
      </c>
      <c r="K34" s="2">
        <v>1001</v>
      </c>
      <c r="O34" s="2"/>
      <c r="P34" s="2"/>
    </row>
    <row r="35" spans="1:16" ht="16.5" customHeight="1">
      <c r="A35" s="1">
        <v>36</v>
      </c>
      <c r="B35" s="1" t="s">
        <v>481</v>
      </c>
      <c r="C35" s="1">
        <v>3601</v>
      </c>
      <c r="D35" s="1">
        <v>3602</v>
      </c>
      <c r="E35" s="1">
        <v>3603</v>
      </c>
      <c r="F35" s="1">
        <v>0</v>
      </c>
      <c r="G35" t="str">
        <f t="shared" si="0"/>
        <v>3601,</v>
      </c>
      <c r="H35" t="str">
        <f t="shared" si="1"/>
        <v>3602,</v>
      </c>
      <c r="I35" t="str">
        <f t="shared" si="2"/>
        <v>3603,</v>
      </c>
      <c r="J35" t="str">
        <f t="shared" si="3"/>
        <v>3601,3602,3603</v>
      </c>
      <c r="K35" s="2">
        <v>1001</v>
      </c>
      <c r="O35" s="2"/>
      <c r="P35" s="2"/>
    </row>
    <row r="36" spans="1:16" ht="16.5" customHeight="1">
      <c r="A36" s="1">
        <v>37</v>
      </c>
      <c r="B36" s="1" t="s">
        <v>153</v>
      </c>
      <c r="C36" s="1">
        <v>3701</v>
      </c>
      <c r="D36" s="1">
        <v>3702</v>
      </c>
      <c r="E36" s="1">
        <v>3703</v>
      </c>
      <c r="F36" s="1">
        <v>0</v>
      </c>
      <c r="G36" t="str">
        <f t="shared" si="0"/>
        <v>3701,</v>
      </c>
      <c r="H36" t="str">
        <f t="shared" si="1"/>
        <v>3702,</v>
      </c>
      <c r="I36" t="str">
        <f t="shared" si="2"/>
        <v>3703,</v>
      </c>
      <c r="J36" t="str">
        <f t="shared" si="3"/>
        <v>3701,3702,3703</v>
      </c>
      <c r="K36" s="2">
        <v>1001</v>
      </c>
      <c r="O36" s="2"/>
      <c r="P36" s="2"/>
    </row>
    <row r="37" spans="1:16" ht="16.5" customHeight="1">
      <c r="A37" s="1">
        <v>38</v>
      </c>
      <c r="B37" s="1" t="s">
        <v>155</v>
      </c>
      <c r="C37" s="1">
        <v>3801</v>
      </c>
      <c r="D37" s="1">
        <v>0</v>
      </c>
      <c r="E37" s="1">
        <v>3803</v>
      </c>
      <c r="F37" s="1">
        <v>0</v>
      </c>
      <c r="G37" t="str">
        <f t="shared" si="0"/>
        <v>3801,</v>
      </c>
      <c r="H37" t="str">
        <f t="shared" si="1"/>
        <v>0,</v>
      </c>
      <c r="I37" t="str">
        <f t="shared" si="2"/>
        <v>3803,</v>
      </c>
      <c r="J37" t="str">
        <f t="shared" si="3"/>
        <v>3801,0,3803</v>
      </c>
      <c r="K37" s="2">
        <v>1001</v>
      </c>
      <c r="O37" s="2"/>
      <c r="P37" s="2"/>
    </row>
    <row r="38" spans="1:16" ht="16.5" customHeight="1">
      <c r="A38" s="1">
        <v>39</v>
      </c>
      <c r="B38" s="1" t="s">
        <v>157</v>
      </c>
      <c r="C38" s="1">
        <v>3901</v>
      </c>
      <c r="D38" s="1">
        <v>3902</v>
      </c>
      <c r="E38" s="1">
        <v>3903</v>
      </c>
      <c r="F38" s="1">
        <v>3904</v>
      </c>
      <c r="G38" t="str">
        <f t="shared" si="0"/>
        <v>3901,</v>
      </c>
      <c r="H38" t="str">
        <f t="shared" si="1"/>
        <v>3902,</v>
      </c>
      <c r="I38" t="str">
        <f t="shared" si="2"/>
        <v>3903,</v>
      </c>
      <c r="J38" t="str">
        <f t="shared" si="3"/>
        <v>3901,3902,3903</v>
      </c>
      <c r="K38" s="2">
        <v>5001</v>
      </c>
      <c r="O38" s="2"/>
      <c r="P38" s="2"/>
    </row>
    <row r="39" spans="1:16" ht="16.5" customHeight="1">
      <c r="A39" s="1">
        <v>40</v>
      </c>
      <c r="B39" s="1" t="s">
        <v>160</v>
      </c>
      <c r="C39" s="1">
        <v>4001</v>
      </c>
      <c r="D39" s="1">
        <v>0</v>
      </c>
      <c r="E39" s="1">
        <v>4006</v>
      </c>
      <c r="F39" s="1">
        <v>0</v>
      </c>
      <c r="G39" t="str">
        <f t="shared" si="0"/>
        <v>4001,</v>
      </c>
      <c r="H39" t="str">
        <f t="shared" si="1"/>
        <v>0,</v>
      </c>
      <c r="I39" t="str">
        <f t="shared" si="2"/>
        <v>4006,</v>
      </c>
      <c r="J39" t="str">
        <f t="shared" si="3"/>
        <v>4001,0,4006</v>
      </c>
      <c r="K39" s="2">
        <v>5001</v>
      </c>
      <c r="O39" s="2"/>
      <c r="P39" s="2"/>
    </row>
    <row r="40" spans="1:16" ht="16.5" customHeight="1">
      <c r="A40" s="1">
        <v>41</v>
      </c>
      <c r="B40" s="1" t="s">
        <v>162</v>
      </c>
      <c r="C40" s="1">
        <v>4101</v>
      </c>
      <c r="D40" s="1">
        <v>0</v>
      </c>
      <c r="E40" s="1">
        <v>4103</v>
      </c>
      <c r="F40" s="1">
        <v>0</v>
      </c>
      <c r="G40" t="str">
        <f t="shared" si="0"/>
        <v>4101,</v>
      </c>
      <c r="H40" t="str">
        <f t="shared" si="1"/>
        <v>0,</v>
      </c>
      <c r="I40" t="str">
        <f t="shared" si="2"/>
        <v>4103,</v>
      </c>
      <c r="J40" t="str">
        <f t="shared" si="3"/>
        <v>4101,0,4103</v>
      </c>
      <c r="K40" s="2">
        <v>1001</v>
      </c>
      <c r="O40" s="2"/>
      <c r="P40" s="2"/>
    </row>
    <row r="41" spans="1:16" ht="16.5" customHeight="1">
      <c r="A41" s="1">
        <v>50</v>
      </c>
      <c r="B41" s="1" t="s">
        <v>164</v>
      </c>
      <c r="C41" s="1">
        <v>5001</v>
      </c>
      <c r="D41" s="1">
        <v>0</v>
      </c>
      <c r="E41" s="1">
        <v>5006</v>
      </c>
      <c r="F41" s="1">
        <v>5007</v>
      </c>
      <c r="G41" t="str">
        <f t="shared" si="0"/>
        <v>5001,</v>
      </c>
      <c r="H41" t="str">
        <f t="shared" si="1"/>
        <v>0,</v>
      </c>
      <c r="I41" t="str">
        <f t="shared" si="2"/>
        <v>5006,</v>
      </c>
      <c r="J41" t="str">
        <f t="shared" si="3"/>
        <v>5001,0,5006</v>
      </c>
      <c r="K41" s="2">
        <v>1001</v>
      </c>
      <c r="O41" s="2"/>
      <c r="P41" s="2"/>
    </row>
    <row r="42" spans="1:16">
      <c r="O42" s="2"/>
      <c r="P42" s="2"/>
    </row>
    <row r="43" spans="1:16">
      <c r="O43" s="2"/>
      <c r="P43" s="2"/>
    </row>
    <row r="44" spans="1:16">
      <c r="O44" s="2"/>
      <c r="P44" s="2"/>
    </row>
    <row r="45" spans="1:16">
      <c r="O45" s="2"/>
      <c r="P45" s="2"/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user-20210811</cp:lastModifiedBy>
  <dcterms:created xsi:type="dcterms:W3CDTF">2015-06-05T18:19:00Z</dcterms:created>
  <dcterms:modified xsi:type="dcterms:W3CDTF">2022-12-23T05:49:25Z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2F78C360D8CA4536A06B71021714E6F1</vt:lpwstr>
  </property>
  <property fmtid="{D5CDD505-2E9C-101B-9397-08002B2CF9AE}" pid="3" name="KSOProductBuildVer">
    <vt:lpwstr>2052-11.1.0.10700</vt:lpwstr>
  </property>
</Properties>
</file>