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4" i="3" l="1"/>
  <c r="G14" i="3"/>
  <c r="K14" i="3"/>
  <c r="F15" i="3"/>
  <c r="J15" i="3"/>
  <c r="E16" i="3"/>
  <c r="I16" i="3"/>
  <c r="G26" i="3"/>
  <c r="K26" i="3"/>
  <c r="F27" i="3"/>
  <c r="J27" i="3"/>
  <c r="E28" i="3"/>
  <c r="I28" i="3"/>
  <c r="H37" i="3"/>
  <c r="L37" i="3"/>
  <c r="H2" i="3"/>
  <c r="L2" i="3"/>
  <c r="Q3" i="2"/>
  <c r="Q4" i="2"/>
  <c r="Q5" i="2"/>
  <c r="D37" i="3" s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2" i="2"/>
  <c r="I153" i="3" s="1"/>
  <c r="U60" i="2"/>
  <c r="U58" i="2"/>
  <c r="U56" i="2"/>
  <c r="U54" i="2"/>
  <c r="T52" i="2"/>
  <c r="W49" i="2"/>
  <c r="W61" i="2" s="1"/>
  <c r="W47" i="2"/>
  <c r="W59" i="2" s="1"/>
  <c r="W45" i="2"/>
  <c r="W57" i="2" s="1"/>
  <c r="W43" i="2"/>
  <c r="W55" i="2" s="1"/>
  <c r="W41" i="2"/>
  <c r="W53" i="2" s="1"/>
  <c r="V39" i="2"/>
  <c r="V51" i="2" s="1"/>
  <c r="U37" i="2"/>
  <c r="U49" i="2" s="1"/>
  <c r="U61" i="2" s="1"/>
  <c r="U36" i="2"/>
  <c r="U48" i="2" s="1"/>
  <c r="U35" i="2"/>
  <c r="U47" i="2" s="1"/>
  <c r="U59" i="2" s="1"/>
  <c r="U34" i="2"/>
  <c r="U46" i="2" s="1"/>
  <c r="U33" i="2"/>
  <c r="U45" i="2" s="1"/>
  <c r="U57" i="2" s="1"/>
  <c r="U32" i="2"/>
  <c r="U44" i="2" s="1"/>
  <c r="U31" i="2"/>
  <c r="U43" i="2" s="1"/>
  <c r="U55" i="2" s="1"/>
  <c r="U30" i="2"/>
  <c r="U42" i="2" s="1"/>
  <c r="U29" i="2"/>
  <c r="U41" i="2" s="1"/>
  <c r="U53" i="2" s="1"/>
  <c r="T28" i="2"/>
  <c r="T40" i="2" s="1"/>
  <c r="W26" i="2"/>
  <c r="W38" i="2" s="1"/>
  <c r="W50" i="2" s="1"/>
  <c r="W15" i="2"/>
  <c r="W27" i="2" s="1"/>
  <c r="W39" i="2" s="1"/>
  <c r="W51" i="2" s="1"/>
  <c r="W16" i="2"/>
  <c r="W28" i="2" s="1"/>
  <c r="W40" i="2" s="1"/>
  <c r="W52" i="2" s="1"/>
  <c r="W17" i="2"/>
  <c r="W29" i="2" s="1"/>
  <c r="W18" i="2"/>
  <c r="W30" i="2" s="1"/>
  <c r="W42" i="2" s="1"/>
  <c r="W54" i="2" s="1"/>
  <c r="W19" i="2"/>
  <c r="W31" i="2" s="1"/>
  <c r="W20" i="2"/>
  <c r="W32" i="2" s="1"/>
  <c r="W44" i="2" s="1"/>
  <c r="W56" i="2" s="1"/>
  <c r="W21" i="2"/>
  <c r="W33" i="2" s="1"/>
  <c r="W22" i="2"/>
  <c r="W34" i="2" s="1"/>
  <c r="W46" i="2" s="1"/>
  <c r="W58" i="2" s="1"/>
  <c r="W23" i="2"/>
  <c r="W35" i="2" s="1"/>
  <c r="W24" i="2"/>
  <c r="W36" i="2" s="1"/>
  <c r="W48" i="2" s="1"/>
  <c r="W60" i="2" s="1"/>
  <c r="W25" i="2"/>
  <c r="W37" i="2" s="1"/>
  <c r="W14" i="2"/>
  <c r="V17" i="2"/>
  <c r="V29" i="2" s="1"/>
  <c r="V41" i="2" s="1"/>
  <c r="V53" i="2" s="1"/>
  <c r="V18" i="2"/>
  <c r="V30" i="2" s="1"/>
  <c r="V42" i="2" s="1"/>
  <c r="V54" i="2" s="1"/>
  <c r="V19" i="2"/>
  <c r="V31" i="2" s="1"/>
  <c r="V43" i="2" s="1"/>
  <c r="V55" i="2" s="1"/>
  <c r="V20" i="2"/>
  <c r="V32" i="2" s="1"/>
  <c r="V44" i="2" s="1"/>
  <c r="V56" i="2" s="1"/>
  <c r="V21" i="2"/>
  <c r="V33" i="2" s="1"/>
  <c r="V45" i="2" s="1"/>
  <c r="V57" i="2" s="1"/>
  <c r="V22" i="2"/>
  <c r="V34" i="2" s="1"/>
  <c r="V46" i="2" s="1"/>
  <c r="V58" i="2" s="1"/>
  <c r="V23" i="2"/>
  <c r="V35" i="2" s="1"/>
  <c r="V47" i="2" s="1"/>
  <c r="V59" i="2" s="1"/>
  <c r="V24" i="2"/>
  <c r="V36" i="2" s="1"/>
  <c r="V48" i="2" s="1"/>
  <c r="V60" i="2" s="1"/>
  <c r="V25" i="2"/>
  <c r="V37" i="2" s="1"/>
  <c r="V49" i="2" s="1"/>
  <c r="V61" i="2" s="1"/>
  <c r="V15" i="2"/>
  <c r="V27" i="2" s="1"/>
  <c r="V14" i="2"/>
  <c r="V26" i="2" s="1"/>
  <c r="V38" i="2" s="1"/>
  <c r="V50" i="2" s="1"/>
  <c r="U16" i="2"/>
  <c r="U28" i="2" s="1"/>
  <c r="U40" i="2" s="1"/>
  <c r="U52" i="2" s="1"/>
  <c r="U17" i="2"/>
  <c r="U18" i="2"/>
  <c r="U19" i="2"/>
  <c r="U20" i="2"/>
  <c r="U21" i="2"/>
  <c r="U22" i="2"/>
  <c r="U23" i="2"/>
  <c r="U24" i="2"/>
  <c r="U25" i="2"/>
  <c r="U14" i="2"/>
  <c r="U26" i="2" s="1"/>
  <c r="U38" i="2" s="1"/>
  <c r="U50" i="2" s="1"/>
  <c r="T15" i="2"/>
  <c r="T27" i="2" s="1"/>
  <c r="T39" i="2" s="1"/>
  <c r="T51" i="2" s="1"/>
  <c r="T16" i="2"/>
  <c r="T17" i="2"/>
  <c r="T29" i="2" s="1"/>
  <c r="T41" i="2" s="1"/>
  <c r="T53" i="2" s="1"/>
  <c r="T18" i="2"/>
  <c r="T30" i="2" s="1"/>
  <c r="T42" i="2" s="1"/>
  <c r="T54" i="2" s="1"/>
  <c r="T19" i="2"/>
  <c r="T31" i="2" s="1"/>
  <c r="T43" i="2" s="1"/>
  <c r="T55" i="2" s="1"/>
  <c r="T20" i="2"/>
  <c r="T32" i="2" s="1"/>
  <c r="T44" i="2" s="1"/>
  <c r="T56" i="2" s="1"/>
  <c r="T21" i="2"/>
  <c r="T33" i="2" s="1"/>
  <c r="T45" i="2" s="1"/>
  <c r="T57" i="2" s="1"/>
  <c r="T22" i="2"/>
  <c r="T34" i="2" s="1"/>
  <c r="T46" i="2" s="1"/>
  <c r="T58" i="2" s="1"/>
  <c r="T23" i="2"/>
  <c r="T35" i="2" s="1"/>
  <c r="T47" i="2" s="1"/>
  <c r="T59" i="2" s="1"/>
  <c r="T24" i="2"/>
  <c r="T36" i="2" s="1"/>
  <c r="T48" i="2" s="1"/>
  <c r="T60" i="2" s="1"/>
  <c r="T25" i="2"/>
  <c r="T37" i="2" s="1"/>
  <c r="T49" i="2" s="1"/>
  <c r="T61" i="2" s="1"/>
  <c r="T14" i="2"/>
  <c r="T26" i="2" s="1"/>
  <c r="T38" i="2" s="1"/>
  <c r="T50" i="2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1" i="2"/>
  <c r="B30" i="1"/>
  <c r="B31" i="1" s="1"/>
  <c r="B32" i="1" s="1"/>
  <c r="B33" i="1" s="1"/>
  <c r="B34" i="1" s="1"/>
  <c r="B35" i="1" s="1"/>
  <c r="B24" i="1"/>
  <c r="B25" i="1" s="1"/>
  <c r="B26" i="1" s="1"/>
  <c r="B27" i="1" s="1"/>
  <c r="B28" i="1" s="1"/>
  <c r="B29" i="1" s="1"/>
  <c r="B18" i="1"/>
  <c r="B19" i="1" s="1"/>
  <c r="B20" i="1" s="1"/>
  <c r="B21" i="1" s="1"/>
  <c r="B22" i="1" s="1"/>
  <c r="B23" i="1" s="1"/>
  <c r="B12" i="1"/>
  <c r="B13" i="1" s="1"/>
  <c r="B14" i="1" s="1"/>
  <c r="B15" i="1" s="1"/>
  <c r="B16" i="1" s="1"/>
  <c r="B17" i="1" s="1"/>
  <c r="B6" i="1"/>
  <c r="B7" i="1" s="1"/>
  <c r="B8" i="1" s="1"/>
  <c r="B9" i="1" s="1"/>
  <c r="B10" i="1" s="1"/>
  <c r="B11" i="1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1" i="2"/>
  <c r="F125" i="3" l="1"/>
  <c r="G100" i="3"/>
  <c r="K89" i="3"/>
  <c r="H84" i="3"/>
  <c r="E79" i="3"/>
  <c r="I75" i="3"/>
  <c r="H68" i="3"/>
  <c r="L64" i="3"/>
  <c r="I59" i="3"/>
  <c r="F54" i="3"/>
  <c r="L48" i="3"/>
  <c r="G45" i="3"/>
  <c r="D40" i="3"/>
  <c r="F6" i="3"/>
  <c r="K9" i="3"/>
  <c r="J11" i="3"/>
  <c r="I12" i="3"/>
  <c r="L13" i="3"/>
  <c r="D17" i="3"/>
  <c r="G18" i="3"/>
  <c r="J19" i="3"/>
  <c r="D21" i="3"/>
  <c r="G22" i="3"/>
  <c r="J23" i="3"/>
  <c r="H25" i="3"/>
  <c r="H29" i="3"/>
  <c r="K30" i="3"/>
  <c r="E32" i="3"/>
  <c r="H33" i="3"/>
  <c r="K34" i="3"/>
  <c r="E36" i="3"/>
  <c r="I114" i="3"/>
  <c r="I95" i="3"/>
  <c r="I91" i="3"/>
  <c r="D88" i="3"/>
  <c r="J82" i="3"/>
  <c r="G77" i="3"/>
  <c r="D72" i="3"/>
  <c r="J66" i="3"/>
  <c r="G61" i="3"/>
  <c r="D56" i="3"/>
  <c r="J50" i="3"/>
  <c r="I43" i="3"/>
  <c r="F38" i="3"/>
  <c r="D8" i="3"/>
  <c r="K10" i="3"/>
  <c r="E12" i="3"/>
  <c r="D13" i="3"/>
  <c r="L17" i="3"/>
  <c r="F19" i="3"/>
  <c r="I20" i="3"/>
  <c r="L21" i="3"/>
  <c r="F23" i="3"/>
  <c r="I24" i="3"/>
  <c r="L25" i="3"/>
  <c r="G30" i="3"/>
  <c r="J31" i="3"/>
  <c r="D33" i="3"/>
  <c r="G34" i="3"/>
  <c r="J35" i="3"/>
  <c r="H139" i="3"/>
  <c r="H107" i="3"/>
  <c r="G93" i="3"/>
  <c r="F86" i="3"/>
  <c r="L80" i="3"/>
  <c r="K73" i="3"/>
  <c r="F70" i="3"/>
  <c r="E63" i="3"/>
  <c r="K57" i="3"/>
  <c r="H52" i="3"/>
  <c r="E47" i="3"/>
  <c r="K41" i="3"/>
  <c r="F11" i="3"/>
  <c r="H13" i="3"/>
  <c r="H17" i="3"/>
  <c r="K18" i="3"/>
  <c r="E20" i="3"/>
  <c r="H21" i="3"/>
  <c r="K22" i="3"/>
  <c r="E24" i="3"/>
  <c r="D25" i="3"/>
  <c r="D29" i="3"/>
  <c r="L29" i="3"/>
  <c r="F31" i="3"/>
  <c r="I32" i="3"/>
  <c r="L33" i="3"/>
  <c r="F35" i="3"/>
  <c r="I36" i="3"/>
  <c r="K2" i="3"/>
  <c r="G2" i="3"/>
  <c r="K37" i="3"/>
  <c r="G37" i="3"/>
  <c r="L36" i="3"/>
  <c r="H36" i="3"/>
  <c r="D36" i="3"/>
  <c r="I35" i="3"/>
  <c r="E35" i="3"/>
  <c r="J34" i="3"/>
  <c r="F34" i="3"/>
  <c r="K33" i="3"/>
  <c r="G33" i="3"/>
  <c r="L32" i="3"/>
  <c r="H32" i="3"/>
  <c r="D32" i="3"/>
  <c r="I31" i="3"/>
  <c r="E31" i="3"/>
  <c r="J30" i="3"/>
  <c r="F30" i="3"/>
  <c r="K29" i="3"/>
  <c r="G29" i="3"/>
  <c r="L28" i="3"/>
  <c r="H28" i="3"/>
  <c r="D28" i="3"/>
  <c r="I27" i="3"/>
  <c r="E27" i="3"/>
  <c r="J26" i="3"/>
  <c r="F26" i="3"/>
  <c r="K25" i="3"/>
  <c r="G25" i="3"/>
  <c r="L24" i="3"/>
  <c r="H24" i="3"/>
  <c r="D24" i="3"/>
  <c r="I23" i="3"/>
  <c r="E23" i="3"/>
  <c r="J22" i="3"/>
  <c r="F22" i="3"/>
  <c r="K21" i="3"/>
  <c r="G21" i="3"/>
  <c r="L20" i="3"/>
  <c r="H20" i="3"/>
  <c r="D20" i="3"/>
  <c r="I19" i="3"/>
  <c r="E19" i="3"/>
  <c r="J18" i="3"/>
  <c r="F18" i="3"/>
  <c r="K17" i="3"/>
  <c r="G17" i="3"/>
  <c r="L16" i="3"/>
  <c r="H16" i="3"/>
  <c r="D16" i="3"/>
  <c r="I15" i="3"/>
  <c r="E15" i="3"/>
  <c r="J14" i="3"/>
  <c r="F14" i="3"/>
  <c r="K13" i="3"/>
  <c r="G13" i="3"/>
  <c r="L12" i="3"/>
  <c r="H12" i="3"/>
  <c r="D12" i="3"/>
  <c r="I11" i="3"/>
  <c r="E11" i="3"/>
  <c r="J10" i="3"/>
  <c r="G9" i="3"/>
  <c r="I7" i="3"/>
  <c r="K5" i="3"/>
  <c r="D4" i="3"/>
  <c r="J38" i="3"/>
  <c r="H40" i="3"/>
  <c r="F42" i="3"/>
  <c r="D44" i="3"/>
  <c r="K45" i="3"/>
  <c r="I47" i="3"/>
  <c r="G49" i="3"/>
  <c r="E51" i="3"/>
  <c r="L52" i="3"/>
  <c r="J54" i="3"/>
  <c r="H56" i="3"/>
  <c r="F58" i="3"/>
  <c r="D60" i="3"/>
  <c r="K61" i="3"/>
  <c r="I63" i="3"/>
  <c r="G65" i="3"/>
  <c r="E67" i="3"/>
  <c r="L68" i="3"/>
  <c r="J70" i="3"/>
  <c r="H72" i="3"/>
  <c r="F74" i="3"/>
  <c r="D76" i="3"/>
  <c r="K77" i="3"/>
  <c r="I79" i="3"/>
  <c r="G81" i="3"/>
  <c r="E83" i="3"/>
  <c r="L84" i="3"/>
  <c r="J86" i="3"/>
  <c r="H88" i="3"/>
  <c r="F90" i="3"/>
  <c r="D92" i="3"/>
  <c r="K93" i="3"/>
  <c r="H96" i="3"/>
  <c r="E102" i="3"/>
  <c r="F109" i="3"/>
  <c r="H116" i="3"/>
  <c r="K128" i="3"/>
  <c r="D143" i="3"/>
  <c r="J2" i="3"/>
  <c r="F2" i="3"/>
  <c r="J37" i="3"/>
  <c r="F37" i="3"/>
  <c r="K36" i="3"/>
  <c r="G36" i="3"/>
  <c r="L35" i="3"/>
  <c r="H35" i="3"/>
  <c r="D35" i="3"/>
  <c r="I34" i="3"/>
  <c r="E34" i="3"/>
  <c r="J33" i="3"/>
  <c r="F33" i="3"/>
  <c r="K32" i="3"/>
  <c r="G32" i="3"/>
  <c r="L31" i="3"/>
  <c r="H31" i="3"/>
  <c r="D31" i="3"/>
  <c r="I30" i="3"/>
  <c r="E30" i="3"/>
  <c r="J29" i="3"/>
  <c r="F29" i="3"/>
  <c r="K28" i="3"/>
  <c r="G28" i="3"/>
  <c r="L27" i="3"/>
  <c r="H27" i="3"/>
  <c r="D27" i="3"/>
  <c r="I26" i="3"/>
  <c r="E26" i="3"/>
  <c r="J25" i="3"/>
  <c r="F25" i="3"/>
  <c r="K24" i="3"/>
  <c r="G24" i="3"/>
  <c r="L23" i="3"/>
  <c r="H23" i="3"/>
  <c r="D23" i="3"/>
  <c r="I22" i="3"/>
  <c r="E22" i="3"/>
  <c r="J21" i="3"/>
  <c r="F21" i="3"/>
  <c r="K20" i="3"/>
  <c r="G20" i="3"/>
  <c r="L19" i="3"/>
  <c r="H19" i="3"/>
  <c r="D19" i="3"/>
  <c r="I18" i="3"/>
  <c r="E18" i="3"/>
  <c r="J17" i="3"/>
  <c r="F17" i="3"/>
  <c r="K16" i="3"/>
  <c r="G16" i="3"/>
  <c r="L15" i="3"/>
  <c r="H15" i="3"/>
  <c r="D15" i="3"/>
  <c r="I14" i="3"/>
  <c r="E14" i="3"/>
  <c r="J13" i="3"/>
  <c r="F13" i="3"/>
  <c r="K12" i="3"/>
  <c r="G12" i="3"/>
  <c r="L11" i="3"/>
  <c r="H11" i="3"/>
  <c r="D11" i="3"/>
  <c r="I10" i="3"/>
  <c r="L8" i="3"/>
  <c r="E7" i="3"/>
  <c r="G5" i="3"/>
  <c r="I3" i="3"/>
  <c r="E39" i="3"/>
  <c r="L40" i="3"/>
  <c r="J42" i="3"/>
  <c r="H44" i="3"/>
  <c r="F46" i="3"/>
  <c r="D48" i="3"/>
  <c r="K49" i="3"/>
  <c r="I51" i="3"/>
  <c r="G53" i="3"/>
  <c r="E55" i="3"/>
  <c r="L56" i="3"/>
  <c r="J58" i="3"/>
  <c r="H60" i="3"/>
  <c r="F62" i="3"/>
  <c r="D64" i="3"/>
  <c r="K65" i="3"/>
  <c r="I67" i="3"/>
  <c r="G69" i="3"/>
  <c r="E71" i="3"/>
  <c r="L72" i="3"/>
  <c r="J74" i="3"/>
  <c r="H76" i="3"/>
  <c r="F78" i="3"/>
  <c r="D80" i="3"/>
  <c r="K81" i="3"/>
  <c r="I83" i="3"/>
  <c r="G85" i="3"/>
  <c r="E87" i="3"/>
  <c r="L88" i="3"/>
  <c r="J90" i="3"/>
  <c r="H92" i="3"/>
  <c r="F94" i="3"/>
  <c r="G97" i="3"/>
  <c r="L103" i="3"/>
  <c r="D111" i="3"/>
  <c r="L118" i="3"/>
  <c r="G132" i="3"/>
  <c r="L181" i="3"/>
  <c r="H181" i="3"/>
  <c r="D181" i="3"/>
  <c r="I180" i="3"/>
  <c r="E180" i="3"/>
  <c r="J179" i="3"/>
  <c r="F179" i="3"/>
  <c r="K178" i="3"/>
  <c r="G178" i="3"/>
  <c r="L177" i="3"/>
  <c r="H177" i="3"/>
  <c r="D177" i="3"/>
  <c r="I176" i="3"/>
  <c r="E176" i="3"/>
  <c r="J175" i="3"/>
  <c r="F175" i="3"/>
  <c r="K174" i="3"/>
  <c r="G174" i="3"/>
  <c r="L173" i="3"/>
  <c r="H173" i="3"/>
  <c r="D173" i="3"/>
  <c r="I172" i="3"/>
  <c r="E172" i="3"/>
  <c r="J171" i="3"/>
  <c r="F171" i="3"/>
  <c r="K170" i="3"/>
  <c r="G170" i="3"/>
  <c r="L169" i="3"/>
  <c r="H169" i="3"/>
  <c r="D169" i="3"/>
  <c r="I168" i="3"/>
  <c r="E168" i="3"/>
  <c r="J167" i="3"/>
  <c r="F167" i="3"/>
  <c r="K166" i="3"/>
  <c r="G166" i="3"/>
  <c r="L165" i="3"/>
  <c r="H165" i="3"/>
  <c r="D165" i="3"/>
  <c r="I164" i="3"/>
  <c r="E164" i="3"/>
  <c r="J163" i="3"/>
  <c r="F163" i="3"/>
  <c r="K162" i="3"/>
  <c r="G162" i="3"/>
  <c r="L161" i="3"/>
  <c r="H161" i="3"/>
  <c r="D161" i="3"/>
  <c r="I160" i="3"/>
  <c r="E160" i="3"/>
  <c r="J159" i="3"/>
  <c r="F159" i="3"/>
  <c r="K158" i="3"/>
  <c r="G158" i="3"/>
  <c r="L157" i="3"/>
  <c r="H157" i="3"/>
  <c r="D157" i="3"/>
  <c r="I156" i="3"/>
  <c r="E156" i="3"/>
  <c r="J155" i="3"/>
  <c r="F155" i="3"/>
  <c r="K154" i="3"/>
  <c r="G154" i="3"/>
  <c r="L153" i="3"/>
  <c r="H153" i="3"/>
  <c r="D153" i="3"/>
  <c r="I152" i="3"/>
  <c r="E152" i="3"/>
  <c r="J151" i="3"/>
  <c r="F151" i="3"/>
  <c r="K150" i="3"/>
  <c r="G150" i="3"/>
  <c r="L149" i="3"/>
  <c r="H149" i="3"/>
  <c r="D149" i="3"/>
  <c r="I148" i="3"/>
  <c r="E148" i="3"/>
  <c r="J147" i="3"/>
  <c r="F147" i="3"/>
  <c r="K146" i="3"/>
  <c r="G146" i="3"/>
  <c r="L145" i="3"/>
  <c r="H145" i="3"/>
  <c r="D145" i="3"/>
  <c r="I144" i="3"/>
  <c r="K181" i="3"/>
  <c r="G181" i="3"/>
  <c r="L180" i="3"/>
  <c r="H180" i="3"/>
  <c r="D180" i="3"/>
  <c r="I179" i="3"/>
  <c r="E179" i="3"/>
  <c r="J178" i="3"/>
  <c r="F178" i="3"/>
  <c r="K177" i="3"/>
  <c r="G177" i="3"/>
  <c r="L176" i="3"/>
  <c r="H176" i="3"/>
  <c r="D176" i="3"/>
  <c r="I175" i="3"/>
  <c r="E175" i="3"/>
  <c r="J174" i="3"/>
  <c r="F174" i="3"/>
  <c r="K173" i="3"/>
  <c r="G173" i="3"/>
  <c r="L172" i="3"/>
  <c r="H172" i="3"/>
  <c r="D172" i="3"/>
  <c r="I171" i="3"/>
  <c r="E171" i="3"/>
  <c r="J170" i="3"/>
  <c r="F170" i="3"/>
  <c r="K169" i="3"/>
  <c r="G169" i="3"/>
  <c r="L168" i="3"/>
  <c r="H168" i="3"/>
  <c r="D168" i="3"/>
  <c r="I167" i="3"/>
  <c r="E167" i="3"/>
  <c r="J166" i="3"/>
  <c r="F166" i="3"/>
  <c r="K165" i="3"/>
  <c r="G165" i="3"/>
  <c r="L164" i="3"/>
  <c r="H164" i="3"/>
  <c r="D164" i="3"/>
  <c r="I163" i="3"/>
  <c r="E163" i="3"/>
  <c r="J162" i="3"/>
  <c r="F162" i="3"/>
  <c r="K161" i="3"/>
  <c r="G161" i="3"/>
  <c r="L160" i="3"/>
  <c r="H160" i="3"/>
  <c r="D160" i="3"/>
  <c r="I159" i="3"/>
  <c r="E159" i="3"/>
  <c r="J158" i="3"/>
  <c r="F158" i="3"/>
  <c r="K157" i="3"/>
  <c r="G157" i="3"/>
  <c r="L156" i="3"/>
  <c r="H156" i="3"/>
  <c r="D156" i="3"/>
  <c r="I155" i="3"/>
  <c r="E155" i="3"/>
  <c r="J154" i="3"/>
  <c r="F154" i="3"/>
  <c r="K153" i="3"/>
  <c r="G153" i="3"/>
  <c r="L152" i="3"/>
  <c r="H152" i="3"/>
  <c r="D152" i="3"/>
  <c r="I151" i="3"/>
  <c r="E151" i="3"/>
  <c r="J150" i="3"/>
  <c r="F150" i="3"/>
  <c r="K149" i="3"/>
  <c r="G149" i="3"/>
  <c r="L148" i="3"/>
  <c r="H148" i="3"/>
  <c r="D148" i="3"/>
  <c r="I147" i="3"/>
  <c r="E147" i="3"/>
  <c r="J146" i="3"/>
  <c r="F146" i="3"/>
  <c r="K145" i="3"/>
  <c r="G145" i="3"/>
  <c r="L144" i="3"/>
  <c r="H144" i="3"/>
  <c r="J181" i="3"/>
  <c r="F181" i="3"/>
  <c r="K180" i="3"/>
  <c r="G180" i="3"/>
  <c r="L179" i="3"/>
  <c r="H179" i="3"/>
  <c r="D179" i="3"/>
  <c r="I178" i="3"/>
  <c r="E178" i="3"/>
  <c r="J177" i="3"/>
  <c r="F177" i="3"/>
  <c r="K176" i="3"/>
  <c r="G176" i="3"/>
  <c r="L175" i="3"/>
  <c r="H175" i="3"/>
  <c r="D175" i="3"/>
  <c r="I174" i="3"/>
  <c r="E174" i="3"/>
  <c r="J173" i="3"/>
  <c r="F173" i="3"/>
  <c r="K172" i="3"/>
  <c r="G172" i="3"/>
  <c r="L171" i="3"/>
  <c r="H171" i="3"/>
  <c r="D171" i="3"/>
  <c r="I170" i="3"/>
  <c r="E170" i="3"/>
  <c r="J169" i="3"/>
  <c r="F169" i="3"/>
  <c r="K168" i="3"/>
  <c r="G168" i="3"/>
  <c r="L167" i="3"/>
  <c r="H167" i="3"/>
  <c r="D167" i="3"/>
  <c r="I166" i="3"/>
  <c r="E166" i="3"/>
  <c r="J165" i="3"/>
  <c r="F165" i="3"/>
  <c r="K164" i="3"/>
  <c r="G164" i="3"/>
  <c r="L163" i="3"/>
  <c r="H163" i="3"/>
  <c r="D163" i="3"/>
  <c r="I162" i="3"/>
  <c r="E162" i="3"/>
  <c r="J161" i="3"/>
  <c r="F161" i="3"/>
  <c r="K160" i="3"/>
  <c r="G160" i="3"/>
  <c r="L159" i="3"/>
  <c r="H159" i="3"/>
  <c r="D159" i="3"/>
  <c r="I158" i="3"/>
  <c r="E158" i="3"/>
  <c r="J157" i="3"/>
  <c r="F157" i="3"/>
  <c r="K156" i="3"/>
  <c r="G156" i="3"/>
  <c r="L155" i="3"/>
  <c r="H155" i="3"/>
  <c r="D155" i="3"/>
  <c r="I154" i="3"/>
  <c r="E154" i="3"/>
  <c r="J153" i="3"/>
  <c r="F153" i="3"/>
  <c r="K152" i="3"/>
  <c r="G152" i="3"/>
  <c r="L151" i="3"/>
  <c r="H151" i="3"/>
  <c r="D151" i="3"/>
  <c r="I150" i="3"/>
  <c r="E150" i="3"/>
  <c r="J149" i="3"/>
  <c r="F149" i="3"/>
  <c r="K148" i="3"/>
  <c r="G148" i="3"/>
  <c r="L147" i="3"/>
  <c r="H147" i="3"/>
  <c r="D147" i="3"/>
  <c r="I146" i="3"/>
  <c r="E146" i="3"/>
  <c r="J145" i="3"/>
  <c r="F145" i="3"/>
  <c r="K144" i="3"/>
  <c r="G144" i="3"/>
  <c r="I181" i="3"/>
  <c r="K179" i="3"/>
  <c r="D178" i="3"/>
  <c r="F176" i="3"/>
  <c r="H174" i="3"/>
  <c r="J172" i="3"/>
  <c r="L170" i="3"/>
  <c r="E169" i="3"/>
  <c r="G167" i="3"/>
  <c r="I165" i="3"/>
  <c r="K163" i="3"/>
  <c r="D162" i="3"/>
  <c r="F160" i="3"/>
  <c r="H158" i="3"/>
  <c r="J156" i="3"/>
  <c r="L154" i="3"/>
  <c r="E153" i="3"/>
  <c r="G151" i="3"/>
  <c r="I149" i="3"/>
  <c r="K147" i="3"/>
  <c r="D146" i="3"/>
  <c r="F144" i="3"/>
  <c r="K143" i="3"/>
  <c r="G143" i="3"/>
  <c r="L142" i="3"/>
  <c r="H142" i="3"/>
  <c r="D142" i="3"/>
  <c r="I141" i="3"/>
  <c r="E141" i="3"/>
  <c r="J140" i="3"/>
  <c r="F140" i="3"/>
  <c r="K139" i="3"/>
  <c r="G139" i="3"/>
  <c r="L138" i="3"/>
  <c r="H138" i="3"/>
  <c r="D138" i="3"/>
  <c r="I137" i="3"/>
  <c r="E137" i="3"/>
  <c r="J136" i="3"/>
  <c r="F136" i="3"/>
  <c r="K135" i="3"/>
  <c r="G135" i="3"/>
  <c r="L134" i="3"/>
  <c r="H134" i="3"/>
  <c r="D134" i="3"/>
  <c r="I133" i="3"/>
  <c r="E133" i="3"/>
  <c r="J132" i="3"/>
  <c r="F132" i="3"/>
  <c r="K131" i="3"/>
  <c r="G131" i="3"/>
  <c r="L130" i="3"/>
  <c r="H130" i="3"/>
  <c r="D130" i="3"/>
  <c r="I129" i="3"/>
  <c r="E129" i="3"/>
  <c r="J128" i="3"/>
  <c r="F128" i="3"/>
  <c r="K127" i="3"/>
  <c r="G127" i="3"/>
  <c r="L126" i="3"/>
  <c r="H126" i="3"/>
  <c r="D126" i="3"/>
  <c r="I125" i="3"/>
  <c r="E125" i="3"/>
  <c r="J124" i="3"/>
  <c r="F124" i="3"/>
  <c r="K123" i="3"/>
  <c r="G123" i="3"/>
  <c r="L122" i="3"/>
  <c r="H122" i="3"/>
  <c r="D122" i="3"/>
  <c r="I121" i="3"/>
  <c r="E121" i="3"/>
  <c r="J120" i="3"/>
  <c r="E181" i="3"/>
  <c r="G179" i="3"/>
  <c r="I177" i="3"/>
  <c r="K175" i="3"/>
  <c r="D174" i="3"/>
  <c r="F172" i="3"/>
  <c r="H170" i="3"/>
  <c r="J168" i="3"/>
  <c r="L166" i="3"/>
  <c r="E165" i="3"/>
  <c r="G163" i="3"/>
  <c r="I161" i="3"/>
  <c r="K159" i="3"/>
  <c r="D158" i="3"/>
  <c r="F156" i="3"/>
  <c r="H154" i="3"/>
  <c r="J152" i="3"/>
  <c r="L150" i="3"/>
  <c r="E149" i="3"/>
  <c r="G147" i="3"/>
  <c r="I145" i="3"/>
  <c r="E144" i="3"/>
  <c r="J143" i="3"/>
  <c r="F143" i="3"/>
  <c r="K142" i="3"/>
  <c r="G142" i="3"/>
  <c r="L141" i="3"/>
  <c r="H141" i="3"/>
  <c r="D141" i="3"/>
  <c r="I140" i="3"/>
  <c r="E140" i="3"/>
  <c r="J139" i="3"/>
  <c r="F139" i="3"/>
  <c r="K138" i="3"/>
  <c r="G138" i="3"/>
  <c r="L137" i="3"/>
  <c r="H137" i="3"/>
  <c r="D137" i="3"/>
  <c r="I136" i="3"/>
  <c r="E136" i="3"/>
  <c r="J135" i="3"/>
  <c r="F135" i="3"/>
  <c r="K134" i="3"/>
  <c r="G134" i="3"/>
  <c r="L133" i="3"/>
  <c r="H133" i="3"/>
  <c r="D133" i="3"/>
  <c r="I132" i="3"/>
  <c r="E132" i="3"/>
  <c r="J131" i="3"/>
  <c r="F131" i="3"/>
  <c r="K130" i="3"/>
  <c r="G130" i="3"/>
  <c r="L129" i="3"/>
  <c r="H129" i="3"/>
  <c r="D129" i="3"/>
  <c r="I128" i="3"/>
  <c r="E128" i="3"/>
  <c r="J127" i="3"/>
  <c r="F127" i="3"/>
  <c r="K126" i="3"/>
  <c r="G126" i="3"/>
  <c r="L125" i="3"/>
  <c r="H125" i="3"/>
  <c r="D125" i="3"/>
  <c r="I124" i="3"/>
  <c r="E124" i="3"/>
  <c r="J123" i="3"/>
  <c r="F123" i="3"/>
  <c r="K122" i="3"/>
  <c r="G122" i="3"/>
  <c r="L121" i="3"/>
  <c r="H121" i="3"/>
  <c r="D121" i="3"/>
  <c r="I120" i="3"/>
  <c r="E120" i="3"/>
  <c r="J119" i="3"/>
  <c r="F119" i="3"/>
  <c r="K118" i="3"/>
  <c r="G118" i="3"/>
  <c r="L117" i="3"/>
  <c r="H117" i="3"/>
  <c r="D117" i="3"/>
  <c r="I116" i="3"/>
  <c r="E116" i="3"/>
  <c r="J180" i="3"/>
  <c r="E177" i="3"/>
  <c r="I173" i="3"/>
  <c r="D170" i="3"/>
  <c r="H166" i="3"/>
  <c r="L162" i="3"/>
  <c r="G159" i="3"/>
  <c r="K155" i="3"/>
  <c r="F152" i="3"/>
  <c r="J148" i="3"/>
  <c r="E145" i="3"/>
  <c r="I143" i="3"/>
  <c r="J142" i="3"/>
  <c r="K141" i="3"/>
  <c r="L140" i="3"/>
  <c r="D140" i="3"/>
  <c r="E139" i="3"/>
  <c r="F138" i="3"/>
  <c r="G137" i="3"/>
  <c r="H136" i="3"/>
  <c r="I135" i="3"/>
  <c r="J134" i="3"/>
  <c r="K133" i="3"/>
  <c r="L132" i="3"/>
  <c r="D132" i="3"/>
  <c r="E131" i="3"/>
  <c r="F130" i="3"/>
  <c r="G129" i="3"/>
  <c r="H128" i="3"/>
  <c r="I127" i="3"/>
  <c r="J126" i="3"/>
  <c r="K125" i="3"/>
  <c r="L124" i="3"/>
  <c r="D124" i="3"/>
  <c r="E123" i="3"/>
  <c r="F122" i="3"/>
  <c r="G121" i="3"/>
  <c r="H120" i="3"/>
  <c r="L119" i="3"/>
  <c r="G119" i="3"/>
  <c r="J118" i="3"/>
  <c r="E118" i="3"/>
  <c r="I117" i="3"/>
  <c r="L116" i="3"/>
  <c r="G116" i="3"/>
  <c r="K115" i="3"/>
  <c r="G115" i="3"/>
  <c r="L114" i="3"/>
  <c r="H114" i="3"/>
  <c r="D114" i="3"/>
  <c r="I113" i="3"/>
  <c r="E113" i="3"/>
  <c r="J112" i="3"/>
  <c r="F112" i="3"/>
  <c r="K111" i="3"/>
  <c r="G111" i="3"/>
  <c r="L110" i="3"/>
  <c r="H110" i="3"/>
  <c r="D110" i="3"/>
  <c r="I109" i="3"/>
  <c r="E109" i="3"/>
  <c r="J108" i="3"/>
  <c r="F108" i="3"/>
  <c r="K107" i="3"/>
  <c r="G107" i="3"/>
  <c r="L106" i="3"/>
  <c r="H106" i="3"/>
  <c r="D106" i="3"/>
  <c r="I105" i="3"/>
  <c r="E105" i="3"/>
  <c r="J104" i="3"/>
  <c r="F104" i="3"/>
  <c r="K103" i="3"/>
  <c r="G103" i="3"/>
  <c r="L102" i="3"/>
  <c r="H102" i="3"/>
  <c r="D102" i="3"/>
  <c r="I101" i="3"/>
  <c r="E101" i="3"/>
  <c r="J100" i="3"/>
  <c r="F100" i="3"/>
  <c r="K99" i="3"/>
  <c r="G99" i="3"/>
  <c r="L98" i="3"/>
  <c r="H98" i="3"/>
  <c r="D98" i="3"/>
  <c r="I97" i="3"/>
  <c r="E97" i="3"/>
  <c r="J96" i="3"/>
  <c r="F96" i="3"/>
  <c r="K95" i="3"/>
  <c r="G95" i="3"/>
  <c r="L94" i="3"/>
  <c r="F180" i="3"/>
  <c r="J176" i="3"/>
  <c r="E173" i="3"/>
  <c r="I169" i="3"/>
  <c r="D166" i="3"/>
  <c r="H162" i="3"/>
  <c r="L158" i="3"/>
  <c r="G155" i="3"/>
  <c r="K151" i="3"/>
  <c r="F148" i="3"/>
  <c r="J144" i="3"/>
  <c r="H143" i="3"/>
  <c r="I142" i="3"/>
  <c r="J141" i="3"/>
  <c r="K140" i="3"/>
  <c r="L139" i="3"/>
  <c r="D139" i="3"/>
  <c r="E138" i="3"/>
  <c r="F137" i="3"/>
  <c r="G136" i="3"/>
  <c r="H135" i="3"/>
  <c r="I134" i="3"/>
  <c r="J133" i="3"/>
  <c r="K132" i="3"/>
  <c r="L131" i="3"/>
  <c r="D131" i="3"/>
  <c r="E130" i="3"/>
  <c r="F129" i="3"/>
  <c r="G128" i="3"/>
  <c r="H127" i="3"/>
  <c r="I126" i="3"/>
  <c r="J125" i="3"/>
  <c r="K124" i="3"/>
  <c r="L123" i="3"/>
  <c r="D123" i="3"/>
  <c r="E122" i="3"/>
  <c r="F121" i="3"/>
  <c r="G120" i="3"/>
  <c r="K119" i="3"/>
  <c r="E119" i="3"/>
  <c r="I118" i="3"/>
  <c r="D118" i="3"/>
  <c r="G117" i="3"/>
  <c r="K116" i="3"/>
  <c r="F116" i="3"/>
  <c r="J115" i="3"/>
  <c r="F115" i="3"/>
  <c r="K114" i="3"/>
  <c r="G114" i="3"/>
  <c r="L113" i="3"/>
  <c r="H113" i="3"/>
  <c r="D113" i="3"/>
  <c r="I112" i="3"/>
  <c r="E112" i="3"/>
  <c r="J111" i="3"/>
  <c r="F111" i="3"/>
  <c r="K110" i="3"/>
  <c r="G110" i="3"/>
  <c r="L109" i="3"/>
  <c r="H109" i="3"/>
  <c r="D109" i="3"/>
  <c r="I108" i="3"/>
  <c r="E108" i="3"/>
  <c r="J107" i="3"/>
  <c r="F107" i="3"/>
  <c r="K106" i="3"/>
  <c r="G106" i="3"/>
  <c r="L105" i="3"/>
  <c r="H105" i="3"/>
  <c r="D105" i="3"/>
  <c r="I104" i="3"/>
  <c r="E104" i="3"/>
  <c r="J103" i="3"/>
  <c r="F103" i="3"/>
  <c r="K102" i="3"/>
  <c r="G102" i="3"/>
  <c r="L101" i="3"/>
  <c r="H101" i="3"/>
  <c r="D101" i="3"/>
  <c r="I100" i="3"/>
  <c r="E100" i="3"/>
  <c r="J99" i="3"/>
  <c r="F99" i="3"/>
  <c r="K98" i="3"/>
  <c r="G98" i="3"/>
  <c r="L97" i="3"/>
  <c r="H97" i="3"/>
  <c r="D97" i="3"/>
  <c r="I96" i="3"/>
  <c r="E96" i="3"/>
  <c r="J95" i="3"/>
  <c r="F95" i="3"/>
  <c r="K94" i="3"/>
  <c r="L178" i="3"/>
  <c r="G175" i="3"/>
  <c r="K171" i="3"/>
  <c r="F168" i="3"/>
  <c r="J164" i="3"/>
  <c r="E161" i="3"/>
  <c r="I157" i="3"/>
  <c r="D154" i="3"/>
  <c r="H150" i="3"/>
  <c r="L146" i="3"/>
  <c r="D144" i="3"/>
  <c r="E143" i="3"/>
  <c r="F142" i="3"/>
  <c r="G141" i="3"/>
  <c r="H140" i="3"/>
  <c r="I139" i="3"/>
  <c r="J138" i="3"/>
  <c r="K137" i="3"/>
  <c r="L136" i="3"/>
  <c r="D136" i="3"/>
  <c r="E135" i="3"/>
  <c r="F134" i="3"/>
  <c r="G133" i="3"/>
  <c r="H132" i="3"/>
  <c r="I131" i="3"/>
  <c r="J130" i="3"/>
  <c r="K129" i="3"/>
  <c r="L128" i="3"/>
  <c r="D128" i="3"/>
  <c r="E127" i="3"/>
  <c r="F126" i="3"/>
  <c r="G125" i="3"/>
  <c r="H124" i="3"/>
  <c r="I123" i="3"/>
  <c r="J122" i="3"/>
  <c r="K121" i="3"/>
  <c r="L120" i="3"/>
  <c r="F120" i="3"/>
  <c r="I119" i="3"/>
  <c r="D119" i="3"/>
  <c r="H118" i="3"/>
  <c r="K117" i="3"/>
  <c r="F117" i="3"/>
  <c r="J116" i="3"/>
  <c r="D116" i="3"/>
  <c r="I115" i="3"/>
  <c r="E115" i="3"/>
  <c r="J114" i="3"/>
  <c r="F114" i="3"/>
  <c r="K113" i="3"/>
  <c r="G113" i="3"/>
  <c r="L112" i="3"/>
  <c r="H112" i="3"/>
  <c r="D112" i="3"/>
  <c r="I111" i="3"/>
  <c r="E111" i="3"/>
  <c r="J110" i="3"/>
  <c r="F110" i="3"/>
  <c r="K109" i="3"/>
  <c r="G109" i="3"/>
  <c r="L108" i="3"/>
  <c r="H108" i="3"/>
  <c r="D108" i="3"/>
  <c r="I107" i="3"/>
  <c r="E107" i="3"/>
  <c r="J106" i="3"/>
  <c r="F106" i="3"/>
  <c r="K105" i="3"/>
  <c r="G105" i="3"/>
  <c r="L104" i="3"/>
  <c r="H104" i="3"/>
  <c r="D104" i="3"/>
  <c r="I103" i="3"/>
  <c r="E103" i="3"/>
  <c r="J102" i="3"/>
  <c r="F102" i="3"/>
  <c r="K101" i="3"/>
  <c r="G101" i="3"/>
  <c r="L100" i="3"/>
  <c r="H100" i="3"/>
  <c r="D100" i="3"/>
  <c r="I99" i="3"/>
  <c r="E99" i="3"/>
  <c r="J98" i="3"/>
  <c r="F98" i="3"/>
  <c r="H178" i="3"/>
  <c r="F164" i="3"/>
  <c r="D150" i="3"/>
  <c r="E142" i="3"/>
  <c r="I138" i="3"/>
  <c r="D135" i="3"/>
  <c r="H131" i="3"/>
  <c r="L127" i="3"/>
  <c r="G124" i="3"/>
  <c r="K120" i="3"/>
  <c r="F118" i="3"/>
  <c r="L115" i="3"/>
  <c r="E114" i="3"/>
  <c r="G112" i="3"/>
  <c r="I110" i="3"/>
  <c r="K108" i="3"/>
  <c r="D107" i="3"/>
  <c r="F105" i="3"/>
  <c r="H103" i="3"/>
  <c r="J101" i="3"/>
  <c r="L99" i="3"/>
  <c r="E98" i="3"/>
  <c r="F97" i="3"/>
  <c r="G96" i="3"/>
  <c r="H95" i="3"/>
  <c r="I94" i="3"/>
  <c r="E94" i="3"/>
  <c r="J93" i="3"/>
  <c r="F93" i="3"/>
  <c r="K92" i="3"/>
  <c r="G92" i="3"/>
  <c r="L91" i="3"/>
  <c r="H91" i="3"/>
  <c r="D91" i="3"/>
  <c r="I90" i="3"/>
  <c r="E90" i="3"/>
  <c r="J89" i="3"/>
  <c r="F89" i="3"/>
  <c r="K88" i="3"/>
  <c r="G88" i="3"/>
  <c r="L87" i="3"/>
  <c r="H87" i="3"/>
  <c r="D87" i="3"/>
  <c r="I86" i="3"/>
  <c r="E86" i="3"/>
  <c r="J85" i="3"/>
  <c r="F85" i="3"/>
  <c r="K84" i="3"/>
  <c r="G84" i="3"/>
  <c r="L83" i="3"/>
  <c r="H83" i="3"/>
  <c r="D83" i="3"/>
  <c r="I82" i="3"/>
  <c r="E82" i="3"/>
  <c r="J81" i="3"/>
  <c r="F81" i="3"/>
  <c r="K80" i="3"/>
  <c r="G80" i="3"/>
  <c r="L79" i="3"/>
  <c r="H79" i="3"/>
  <c r="D79" i="3"/>
  <c r="I78" i="3"/>
  <c r="E78" i="3"/>
  <c r="J77" i="3"/>
  <c r="F77" i="3"/>
  <c r="K76" i="3"/>
  <c r="G76" i="3"/>
  <c r="L75" i="3"/>
  <c r="H75" i="3"/>
  <c r="D75" i="3"/>
  <c r="I74" i="3"/>
  <c r="E74" i="3"/>
  <c r="J73" i="3"/>
  <c r="F73" i="3"/>
  <c r="K72" i="3"/>
  <c r="G72" i="3"/>
  <c r="L71" i="3"/>
  <c r="H71" i="3"/>
  <c r="D71" i="3"/>
  <c r="I70" i="3"/>
  <c r="E70" i="3"/>
  <c r="J69" i="3"/>
  <c r="F69" i="3"/>
  <c r="K68" i="3"/>
  <c r="G68" i="3"/>
  <c r="L67" i="3"/>
  <c r="H67" i="3"/>
  <c r="D67" i="3"/>
  <c r="I66" i="3"/>
  <c r="E66" i="3"/>
  <c r="J65" i="3"/>
  <c r="F65" i="3"/>
  <c r="K64" i="3"/>
  <c r="G64" i="3"/>
  <c r="L63" i="3"/>
  <c r="H63" i="3"/>
  <c r="D63" i="3"/>
  <c r="I62" i="3"/>
  <c r="E62" i="3"/>
  <c r="J61" i="3"/>
  <c r="F61" i="3"/>
  <c r="K60" i="3"/>
  <c r="G60" i="3"/>
  <c r="L59" i="3"/>
  <c r="H59" i="3"/>
  <c r="D59" i="3"/>
  <c r="I58" i="3"/>
  <c r="E58" i="3"/>
  <c r="J57" i="3"/>
  <c r="F57" i="3"/>
  <c r="K56" i="3"/>
  <c r="G56" i="3"/>
  <c r="L55" i="3"/>
  <c r="H55" i="3"/>
  <c r="D55" i="3"/>
  <c r="I54" i="3"/>
  <c r="E54" i="3"/>
  <c r="J53" i="3"/>
  <c r="F53" i="3"/>
  <c r="K52" i="3"/>
  <c r="G52" i="3"/>
  <c r="L51" i="3"/>
  <c r="H51" i="3"/>
  <c r="D51" i="3"/>
  <c r="I50" i="3"/>
  <c r="E50" i="3"/>
  <c r="J49" i="3"/>
  <c r="F49" i="3"/>
  <c r="K48" i="3"/>
  <c r="G48" i="3"/>
  <c r="L47" i="3"/>
  <c r="H47" i="3"/>
  <c r="D47" i="3"/>
  <c r="I46" i="3"/>
  <c r="E46" i="3"/>
  <c r="J45" i="3"/>
  <c r="F45" i="3"/>
  <c r="K44" i="3"/>
  <c r="G44" i="3"/>
  <c r="L43" i="3"/>
  <c r="H43" i="3"/>
  <c r="D43" i="3"/>
  <c r="I42" i="3"/>
  <c r="E42" i="3"/>
  <c r="J41" i="3"/>
  <c r="F41" i="3"/>
  <c r="K40" i="3"/>
  <c r="G40" i="3"/>
  <c r="L39" i="3"/>
  <c r="H39" i="3"/>
  <c r="D39" i="3"/>
  <c r="I38" i="3"/>
  <c r="E38" i="3"/>
  <c r="F3" i="3"/>
  <c r="J3" i="3"/>
  <c r="E4" i="3"/>
  <c r="I4" i="3"/>
  <c r="D5" i="3"/>
  <c r="H5" i="3"/>
  <c r="L5" i="3"/>
  <c r="G6" i="3"/>
  <c r="K6" i="3"/>
  <c r="F7" i="3"/>
  <c r="J7" i="3"/>
  <c r="E8" i="3"/>
  <c r="I8" i="3"/>
  <c r="D9" i="3"/>
  <c r="H9" i="3"/>
  <c r="L9" i="3"/>
  <c r="G10" i="3"/>
  <c r="L174" i="3"/>
  <c r="J160" i="3"/>
  <c r="H146" i="3"/>
  <c r="F141" i="3"/>
  <c r="J137" i="3"/>
  <c r="E134" i="3"/>
  <c r="I130" i="3"/>
  <c r="D127" i="3"/>
  <c r="H123" i="3"/>
  <c r="D120" i="3"/>
  <c r="J117" i="3"/>
  <c r="H115" i="3"/>
  <c r="J113" i="3"/>
  <c r="L111" i="3"/>
  <c r="E110" i="3"/>
  <c r="G108" i="3"/>
  <c r="I106" i="3"/>
  <c r="K104" i="3"/>
  <c r="D103" i="3"/>
  <c r="F101" i="3"/>
  <c r="H99" i="3"/>
  <c r="K97" i="3"/>
  <c r="L96" i="3"/>
  <c r="D96" i="3"/>
  <c r="E95" i="3"/>
  <c r="H94" i="3"/>
  <c r="D94" i="3"/>
  <c r="I93" i="3"/>
  <c r="E93" i="3"/>
  <c r="J92" i="3"/>
  <c r="F92" i="3"/>
  <c r="K91" i="3"/>
  <c r="G91" i="3"/>
  <c r="L90" i="3"/>
  <c r="H90" i="3"/>
  <c r="D90" i="3"/>
  <c r="I89" i="3"/>
  <c r="E89" i="3"/>
  <c r="J88" i="3"/>
  <c r="F88" i="3"/>
  <c r="K87" i="3"/>
  <c r="G87" i="3"/>
  <c r="L86" i="3"/>
  <c r="H86" i="3"/>
  <c r="D86" i="3"/>
  <c r="I85" i="3"/>
  <c r="E85" i="3"/>
  <c r="J84" i="3"/>
  <c r="F84" i="3"/>
  <c r="K83" i="3"/>
  <c r="G83" i="3"/>
  <c r="L82" i="3"/>
  <c r="H82" i="3"/>
  <c r="D82" i="3"/>
  <c r="I81" i="3"/>
  <c r="E81" i="3"/>
  <c r="J80" i="3"/>
  <c r="F80" i="3"/>
  <c r="K79" i="3"/>
  <c r="G79" i="3"/>
  <c r="L78" i="3"/>
  <c r="H78" i="3"/>
  <c r="D78" i="3"/>
  <c r="I77" i="3"/>
  <c r="E77" i="3"/>
  <c r="J76" i="3"/>
  <c r="F76" i="3"/>
  <c r="K75" i="3"/>
  <c r="G75" i="3"/>
  <c r="L74" i="3"/>
  <c r="H74" i="3"/>
  <c r="D74" i="3"/>
  <c r="I73" i="3"/>
  <c r="E73" i="3"/>
  <c r="J72" i="3"/>
  <c r="F72" i="3"/>
  <c r="K71" i="3"/>
  <c r="G71" i="3"/>
  <c r="L70" i="3"/>
  <c r="H70" i="3"/>
  <c r="D70" i="3"/>
  <c r="I69" i="3"/>
  <c r="E69" i="3"/>
  <c r="J68" i="3"/>
  <c r="F68" i="3"/>
  <c r="K67" i="3"/>
  <c r="G67" i="3"/>
  <c r="L66" i="3"/>
  <c r="H66" i="3"/>
  <c r="D66" i="3"/>
  <c r="I65" i="3"/>
  <c r="E65" i="3"/>
  <c r="J64" i="3"/>
  <c r="F64" i="3"/>
  <c r="K63" i="3"/>
  <c r="G63" i="3"/>
  <c r="L62" i="3"/>
  <c r="H62" i="3"/>
  <c r="D62" i="3"/>
  <c r="I61" i="3"/>
  <c r="E61" i="3"/>
  <c r="J60" i="3"/>
  <c r="F60" i="3"/>
  <c r="K59" i="3"/>
  <c r="G59" i="3"/>
  <c r="L58" i="3"/>
  <c r="H58" i="3"/>
  <c r="D58" i="3"/>
  <c r="I57" i="3"/>
  <c r="E57" i="3"/>
  <c r="J56" i="3"/>
  <c r="F56" i="3"/>
  <c r="K55" i="3"/>
  <c r="G55" i="3"/>
  <c r="L54" i="3"/>
  <c r="H54" i="3"/>
  <c r="D54" i="3"/>
  <c r="I53" i="3"/>
  <c r="E53" i="3"/>
  <c r="J52" i="3"/>
  <c r="F52" i="3"/>
  <c r="K51" i="3"/>
  <c r="G51" i="3"/>
  <c r="L50" i="3"/>
  <c r="H50" i="3"/>
  <c r="D50" i="3"/>
  <c r="I49" i="3"/>
  <c r="E49" i="3"/>
  <c r="J48" i="3"/>
  <c r="F48" i="3"/>
  <c r="K47" i="3"/>
  <c r="G47" i="3"/>
  <c r="L46" i="3"/>
  <c r="H46" i="3"/>
  <c r="D46" i="3"/>
  <c r="I45" i="3"/>
  <c r="E45" i="3"/>
  <c r="J44" i="3"/>
  <c r="F44" i="3"/>
  <c r="K43" i="3"/>
  <c r="G43" i="3"/>
  <c r="L42" i="3"/>
  <c r="H42" i="3"/>
  <c r="D42" i="3"/>
  <c r="I41" i="3"/>
  <c r="E41" i="3"/>
  <c r="J40" i="3"/>
  <c r="F40" i="3"/>
  <c r="K39" i="3"/>
  <c r="G39" i="3"/>
  <c r="L38" i="3"/>
  <c r="H38" i="3"/>
  <c r="D38" i="3"/>
  <c r="G3" i="3"/>
  <c r="K3" i="3"/>
  <c r="F4" i="3"/>
  <c r="J4" i="3"/>
  <c r="E5" i="3"/>
  <c r="I5" i="3"/>
  <c r="D6" i="3"/>
  <c r="H6" i="3"/>
  <c r="L6" i="3"/>
  <c r="G7" i="3"/>
  <c r="K7" i="3"/>
  <c r="F8" i="3"/>
  <c r="J8" i="3"/>
  <c r="E9" i="3"/>
  <c r="I9" i="3"/>
  <c r="D10" i="3"/>
  <c r="H10" i="3"/>
  <c r="G171" i="3"/>
  <c r="E157" i="3"/>
  <c r="L143" i="3"/>
  <c r="G140" i="3"/>
  <c r="K136" i="3"/>
  <c r="F133" i="3"/>
  <c r="J129" i="3"/>
  <c r="E126" i="3"/>
  <c r="I122" i="3"/>
  <c r="H119" i="3"/>
  <c r="E117" i="3"/>
  <c r="D115" i="3"/>
  <c r="F113" i="3"/>
  <c r="H111" i="3"/>
  <c r="J109" i="3"/>
  <c r="L107" i="3"/>
  <c r="E106" i="3"/>
  <c r="G104" i="3"/>
  <c r="I102" i="3"/>
  <c r="K100" i="3"/>
  <c r="D99" i="3"/>
  <c r="J97" i="3"/>
  <c r="K96" i="3"/>
  <c r="L95" i="3"/>
  <c r="D95" i="3"/>
  <c r="G94" i="3"/>
  <c r="L93" i="3"/>
  <c r="H93" i="3"/>
  <c r="D93" i="3"/>
  <c r="I92" i="3"/>
  <c r="E92" i="3"/>
  <c r="J91" i="3"/>
  <c r="F91" i="3"/>
  <c r="K90" i="3"/>
  <c r="G90" i="3"/>
  <c r="L89" i="3"/>
  <c r="H89" i="3"/>
  <c r="D89" i="3"/>
  <c r="I88" i="3"/>
  <c r="E88" i="3"/>
  <c r="J87" i="3"/>
  <c r="F87" i="3"/>
  <c r="K86" i="3"/>
  <c r="G86" i="3"/>
  <c r="L85" i="3"/>
  <c r="H85" i="3"/>
  <c r="D85" i="3"/>
  <c r="I84" i="3"/>
  <c r="E84" i="3"/>
  <c r="J83" i="3"/>
  <c r="F83" i="3"/>
  <c r="K82" i="3"/>
  <c r="G82" i="3"/>
  <c r="L81" i="3"/>
  <c r="H81" i="3"/>
  <c r="D81" i="3"/>
  <c r="I80" i="3"/>
  <c r="E80" i="3"/>
  <c r="J79" i="3"/>
  <c r="F79" i="3"/>
  <c r="K78" i="3"/>
  <c r="G78" i="3"/>
  <c r="L77" i="3"/>
  <c r="H77" i="3"/>
  <c r="D77" i="3"/>
  <c r="I76" i="3"/>
  <c r="E76" i="3"/>
  <c r="J75" i="3"/>
  <c r="F75" i="3"/>
  <c r="K74" i="3"/>
  <c r="G74" i="3"/>
  <c r="L73" i="3"/>
  <c r="H73" i="3"/>
  <c r="D73" i="3"/>
  <c r="I72" i="3"/>
  <c r="E72" i="3"/>
  <c r="J71" i="3"/>
  <c r="F71" i="3"/>
  <c r="K70" i="3"/>
  <c r="G70" i="3"/>
  <c r="L69" i="3"/>
  <c r="H69" i="3"/>
  <c r="D69" i="3"/>
  <c r="I68" i="3"/>
  <c r="E68" i="3"/>
  <c r="J67" i="3"/>
  <c r="F67" i="3"/>
  <c r="K66" i="3"/>
  <c r="G66" i="3"/>
  <c r="L65" i="3"/>
  <c r="H65" i="3"/>
  <c r="D65" i="3"/>
  <c r="I64" i="3"/>
  <c r="E64" i="3"/>
  <c r="J63" i="3"/>
  <c r="F63" i="3"/>
  <c r="K62" i="3"/>
  <c r="G62" i="3"/>
  <c r="L61" i="3"/>
  <c r="H61" i="3"/>
  <c r="D61" i="3"/>
  <c r="I60" i="3"/>
  <c r="E60" i="3"/>
  <c r="J59" i="3"/>
  <c r="F59" i="3"/>
  <c r="K58" i="3"/>
  <c r="G58" i="3"/>
  <c r="L57" i="3"/>
  <c r="H57" i="3"/>
  <c r="D57" i="3"/>
  <c r="I56" i="3"/>
  <c r="E56" i="3"/>
  <c r="J55" i="3"/>
  <c r="F55" i="3"/>
  <c r="K54" i="3"/>
  <c r="G54" i="3"/>
  <c r="L53" i="3"/>
  <c r="H53" i="3"/>
  <c r="D53" i="3"/>
  <c r="I52" i="3"/>
  <c r="E52" i="3"/>
  <c r="J51" i="3"/>
  <c r="F51" i="3"/>
  <c r="K50" i="3"/>
  <c r="G50" i="3"/>
  <c r="L49" i="3"/>
  <c r="H49" i="3"/>
  <c r="D49" i="3"/>
  <c r="I48" i="3"/>
  <c r="E48" i="3"/>
  <c r="J47" i="3"/>
  <c r="F47" i="3"/>
  <c r="K46" i="3"/>
  <c r="G46" i="3"/>
  <c r="L45" i="3"/>
  <c r="H45" i="3"/>
  <c r="D45" i="3"/>
  <c r="I44" i="3"/>
  <c r="E44" i="3"/>
  <c r="J43" i="3"/>
  <c r="F43" i="3"/>
  <c r="K42" i="3"/>
  <c r="G42" i="3"/>
  <c r="L41" i="3"/>
  <c r="H41" i="3"/>
  <c r="D41" i="3"/>
  <c r="I40" i="3"/>
  <c r="E40" i="3"/>
  <c r="J39" i="3"/>
  <c r="F39" i="3"/>
  <c r="K38" i="3"/>
  <c r="G38" i="3"/>
  <c r="D3" i="3"/>
  <c r="H3" i="3"/>
  <c r="L3" i="3"/>
  <c r="G4" i="3"/>
  <c r="K4" i="3"/>
  <c r="F5" i="3"/>
  <c r="J5" i="3"/>
  <c r="E6" i="3"/>
  <c r="I6" i="3"/>
  <c r="D7" i="3"/>
  <c r="H7" i="3"/>
  <c r="L7" i="3"/>
  <c r="G8" i="3"/>
  <c r="K8" i="3"/>
  <c r="F9" i="3"/>
  <c r="J9" i="3"/>
  <c r="E10" i="3"/>
  <c r="D2" i="3"/>
  <c r="I2" i="3"/>
  <c r="E2" i="3"/>
  <c r="I37" i="3"/>
  <c r="E37" i="3"/>
  <c r="J36" i="3"/>
  <c r="F36" i="3"/>
  <c r="K35" i="3"/>
  <c r="G35" i="3"/>
  <c r="L34" i="3"/>
  <c r="H34" i="3"/>
  <c r="D34" i="3"/>
  <c r="I33" i="3"/>
  <c r="E33" i="3"/>
  <c r="J32" i="3"/>
  <c r="F32" i="3"/>
  <c r="K31" i="3"/>
  <c r="G31" i="3"/>
  <c r="L30" i="3"/>
  <c r="H30" i="3"/>
  <c r="D30" i="3"/>
  <c r="I29" i="3"/>
  <c r="E29" i="3"/>
  <c r="J28" i="3"/>
  <c r="F28" i="3"/>
  <c r="K27" i="3"/>
  <c r="G27" i="3"/>
  <c r="L26" i="3"/>
  <c r="H26" i="3"/>
  <c r="D26" i="3"/>
  <c r="I25" i="3"/>
  <c r="E25" i="3"/>
  <c r="J24" i="3"/>
  <c r="F24" i="3"/>
  <c r="K23" i="3"/>
  <c r="G23" i="3"/>
  <c r="L22" i="3"/>
  <c r="H22" i="3"/>
  <c r="D22" i="3"/>
  <c r="I21" i="3"/>
  <c r="E21" i="3"/>
  <c r="J20" i="3"/>
  <c r="F20" i="3"/>
  <c r="K19" i="3"/>
  <c r="G19" i="3"/>
  <c r="L18" i="3"/>
  <c r="H18" i="3"/>
  <c r="D18" i="3"/>
  <c r="I17" i="3"/>
  <c r="E17" i="3"/>
  <c r="J16" i="3"/>
  <c r="F16" i="3"/>
  <c r="K15" i="3"/>
  <c r="G15" i="3"/>
  <c r="L14" i="3"/>
  <c r="H14" i="3"/>
  <c r="D14" i="3"/>
  <c r="I13" i="3"/>
  <c r="E13" i="3"/>
  <c r="J12" i="3"/>
  <c r="F12" i="3"/>
  <c r="K11" i="3"/>
  <c r="G11" i="3"/>
  <c r="L10" i="3"/>
  <c r="F10" i="3"/>
  <c r="H8" i="3"/>
  <c r="J6" i="3"/>
  <c r="L4" i="3"/>
  <c r="E3" i="3"/>
  <c r="I39" i="3"/>
  <c r="G41" i="3"/>
  <c r="E43" i="3"/>
  <c r="L44" i="3"/>
  <c r="J46" i="3"/>
  <c r="H48" i="3"/>
  <c r="F50" i="3"/>
  <c r="D52" i="3"/>
  <c r="K53" i="3"/>
  <c r="I55" i="3"/>
  <c r="G57" i="3"/>
  <c r="E59" i="3"/>
  <c r="L60" i="3"/>
  <c r="J62" i="3"/>
  <c r="H64" i="3"/>
  <c r="F66" i="3"/>
  <c r="D68" i="3"/>
  <c r="K69" i="3"/>
  <c r="I71" i="3"/>
  <c r="G73" i="3"/>
  <c r="E75" i="3"/>
  <c r="L76" i="3"/>
  <c r="J78" i="3"/>
  <c r="H80" i="3"/>
  <c r="F82" i="3"/>
  <c r="D84" i="3"/>
  <c r="K85" i="3"/>
  <c r="I87" i="3"/>
  <c r="G89" i="3"/>
  <c r="E91" i="3"/>
  <c r="L92" i="3"/>
  <c r="J94" i="3"/>
  <c r="I98" i="3"/>
  <c r="J105" i="3"/>
  <c r="K112" i="3"/>
  <c r="J121" i="3"/>
  <c r="L135" i="3"/>
  <c r="K167" i="3"/>
</calcChain>
</file>

<file path=xl/comments1.xml><?xml version="1.0" encoding="utf-8"?>
<comments xmlns="http://schemas.openxmlformats.org/spreadsheetml/2006/main">
  <authors>
    <author>user</author>
  </authors>
  <commentList>
    <comment ref="B3" authorId="0" shapeId="0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user:
对应社团等级
</t>
        </r>
      </text>
    </comment>
    <comment ref="C3" authorId="0" shapeId="0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user:
对应社团等级
</t>
        </r>
      </text>
    </comment>
  </commentList>
</comments>
</file>

<file path=xl/sharedStrings.xml><?xml version="1.0" encoding="utf-8"?>
<sst xmlns="http://schemas.openxmlformats.org/spreadsheetml/2006/main" count="414" uniqueCount="66">
  <si>
    <t>_flag</t>
  </si>
  <si>
    <t>id</t>
  </si>
  <si>
    <t>group</t>
  </si>
  <si>
    <t>payItem</t>
  </si>
  <si>
    <t>drop</t>
  </si>
  <si>
    <t>desc</t>
  </si>
  <si>
    <t>STRING</t>
  </si>
  <si>
    <t>INT</t>
  </si>
  <si>
    <t>转表标记</t>
  </si>
  <si>
    <t>编号</t>
  </si>
  <si>
    <t>事件组</t>
  </si>
  <si>
    <t>上交的物品</t>
  </si>
  <si>
    <t>奖励组</t>
  </si>
  <si>
    <t>提交文本</t>
  </si>
  <si>
    <t>0</t>
  </si>
  <si>
    <t>110</t>
  </si>
  <si>
    <t>#</t>
  </si>
  <si>
    <t>工作小队遇到了一支施工队，他们焦急地询问着我们的队员：“您好，我们的设备坏了，请问您有没有%s这种零件呢？”</t>
  </si>
  <si>
    <t>钉子</t>
  </si>
  <si>
    <t>齿轮</t>
  </si>
  <si>
    <t>螺丝</t>
  </si>
  <si>
    <t>铁丝</t>
  </si>
  <si>
    <t>电线</t>
  </si>
  <si>
    <t>胶带</t>
  </si>
  <si>
    <t>胶水</t>
  </si>
  <si>
    <t>刀片</t>
  </si>
  <si>
    <t>绳子</t>
  </si>
  <si>
    <t>电池</t>
  </si>
  <si>
    <t>马达</t>
  </si>
  <si>
    <t>芯片</t>
  </si>
  <si>
    <t>等级</t>
    <phoneticPr fontId="5" type="noConversion"/>
  </si>
  <si>
    <t>经验</t>
    <phoneticPr fontId="5" type="noConversion"/>
  </si>
  <si>
    <t>初级存储权限</t>
    <phoneticPr fontId="5" type="noConversion"/>
  </si>
  <si>
    <t>觉醒材料礼包</t>
  </si>
  <si>
    <t>钞票</t>
    <phoneticPr fontId="5" type="noConversion"/>
  </si>
  <si>
    <t>B级英雄情报礼盒</t>
  </si>
  <si>
    <t>体力</t>
  </si>
  <si>
    <t>钻石</t>
  </si>
  <si>
    <t>A级英雄情报礼盒</t>
    <phoneticPr fontId="5" type="noConversion"/>
  </si>
  <si>
    <t>声望</t>
    <phoneticPr fontId="5" type="noConversion"/>
  </si>
  <si>
    <t>1120001,2000</t>
    <phoneticPr fontId="5" type="noConversion"/>
  </si>
  <si>
    <t>1210001,4</t>
    <phoneticPr fontId="5" type="noConversion"/>
  </si>
  <si>
    <t>1210002,4</t>
    <phoneticPr fontId="5" type="noConversion"/>
  </si>
  <si>
    <t>1210003,4</t>
    <phoneticPr fontId="5" type="noConversion"/>
  </si>
  <si>
    <t>1120002,1000</t>
    <phoneticPr fontId="5" type="noConversion"/>
  </si>
  <si>
    <t>1120001,4000</t>
    <phoneticPr fontId="5" type="noConversion"/>
  </si>
  <si>
    <t>1210001,6</t>
    <phoneticPr fontId="5" type="noConversion"/>
  </si>
  <si>
    <t>1210002,6</t>
    <phoneticPr fontId="5" type="noConversion"/>
  </si>
  <si>
    <t>1210003,6</t>
    <phoneticPr fontId="5" type="noConversion"/>
  </si>
  <si>
    <t>1120002,1500</t>
    <phoneticPr fontId="5" type="noConversion"/>
  </si>
  <si>
    <t>1120001,6000</t>
    <phoneticPr fontId="5" type="noConversion"/>
  </si>
  <si>
    <t>1120002,2000</t>
    <phoneticPr fontId="5" type="noConversion"/>
  </si>
  <si>
    <t>1120001,8000</t>
    <phoneticPr fontId="5" type="noConversion"/>
  </si>
  <si>
    <t>1120002,2500</t>
    <phoneticPr fontId="5" type="noConversion"/>
  </si>
  <si>
    <t>1120001,10000</t>
    <phoneticPr fontId="5" type="noConversion"/>
  </si>
  <si>
    <t>1120002,3000</t>
    <phoneticPr fontId="5" type="noConversion"/>
  </si>
  <si>
    <t>1230004,2</t>
    <phoneticPr fontId="5" type="noConversion"/>
  </si>
  <si>
    <t>1230005,2</t>
    <phoneticPr fontId="5" type="noConversion"/>
  </si>
  <si>
    <t>1230004,2</t>
    <phoneticPr fontId="5" type="noConversion"/>
  </si>
  <si>
    <t>1230003,2</t>
    <phoneticPr fontId="5" type="noConversion"/>
  </si>
  <si>
    <t>1210001,12</t>
    <phoneticPr fontId="5" type="noConversion"/>
  </si>
  <si>
    <t>1210002,12</t>
    <phoneticPr fontId="5" type="noConversion"/>
  </si>
  <si>
    <t>1210003,12</t>
    <phoneticPr fontId="5" type="noConversion"/>
  </si>
  <si>
    <t>1210001,18</t>
    <phoneticPr fontId="5" type="noConversion"/>
  </si>
  <si>
    <t>1210002,18</t>
    <phoneticPr fontId="5" type="noConversion"/>
  </si>
  <si>
    <t>1210003,18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</si>
</sst>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4" fillId="0" borderId="0">
      <alignment vertical="center"/>
    </xf>
    <xf numFmtId="0" fontId="4" fillId="0" borderId="0"/>
    <xf numFmtId="0" fontId="4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3" applyNumberFormat="1" applyFont="1" applyBorder="1" applyAlignment="1">
      <alignment horizontal="center"/>
    </xf>
    <xf numFmtId="0" fontId="2" fillId="0" borderId="0" xfId="0" applyFont="1"/>
  </cellXfs>
  <cellStyles count="5">
    <cellStyle name="常规" xfId="0" builtinId="0"/>
    <cellStyle name="常规 10 2" xfId="4"/>
    <cellStyle name="常规 2" xfId="3"/>
    <cellStyle name="常规 2 2 2 2 2" xfId="2"/>
    <cellStyle name="常规 3 2 3 2" xfId="1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35"/>
  <sheetViews>
    <sheetView tabSelected="1" topLeftCell="A7" workbookViewId="0">
      <selection activeCell="F17" sqref="F17"/>
    </sheetView>
  </sheetViews>
  <sheetFormatPr defaultColWidth="9" defaultRowHeight="13.5"/>
  <cols>
    <col min="1" max="1" width="7.875" customWidth="1"/>
    <col min="2" max="2" width="6.625" customWidth="1"/>
    <col min="3" max="3" width="6.25" customWidth="1"/>
    <col min="4" max="4" width="12.5" bestFit="1" customWidth="1"/>
    <col min="6" max="6" width="94.375" customWidth="1"/>
  </cols>
  <sheetData>
    <row r="1" spans="1: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.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ht="16.5" customHeight="1">
      <c r="A3" s="1" t="s">
        <v>6</v>
      </c>
      <c r="B3" s="1" t="s">
        <v>7</v>
      </c>
      <c r="C3" s="1" t="s">
        <v>7</v>
      </c>
      <c r="D3" s="1" t="s">
        <v>6</v>
      </c>
      <c r="E3" s="1" t="s">
        <v>7</v>
      </c>
      <c r="F3" s="1" t="s">
        <v>6</v>
      </c>
    </row>
    <row r="4" spans="1:6" ht="16.5" customHeight="1">
      <c r="A4" s="1" t="s">
        <v>8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</row>
    <row r="5" spans="1:6" ht="16.5" customHeight="1">
      <c r="A5" s="1" t="s">
        <v>14</v>
      </c>
      <c r="B5" s="1" t="s">
        <v>15</v>
      </c>
      <c r="C5" s="1" t="s">
        <v>15</v>
      </c>
      <c r="D5" s="1" t="s">
        <v>15</v>
      </c>
      <c r="E5" s="1" t="s">
        <v>15</v>
      </c>
      <c r="F5" s="1">
        <v>101</v>
      </c>
    </row>
    <row r="6" spans="1:6" ht="16.5" customHeight="1">
      <c r="A6" s="1" t="s">
        <v>16</v>
      </c>
      <c r="B6" s="1">
        <f>C6*1000+1</f>
        <v>1001</v>
      </c>
      <c r="C6" s="1">
        <v>1</v>
      </c>
      <c r="D6" s="2" t="s">
        <v>40</v>
      </c>
      <c r="E6" s="3">
        <v>67101</v>
      </c>
      <c r="F6" s="1" t="s">
        <v>17</v>
      </c>
    </row>
    <row r="7" spans="1:6" ht="16.5" customHeight="1">
      <c r="A7" s="1" t="s">
        <v>16</v>
      </c>
      <c r="B7" s="1">
        <f>B6+1</f>
        <v>1002</v>
      </c>
      <c r="C7" s="1">
        <v>1</v>
      </c>
      <c r="D7" s="2" t="s">
        <v>41</v>
      </c>
      <c r="E7" s="3">
        <v>67102</v>
      </c>
      <c r="F7" s="1" t="s">
        <v>17</v>
      </c>
    </row>
    <row r="8" spans="1:6" ht="16.5" customHeight="1">
      <c r="A8" s="1" t="s">
        <v>16</v>
      </c>
      <c r="B8" s="1">
        <f t="shared" ref="B8:B11" si="0">B7+1</f>
        <v>1003</v>
      </c>
      <c r="C8" s="1">
        <v>1</v>
      </c>
      <c r="D8" s="2" t="s">
        <v>42</v>
      </c>
      <c r="E8" s="3">
        <v>67103</v>
      </c>
      <c r="F8" s="1" t="s">
        <v>17</v>
      </c>
    </row>
    <row r="9" spans="1:6" ht="16.5" customHeight="1">
      <c r="A9" s="1" t="s">
        <v>16</v>
      </c>
      <c r="B9" s="1">
        <f t="shared" si="0"/>
        <v>1004</v>
      </c>
      <c r="C9" s="1">
        <v>1</v>
      </c>
      <c r="D9" s="2" t="s">
        <v>43</v>
      </c>
      <c r="E9" s="3">
        <v>67104</v>
      </c>
      <c r="F9" s="1" t="s">
        <v>17</v>
      </c>
    </row>
    <row r="10" spans="1:6" ht="16.5" customHeight="1">
      <c r="A10" s="1" t="s">
        <v>16</v>
      </c>
      <c r="B10" s="1">
        <f t="shared" si="0"/>
        <v>1005</v>
      </c>
      <c r="C10" s="1">
        <v>1</v>
      </c>
      <c r="D10" s="2" t="s">
        <v>44</v>
      </c>
      <c r="E10" s="3">
        <v>67105</v>
      </c>
      <c r="F10" s="1" t="s">
        <v>17</v>
      </c>
    </row>
    <row r="11" spans="1:6" ht="16.5" customHeight="1">
      <c r="A11" s="1" t="s">
        <v>16</v>
      </c>
      <c r="B11" s="1">
        <f t="shared" si="0"/>
        <v>1006</v>
      </c>
      <c r="C11" s="1">
        <v>1</v>
      </c>
      <c r="D11" s="2" t="s">
        <v>59</v>
      </c>
      <c r="E11" s="3">
        <v>67106</v>
      </c>
      <c r="F11" s="1" t="s">
        <v>17</v>
      </c>
    </row>
    <row r="12" spans="1:6" ht="16.5" customHeight="1">
      <c r="A12" s="1" t="s">
        <v>16</v>
      </c>
      <c r="B12" s="1">
        <f>C12*1000+1</f>
        <v>2001</v>
      </c>
      <c r="C12" s="1">
        <v>2</v>
      </c>
      <c r="D12" s="2" t="s">
        <v>45</v>
      </c>
      <c r="E12" s="3">
        <v>67201</v>
      </c>
      <c r="F12" s="1" t="s">
        <v>17</v>
      </c>
    </row>
    <row r="13" spans="1:6" ht="16.5" customHeight="1">
      <c r="A13" s="1" t="s">
        <v>16</v>
      </c>
      <c r="B13" s="1">
        <f>B12+1</f>
        <v>2002</v>
      </c>
      <c r="C13" s="1">
        <v>2</v>
      </c>
      <c r="D13" s="2" t="s">
        <v>46</v>
      </c>
      <c r="E13" s="3">
        <v>67202</v>
      </c>
      <c r="F13" s="1" t="s">
        <v>17</v>
      </c>
    </row>
    <row r="14" spans="1:6" ht="16.5" customHeight="1">
      <c r="A14" s="1" t="s">
        <v>16</v>
      </c>
      <c r="B14" s="1">
        <f t="shared" ref="B14:B17" si="1">B13+1</f>
        <v>2003</v>
      </c>
      <c r="C14" s="1">
        <v>2</v>
      </c>
      <c r="D14" s="2" t="s">
        <v>47</v>
      </c>
      <c r="E14" s="3">
        <v>67203</v>
      </c>
      <c r="F14" s="1" t="s">
        <v>17</v>
      </c>
    </row>
    <row r="15" spans="1:6" ht="16.5" customHeight="1">
      <c r="A15" s="1" t="s">
        <v>16</v>
      </c>
      <c r="B15" s="1">
        <f t="shared" si="1"/>
        <v>2004</v>
      </c>
      <c r="C15" s="1">
        <v>2</v>
      </c>
      <c r="D15" s="2" t="s">
        <v>48</v>
      </c>
      <c r="E15" s="3">
        <v>67204</v>
      </c>
      <c r="F15" s="1" t="s">
        <v>17</v>
      </c>
    </row>
    <row r="16" spans="1:6" ht="16.5" customHeight="1">
      <c r="A16" s="1" t="s">
        <v>16</v>
      </c>
      <c r="B16" s="1">
        <f t="shared" si="1"/>
        <v>2005</v>
      </c>
      <c r="C16" s="1">
        <v>2</v>
      </c>
      <c r="D16" s="2" t="s">
        <v>49</v>
      </c>
      <c r="E16" s="3">
        <v>67205</v>
      </c>
      <c r="F16" s="1" t="s">
        <v>17</v>
      </c>
    </row>
    <row r="17" spans="1:6" ht="16.5" customHeight="1">
      <c r="A17" s="1" t="s">
        <v>16</v>
      </c>
      <c r="B17" s="1">
        <f t="shared" si="1"/>
        <v>2006</v>
      </c>
      <c r="C17" s="1">
        <v>2</v>
      </c>
      <c r="D17" s="2" t="s">
        <v>59</v>
      </c>
      <c r="E17" s="3">
        <v>67206</v>
      </c>
      <c r="F17" s="1" t="s">
        <v>17</v>
      </c>
    </row>
    <row r="18" spans="1:6" ht="16.5" customHeight="1">
      <c r="A18" s="1" t="s">
        <v>16</v>
      </c>
      <c r="B18" s="1">
        <f>C18*1000+1</f>
        <v>3001</v>
      </c>
      <c r="C18" s="1">
        <v>3</v>
      </c>
      <c r="D18" s="2" t="s">
        <v>50</v>
      </c>
      <c r="E18" s="3">
        <v>67301</v>
      </c>
      <c r="F18" s="1" t="s">
        <v>17</v>
      </c>
    </row>
    <row r="19" spans="1:6" ht="16.5" customHeight="1">
      <c r="A19" s="1" t="s">
        <v>16</v>
      </c>
      <c r="B19" s="1">
        <f>B18+1</f>
        <v>3002</v>
      </c>
      <c r="C19" s="1">
        <v>3</v>
      </c>
      <c r="D19" s="2" t="s">
        <v>60</v>
      </c>
      <c r="E19" s="3">
        <v>67302</v>
      </c>
      <c r="F19" s="1" t="s">
        <v>17</v>
      </c>
    </row>
    <row r="20" spans="1:6" ht="16.5" customHeight="1">
      <c r="A20" s="1" t="s">
        <v>16</v>
      </c>
      <c r="B20" s="1">
        <f t="shared" ref="B20:B23" si="2">B19+1</f>
        <v>3003</v>
      </c>
      <c r="C20" s="1">
        <v>3</v>
      </c>
      <c r="D20" s="2" t="s">
        <v>61</v>
      </c>
      <c r="E20" s="3">
        <v>67303</v>
      </c>
      <c r="F20" s="1" t="s">
        <v>17</v>
      </c>
    </row>
    <row r="21" spans="1:6" ht="16.5" customHeight="1">
      <c r="A21" s="1" t="s">
        <v>16</v>
      </c>
      <c r="B21" s="1">
        <f t="shared" si="2"/>
        <v>3004</v>
      </c>
      <c r="C21" s="1">
        <v>3</v>
      </c>
      <c r="D21" s="2" t="s">
        <v>62</v>
      </c>
      <c r="E21" s="3">
        <v>67304</v>
      </c>
      <c r="F21" s="1" t="s">
        <v>17</v>
      </c>
    </row>
    <row r="22" spans="1:6" ht="16.5" customHeight="1">
      <c r="A22" s="1" t="s">
        <v>16</v>
      </c>
      <c r="B22" s="1">
        <f t="shared" si="2"/>
        <v>3005</v>
      </c>
      <c r="C22" s="1">
        <v>3</v>
      </c>
      <c r="D22" s="2" t="s">
        <v>51</v>
      </c>
      <c r="E22" s="3">
        <v>67305</v>
      </c>
      <c r="F22" s="1" t="s">
        <v>17</v>
      </c>
    </row>
    <row r="23" spans="1:6" ht="16.5" customHeight="1">
      <c r="A23" s="1" t="s">
        <v>16</v>
      </c>
      <c r="B23" s="1">
        <f t="shared" si="2"/>
        <v>3006</v>
      </c>
      <c r="C23" s="1">
        <v>3</v>
      </c>
      <c r="D23" s="2" t="s">
        <v>56</v>
      </c>
      <c r="E23" s="3">
        <v>67306</v>
      </c>
      <c r="F23" s="1" t="s">
        <v>17</v>
      </c>
    </row>
    <row r="24" spans="1:6" ht="16.5" customHeight="1">
      <c r="A24" s="1" t="s">
        <v>16</v>
      </c>
      <c r="B24" s="1">
        <f>C24*1000+1</f>
        <v>4001</v>
      </c>
      <c r="C24" s="1">
        <v>4</v>
      </c>
      <c r="D24" s="2" t="s">
        <v>52</v>
      </c>
      <c r="E24" s="3">
        <v>67401</v>
      </c>
      <c r="F24" s="1" t="s">
        <v>17</v>
      </c>
    </row>
    <row r="25" spans="1:6" ht="16.5" customHeight="1">
      <c r="A25" s="1" t="s">
        <v>16</v>
      </c>
      <c r="B25" s="1">
        <f>B24+1</f>
        <v>4002</v>
      </c>
      <c r="C25" s="1">
        <v>4</v>
      </c>
      <c r="D25" s="2" t="s">
        <v>60</v>
      </c>
      <c r="E25" s="3">
        <v>67402</v>
      </c>
      <c r="F25" s="1" t="s">
        <v>17</v>
      </c>
    </row>
    <row r="26" spans="1:6" ht="16.5" customHeight="1">
      <c r="A26" s="1" t="s">
        <v>16</v>
      </c>
      <c r="B26" s="1">
        <f t="shared" ref="B26:B29" si="3">B25+1</f>
        <v>4003</v>
      </c>
      <c r="C26" s="1">
        <v>4</v>
      </c>
      <c r="D26" s="2" t="s">
        <v>61</v>
      </c>
      <c r="E26" s="3">
        <v>67403</v>
      </c>
      <c r="F26" s="1" t="s">
        <v>17</v>
      </c>
    </row>
    <row r="27" spans="1:6" ht="16.5" customHeight="1">
      <c r="A27" s="1" t="s">
        <v>16</v>
      </c>
      <c r="B27" s="1">
        <f t="shared" si="3"/>
        <v>4004</v>
      </c>
      <c r="C27" s="1">
        <v>4</v>
      </c>
      <c r="D27" s="2" t="s">
        <v>62</v>
      </c>
      <c r="E27" s="3">
        <v>67404</v>
      </c>
      <c r="F27" s="1" t="s">
        <v>17</v>
      </c>
    </row>
    <row r="28" spans="1:6" ht="16.5" customHeight="1">
      <c r="A28" s="1" t="s">
        <v>16</v>
      </c>
      <c r="B28" s="1">
        <f t="shared" si="3"/>
        <v>4005</v>
      </c>
      <c r="C28" s="1">
        <v>4</v>
      </c>
      <c r="D28" s="2" t="s">
        <v>53</v>
      </c>
      <c r="E28" s="3">
        <v>67405</v>
      </c>
      <c r="F28" s="1" t="s">
        <v>17</v>
      </c>
    </row>
    <row r="29" spans="1:6" ht="16.5" customHeight="1">
      <c r="A29" s="1" t="s">
        <v>16</v>
      </c>
      <c r="B29" s="1">
        <f t="shared" si="3"/>
        <v>4006</v>
      </c>
      <c r="C29" s="1">
        <v>4</v>
      </c>
      <c r="D29" s="2" t="s">
        <v>58</v>
      </c>
      <c r="E29" s="3">
        <v>67406</v>
      </c>
      <c r="F29" s="1" t="s">
        <v>17</v>
      </c>
    </row>
    <row r="30" spans="1:6" ht="16.5" customHeight="1">
      <c r="A30" s="1" t="s">
        <v>16</v>
      </c>
      <c r="B30" s="1">
        <f>C30*1000+1</f>
        <v>5001</v>
      </c>
      <c r="C30" s="1">
        <v>5</v>
      </c>
      <c r="D30" s="2" t="s">
        <v>54</v>
      </c>
      <c r="E30" s="3">
        <v>67501</v>
      </c>
      <c r="F30" s="1" t="s">
        <v>17</v>
      </c>
    </row>
    <row r="31" spans="1:6" ht="16.5" customHeight="1">
      <c r="A31" s="1" t="s">
        <v>16</v>
      </c>
      <c r="B31" s="1">
        <f>B30+1</f>
        <v>5002</v>
      </c>
      <c r="C31" s="1">
        <v>5</v>
      </c>
      <c r="D31" s="2" t="s">
        <v>63</v>
      </c>
      <c r="E31" s="3">
        <v>67502</v>
      </c>
      <c r="F31" s="1" t="s">
        <v>17</v>
      </c>
    </row>
    <row r="32" spans="1:6" ht="16.5" customHeight="1">
      <c r="A32" s="1" t="s">
        <v>16</v>
      </c>
      <c r="B32" s="1">
        <f t="shared" ref="B32:B35" si="4">B31+1</f>
        <v>5003</v>
      </c>
      <c r="C32" s="1">
        <v>5</v>
      </c>
      <c r="D32" s="2" t="s">
        <v>64</v>
      </c>
      <c r="E32" s="3">
        <v>67503</v>
      </c>
      <c r="F32" s="1" t="s">
        <v>17</v>
      </c>
    </row>
    <row r="33" spans="1:6" ht="16.5" customHeight="1">
      <c r="A33" s="1" t="s">
        <v>16</v>
      </c>
      <c r="B33" s="1">
        <f t="shared" si="4"/>
        <v>5004</v>
      </c>
      <c r="C33" s="1">
        <v>5</v>
      </c>
      <c r="D33" s="2" t="s">
        <v>65</v>
      </c>
      <c r="E33" s="3">
        <v>67504</v>
      </c>
      <c r="F33" s="1" t="s">
        <v>17</v>
      </c>
    </row>
    <row r="34" spans="1:6" ht="16.5" customHeight="1">
      <c r="A34" s="1" t="s">
        <v>16</v>
      </c>
      <c r="B34" s="1">
        <f t="shared" si="4"/>
        <v>5005</v>
      </c>
      <c r="C34" s="1">
        <v>5</v>
      </c>
      <c r="D34" s="2" t="s">
        <v>55</v>
      </c>
      <c r="E34" s="3">
        <v>67505</v>
      </c>
      <c r="F34" s="1" t="s">
        <v>17</v>
      </c>
    </row>
    <row r="35" spans="1:6" ht="16.5" customHeight="1">
      <c r="A35" s="1" t="s">
        <v>16</v>
      </c>
      <c r="B35" s="1">
        <f t="shared" si="4"/>
        <v>5006</v>
      </c>
      <c r="C35" s="1">
        <v>5</v>
      </c>
      <c r="D35" s="2" t="s">
        <v>57</v>
      </c>
      <c r="E35" s="3">
        <v>67506</v>
      </c>
      <c r="F35" s="1" t="s">
        <v>17</v>
      </c>
    </row>
  </sheetData>
  <phoneticPr fontId="5" type="noConversion"/>
  <conditionalFormatting sqref="E6:E11">
    <cfRule type="duplicateValues" dxfId="4" priority="6"/>
  </conditionalFormatting>
  <conditionalFormatting sqref="E12:E17">
    <cfRule type="duplicateValues" dxfId="3" priority="7"/>
  </conditionalFormatting>
  <conditionalFormatting sqref="E18:E23">
    <cfRule type="duplicateValues" dxfId="2" priority="8"/>
  </conditionalFormatting>
  <conditionalFormatting sqref="E24:E29">
    <cfRule type="duplicateValues" dxfId="1" priority="9"/>
  </conditionalFormatting>
  <conditionalFormatting sqref="E30:E35">
    <cfRule type="duplicateValues" dxfId="0" priority="10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workbookViewId="0">
      <selection activeCell="E7" sqref="E7"/>
    </sheetView>
  </sheetViews>
  <sheetFormatPr defaultRowHeight="13.5"/>
  <cols>
    <col min="5" max="5" width="10.5" bestFit="1" customWidth="1"/>
  </cols>
  <sheetData>
    <row r="1" spans="1:28">
      <c r="A1">
        <v>1340001</v>
      </c>
      <c r="B1" t="s">
        <v>18</v>
      </c>
      <c r="D1">
        <v>4</v>
      </c>
      <c r="E1" t="str">
        <f>A1&amp;","&amp;D1</f>
        <v>1340001,4</v>
      </c>
      <c r="F1" t="str">
        <f>"清理城市1上交-"&amp;B1&amp;"*"&amp;D1</f>
        <v>清理城市1上交-钉子*4</v>
      </c>
      <c r="S1" s="4" t="s">
        <v>30</v>
      </c>
      <c r="T1" s="4" t="s">
        <v>31</v>
      </c>
      <c r="U1" s="4" t="s">
        <v>32</v>
      </c>
      <c r="V1" t="s">
        <v>33</v>
      </c>
      <c r="W1" s="4" t="s">
        <v>34</v>
      </c>
      <c r="X1" t="s">
        <v>35</v>
      </c>
      <c r="Y1" s="4" t="s">
        <v>38</v>
      </c>
      <c r="Z1" t="s">
        <v>36</v>
      </c>
      <c r="AA1" t="s">
        <v>37</v>
      </c>
      <c r="AB1" s="4" t="s">
        <v>39</v>
      </c>
    </row>
    <row r="2" spans="1:28">
      <c r="A2">
        <v>1340002</v>
      </c>
      <c r="B2" t="s">
        <v>19</v>
      </c>
      <c r="D2">
        <v>4</v>
      </c>
      <c r="E2" t="str">
        <f t="shared" ref="E2:E36" si="0">A2&amp;","&amp;D2</f>
        <v>1340002,4</v>
      </c>
      <c r="F2" t="str">
        <f t="shared" ref="F2:F36" si="1">"清理城市1上交-"&amp;B2&amp;"*"&amp;D2</f>
        <v>清理城市1上交-齿轮*4</v>
      </c>
      <c r="Q2" t="str">
        <f>R2&amp;S2</f>
        <v>钉子1</v>
      </c>
      <c r="R2" t="s">
        <v>18</v>
      </c>
      <c r="S2">
        <v>1</v>
      </c>
      <c r="T2">
        <v>1500</v>
      </c>
      <c r="AB2">
        <v>28</v>
      </c>
    </row>
    <row r="3" spans="1:28">
      <c r="A3">
        <v>1340003</v>
      </c>
      <c r="B3" t="s">
        <v>20</v>
      </c>
      <c r="D3">
        <v>4</v>
      </c>
      <c r="E3" t="str">
        <f t="shared" si="0"/>
        <v>1340003,4</v>
      </c>
      <c r="F3" t="str">
        <f t="shared" si="1"/>
        <v>清理城市1上交-螺丝*4</v>
      </c>
      <c r="Q3" t="str">
        <f t="shared" ref="Q3:Q61" si="2">R3&amp;S3</f>
        <v>齿轮1</v>
      </c>
      <c r="R3" t="s">
        <v>19</v>
      </c>
      <c r="S3">
        <v>1</v>
      </c>
      <c r="U3">
        <v>4</v>
      </c>
      <c r="AB3">
        <v>28</v>
      </c>
    </row>
    <row r="4" spans="1:28">
      <c r="A4">
        <v>1340004</v>
      </c>
      <c r="B4" t="s">
        <v>21</v>
      </c>
      <c r="D4">
        <v>4</v>
      </c>
      <c r="E4" t="str">
        <f t="shared" si="0"/>
        <v>1340004,4</v>
      </c>
      <c r="F4" t="str">
        <f t="shared" si="1"/>
        <v>清理城市1上交-铁丝*4</v>
      </c>
      <c r="Q4" t="str">
        <f t="shared" si="2"/>
        <v>螺丝1</v>
      </c>
      <c r="R4" t="s">
        <v>20</v>
      </c>
      <c r="S4">
        <v>1</v>
      </c>
      <c r="V4">
        <v>40</v>
      </c>
      <c r="AB4">
        <v>28</v>
      </c>
    </row>
    <row r="5" spans="1:28">
      <c r="A5">
        <v>1340005</v>
      </c>
      <c r="B5" t="s">
        <v>22</v>
      </c>
      <c r="D5">
        <v>4</v>
      </c>
      <c r="E5" t="str">
        <f t="shared" si="0"/>
        <v>1340005,4</v>
      </c>
      <c r="F5" t="str">
        <f t="shared" si="1"/>
        <v>清理城市1上交-电线*4</v>
      </c>
      <c r="Q5" t="str">
        <f t="shared" si="2"/>
        <v>铁丝1</v>
      </c>
      <c r="R5" t="s">
        <v>21</v>
      </c>
      <c r="S5">
        <v>1</v>
      </c>
      <c r="W5">
        <v>8000</v>
      </c>
      <c r="AB5">
        <v>28</v>
      </c>
    </row>
    <row r="6" spans="1:28">
      <c r="A6">
        <v>1340006</v>
      </c>
      <c r="B6" t="s">
        <v>23</v>
      </c>
      <c r="D6">
        <v>4</v>
      </c>
      <c r="E6" t="str">
        <f t="shared" si="0"/>
        <v>1340006,4</v>
      </c>
      <c r="F6" t="str">
        <f t="shared" si="1"/>
        <v>清理城市1上交-胶带*4</v>
      </c>
      <c r="Q6" t="str">
        <f t="shared" si="2"/>
        <v>电线1</v>
      </c>
      <c r="R6" t="s">
        <v>22</v>
      </c>
      <c r="S6">
        <v>1</v>
      </c>
      <c r="T6" s="4"/>
      <c r="X6">
        <v>1</v>
      </c>
      <c r="AB6">
        <v>28</v>
      </c>
    </row>
    <row r="7" spans="1:28">
      <c r="A7">
        <v>1340007</v>
      </c>
      <c r="B7" t="s">
        <v>24</v>
      </c>
      <c r="D7">
        <v>4</v>
      </c>
      <c r="E7" t="str">
        <f t="shared" si="0"/>
        <v>1340007,4</v>
      </c>
      <c r="F7" t="str">
        <f t="shared" si="1"/>
        <v>清理城市1上交-胶水*4</v>
      </c>
      <c r="Q7" t="str">
        <f t="shared" si="2"/>
        <v>胶带1</v>
      </c>
      <c r="R7" t="s">
        <v>23</v>
      </c>
      <c r="S7">
        <v>1</v>
      </c>
      <c r="T7">
        <v>2600</v>
      </c>
      <c r="AB7">
        <v>40</v>
      </c>
    </row>
    <row r="8" spans="1:28">
      <c r="A8">
        <v>1340008</v>
      </c>
      <c r="B8" t="s">
        <v>25</v>
      </c>
      <c r="D8">
        <v>4</v>
      </c>
      <c r="E8" t="str">
        <f t="shared" si="0"/>
        <v>1340008,4</v>
      </c>
      <c r="F8" t="str">
        <f t="shared" si="1"/>
        <v>清理城市1上交-刀片*4</v>
      </c>
      <c r="Q8" t="str">
        <f t="shared" si="2"/>
        <v>胶水1</v>
      </c>
      <c r="R8" t="s">
        <v>24</v>
      </c>
      <c r="S8">
        <v>1</v>
      </c>
      <c r="U8">
        <v>6</v>
      </c>
      <c r="AB8">
        <v>40</v>
      </c>
    </row>
    <row r="9" spans="1:28">
      <c r="A9">
        <v>1340009</v>
      </c>
      <c r="B9" t="s">
        <v>26</v>
      </c>
      <c r="D9">
        <v>4</v>
      </c>
      <c r="E9" t="str">
        <f t="shared" si="0"/>
        <v>1340009,4</v>
      </c>
      <c r="F9" t="str">
        <f t="shared" si="1"/>
        <v>清理城市1上交-绳子*4</v>
      </c>
      <c r="Q9" t="str">
        <f t="shared" si="2"/>
        <v>刀片1</v>
      </c>
      <c r="R9" t="s">
        <v>25</v>
      </c>
      <c r="S9">
        <v>1</v>
      </c>
      <c r="W9">
        <v>12000</v>
      </c>
      <c r="AB9">
        <v>40</v>
      </c>
    </row>
    <row r="10" spans="1:28">
      <c r="A10">
        <v>1340010</v>
      </c>
      <c r="B10" t="s">
        <v>27</v>
      </c>
      <c r="C10">
        <v>1</v>
      </c>
      <c r="D10">
        <v>1</v>
      </c>
      <c r="E10" t="str">
        <f t="shared" si="0"/>
        <v>1340010,1</v>
      </c>
      <c r="F10" t="str">
        <f t="shared" si="1"/>
        <v>清理城市1上交-电池*1</v>
      </c>
      <c r="Q10" t="str">
        <f t="shared" si="2"/>
        <v>绳子1</v>
      </c>
      <c r="R10" t="s">
        <v>26</v>
      </c>
      <c r="S10">
        <v>1</v>
      </c>
      <c r="X10">
        <v>2</v>
      </c>
      <c r="AB10">
        <v>40</v>
      </c>
    </row>
    <row r="11" spans="1:28">
      <c r="A11">
        <v>1340011</v>
      </c>
      <c r="B11" t="s">
        <v>28</v>
      </c>
      <c r="C11">
        <v>1</v>
      </c>
      <c r="D11">
        <v>1</v>
      </c>
      <c r="E11" t="str">
        <f t="shared" si="0"/>
        <v>1340011,1</v>
      </c>
      <c r="F11" t="str">
        <f t="shared" si="1"/>
        <v>清理城市1上交-马达*1</v>
      </c>
      <c r="Q11" t="str">
        <f t="shared" si="2"/>
        <v>电池1</v>
      </c>
      <c r="R11" t="s">
        <v>27</v>
      </c>
      <c r="S11">
        <v>1</v>
      </c>
      <c r="Y11">
        <v>2</v>
      </c>
      <c r="AB11">
        <v>66</v>
      </c>
    </row>
    <row r="12" spans="1:28">
      <c r="A12">
        <v>1340012</v>
      </c>
      <c r="B12" t="s">
        <v>29</v>
      </c>
      <c r="C12">
        <v>1</v>
      </c>
      <c r="D12">
        <v>1</v>
      </c>
      <c r="E12" t="str">
        <f t="shared" si="0"/>
        <v>1340012,1</v>
      </c>
      <c r="F12" t="str">
        <f t="shared" si="1"/>
        <v>清理城市1上交-芯片*1</v>
      </c>
      <c r="Q12" t="str">
        <f t="shared" si="2"/>
        <v>马达1</v>
      </c>
      <c r="R12" t="s">
        <v>28</v>
      </c>
      <c r="S12">
        <v>1</v>
      </c>
      <c r="Z12">
        <v>20</v>
      </c>
      <c r="AB12">
        <v>66</v>
      </c>
    </row>
    <row r="13" spans="1:28">
      <c r="A13">
        <v>1340001</v>
      </c>
      <c r="B13" t="s">
        <v>18</v>
      </c>
      <c r="D13">
        <v>5</v>
      </c>
      <c r="E13" t="str">
        <f t="shared" si="0"/>
        <v>1340001,5</v>
      </c>
      <c r="F13" t="str">
        <f t="shared" si="1"/>
        <v>清理城市1上交-钉子*5</v>
      </c>
      <c r="Q13" t="str">
        <f t="shared" si="2"/>
        <v>芯片1</v>
      </c>
      <c r="R13" t="s">
        <v>29</v>
      </c>
      <c r="S13">
        <v>1</v>
      </c>
      <c r="AA13">
        <v>15</v>
      </c>
      <c r="AB13">
        <v>66</v>
      </c>
    </row>
    <row r="14" spans="1:28">
      <c r="A14">
        <v>1340002</v>
      </c>
      <c r="B14" t="s">
        <v>19</v>
      </c>
      <c r="D14">
        <v>5</v>
      </c>
      <c r="E14" t="str">
        <f t="shared" si="0"/>
        <v>1340002,5</v>
      </c>
      <c r="F14" t="str">
        <f t="shared" si="1"/>
        <v>清理城市1上交-齿轮*5</v>
      </c>
      <c r="Q14" t="str">
        <f t="shared" si="2"/>
        <v>钉子2</v>
      </c>
      <c r="R14" t="s">
        <v>18</v>
      </c>
      <c r="S14">
        <v>2</v>
      </c>
      <c r="T14">
        <f>FLOOR(T2*1.3,5)</f>
        <v>1950</v>
      </c>
      <c r="U14">
        <f>FLOOR(U2*1.2,1)</f>
        <v>0</v>
      </c>
      <c r="V14">
        <f>FLOOR(V2*1.3,5)</f>
        <v>0</v>
      </c>
      <c r="W14">
        <f>FLOOR(W2*1.3,5)</f>
        <v>0</v>
      </c>
      <c r="AB14">
        <v>28</v>
      </c>
    </row>
    <row r="15" spans="1:28">
      <c r="A15">
        <v>1340003</v>
      </c>
      <c r="B15" t="s">
        <v>20</v>
      </c>
      <c r="D15">
        <v>5</v>
      </c>
      <c r="E15" t="str">
        <f t="shared" si="0"/>
        <v>1340003,5</v>
      </c>
      <c r="F15" t="str">
        <f t="shared" si="1"/>
        <v>清理城市1上交-螺丝*5</v>
      </c>
      <c r="Q15" t="str">
        <f t="shared" si="2"/>
        <v>齿轮2</v>
      </c>
      <c r="R15" t="s">
        <v>19</v>
      </c>
      <c r="S15">
        <v>2</v>
      </c>
      <c r="T15">
        <f t="shared" ref="T15:T61" si="3">FLOOR(T3*1.3,5)</f>
        <v>0</v>
      </c>
      <c r="U15">
        <v>5</v>
      </c>
      <c r="V15">
        <f>FLOOR(V3*1.3,5)</f>
        <v>0</v>
      </c>
      <c r="W15">
        <f t="shared" ref="W15:W61" si="4">FLOOR(W3*1.3,5)</f>
        <v>0</v>
      </c>
      <c r="AB15">
        <v>28</v>
      </c>
    </row>
    <row r="16" spans="1:28">
      <c r="A16">
        <v>1340004</v>
      </c>
      <c r="B16" t="s">
        <v>21</v>
      </c>
      <c r="D16">
        <v>5</v>
      </c>
      <c r="E16" t="str">
        <f t="shared" si="0"/>
        <v>1340004,5</v>
      </c>
      <c r="F16" t="str">
        <f t="shared" si="1"/>
        <v>清理城市1上交-铁丝*5</v>
      </c>
      <c r="Q16" t="str">
        <f t="shared" si="2"/>
        <v>螺丝2</v>
      </c>
      <c r="R16" t="s">
        <v>20</v>
      </c>
      <c r="S16">
        <v>2</v>
      </c>
      <c r="T16">
        <f t="shared" si="3"/>
        <v>0</v>
      </c>
      <c r="U16">
        <f t="shared" ref="U16:U61" si="5">FLOOR(U4*1.2,1)</f>
        <v>0</v>
      </c>
      <c r="V16">
        <v>48</v>
      </c>
      <c r="W16">
        <f t="shared" si="4"/>
        <v>0</v>
      </c>
      <c r="AB16">
        <v>28</v>
      </c>
    </row>
    <row r="17" spans="1:28">
      <c r="A17">
        <v>1340005</v>
      </c>
      <c r="B17" t="s">
        <v>22</v>
      </c>
      <c r="D17">
        <v>5</v>
      </c>
      <c r="E17" t="str">
        <f t="shared" si="0"/>
        <v>1340005,5</v>
      </c>
      <c r="F17" t="str">
        <f t="shared" si="1"/>
        <v>清理城市1上交-电线*5</v>
      </c>
      <c r="Q17" t="str">
        <f t="shared" si="2"/>
        <v>铁丝2</v>
      </c>
      <c r="R17" t="s">
        <v>21</v>
      </c>
      <c r="S17">
        <v>2</v>
      </c>
      <c r="T17">
        <f t="shared" si="3"/>
        <v>0</v>
      </c>
      <c r="U17">
        <f t="shared" si="5"/>
        <v>0</v>
      </c>
      <c r="V17">
        <f t="shared" ref="V17:V25" si="6">FLOOR(V5*1.3,5)</f>
        <v>0</v>
      </c>
      <c r="W17">
        <f t="shared" si="4"/>
        <v>10400</v>
      </c>
      <c r="AB17">
        <v>28</v>
      </c>
    </row>
    <row r="18" spans="1:28">
      <c r="A18">
        <v>1340006</v>
      </c>
      <c r="B18" t="s">
        <v>23</v>
      </c>
      <c r="D18">
        <v>5</v>
      </c>
      <c r="E18" t="str">
        <f t="shared" si="0"/>
        <v>1340006,5</v>
      </c>
      <c r="F18" t="str">
        <f t="shared" si="1"/>
        <v>清理城市1上交-胶带*5</v>
      </c>
      <c r="Q18" t="str">
        <f t="shared" si="2"/>
        <v>电线2</v>
      </c>
      <c r="R18" t="s">
        <v>22</v>
      </c>
      <c r="S18">
        <v>2</v>
      </c>
      <c r="T18">
        <f t="shared" si="3"/>
        <v>0</v>
      </c>
      <c r="U18">
        <f t="shared" si="5"/>
        <v>0</v>
      </c>
      <c r="V18">
        <f t="shared" si="6"/>
        <v>0</v>
      </c>
      <c r="W18">
        <f t="shared" si="4"/>
        <v>0</v>
      </c>
      <c r="X18">
        <v>1</v>
      </c>
      <c r="AB18">
        <v>28</v>
      </c>
    </row>
    <row r="19" spans="1:28">
      <c r="A19">
        <v>1340007</v>
      </c>
      <c r="B19" t="s">
        <v>24</v>
      </c>
      <c r="D19">
        <v>5</v>
      </c>
      <c r="E19" t="str">
        <f t="shared" si="0"/>
        <v>1340007,5</v>
      </c>
      <c r="F19" t="str">
        <f t="shared" si="1"/>
        <v>清理城市1上交-胶水*5</v>
      </c>
      <c r="Q19" t="str">
        <f t="shared" si="2"/>
        <v>胶带2</v>
      </c>
      <c r="R19" t="s">
        <v>23</v>
      </c>
      <c r="S19">
        <v>2</v>
      </c>
      <c r="T19">
        <f t="shared" si="3"/>
        <v>3380</v>
      </c>
      <c r="U19">
        <f t="shared" si="5"/>
        <v>0</v>
      </c>
      <c r="V19">
        <f t="shared" si="6"/>
        <v>0</v>
      </c>
      <c r="W19">
        <f t="shared" si="4"/>
        <v>0</v>
      </c>
      <c r="AB19">
        <v>40</v>
      </c>
    </row>
    <row r="20" spans="1:28">
      <c r="A20">
        <v>1340008</v>
      </c>
      <c r="B20" t="s">
        <v>25</v>
      </c>
      <c r="D20">
        <v>5</v>
      </c>
      <c r="E20" t="str">
        <f t="shared" si="0"/>
        <v>1340008,5</v>
      </c>
      <c r="F20" t="str">
        <f t="shared" si="1"/>
        <v>清理城市1上交-刀片*5</v>
      </c>
      <c r="Q20" t="str">
        <f t="shared" si="2"/>
        <v>胶水2</v>
      </c>
      <c r="R20" t="s">
        <v>24</v>
      </c>
      <c r="S20">
        <v>2</v>
      </c>
      <c r="T20">
        <f t="shared" si="3"/>
        <v>0</v>
      </c>
      <c r="U20">
        <f t="shared" si="5"/>
        <v>7</v>
      </c>
      <c r="V20">
        <f t="shared" si="6"/>
        <v>0</v>
      </c>
      <c r="W20">
        <f t="shared" si="4"/>
        <v>0</v>
      </c>
      <c r="AB20">
        <v>40</v>
      </c>
    </row>
    <row r="21" spans="1:28">
      <c r="A21">
        <v>1340009</v>
      </c>
      <c r="B21" t="s">
        <v>26</v>
      </c>
      <c r="D21">
        <v>5</v>
      </c>
      <c r="E21" t="str">
        <f t="shared" si="0"/>
        <v>1340009,5</v>
      </c>
      <c r="F21" t="str">
        <f t="shared" si="1"/>
        <v>清理城市1上交-绳子*5</v>
      </c>
      <c r="Q21" t="str">
        <f t="shared" si="2"/>
        <v>刀片2</v>
      </c>
      <c r="R21" t="s">
        <v>25</v>
      </c>
      <c r="S21">
        <v>2</v>
      </c>
      <c r="T21">
        <f t="shared" si="3"/>
        <v>0</v>
      </c>
      <c r="U21">
        <f t="shared" si="5"/>
        <v>0</v>
      </c>
      <c r="V21">
        <f t="shared" si="6"/>
        <v>0</v>
      </c>
      <c r="W21">
        <f t="shared" si="4"/>
        <v>15600</v>
      </c>
      <c r="AB21">
        <v>40</v>
      </c>
    </row>
    <row r="22" spans="1:28">
      <c r="A22">
        <v>1340010</v>
      </c>
      <c r="B22" t="s">
        <v>27</v>
      </c>
      <c r="C22">
        <v>1</v>
      </c>
      <c r="D22">
        <v>2</v>
      </c>
      <c r="E22" t="str">
        <f t="shared" si="0"/>
        <v>1340010,2</v>
      </c>
      <c r="F22" t="str">
        <f t="shared" si="1"/>
        <v>清理城市1上交-电池*2</v>
      </c>
      <c r="Q22" t="str">
        <f t="shared" si="2"/>
        <v>绳子2</v>
      </c>
      <c r="R22" t="s">
        <v>26</v>
      </c>
      <c r="S22">
        <v>2</v>
      </c>
      <c r="T22">
        <f t="shared" si="3"/>
        <v>0</v>
      </c>
      <c r="U22">
        <f t="shared" si="5"/>
        <v>0</v>
      </c>
      <c r="V22">
        <f t="shared" si="6"/>
        <v>0</v>
      </c>
      <c r="W22">
        <f t="shared" si="4"/>
        <v>0</v>
      </c>
      <c r="X22">
        <v>2</v>
      </c>
      <c r="AB22">
        <v>40</v>
      </c>
    </row>
    <row r="23" spans="1:28">
      <c r="A23">
        <v>1340011</v>
      </c>
      <c r="B23" t="s">
        <v>28</v>
      </c>
      <c r="C23">
        <v>1</v>
      </c>
      <c r="D23">
        <v>2</v>
      </c>
      <c r="E23" t="str">
        <f t="shared" si="0"/>
        <v>1340011,2</v>
      </c>
      <c r="F23" t="str">
        <f t="shared" si="1"/>
        <v>清理城市1上交-马达*2</v>
      </c>
      <c r="Q23" t="str">
        <f t="shared" si="2"/>
        <v>电池2</v>
      </c>
      <c r="R23" t="s">
        <v>27</v>
      </c>
      <c r="S23">
        <v>2</v>
      </c>
      <c r="T23">
        <f t="shared" si="3"/>
        <v>0</v>
      </c>
      <c r="U23">
        <f t="shared" si="5"/>
        <v>0</v>
      </c>
      <c r="V23">
        <f t="shared" si="6"/>
        <v>0</v>
      </c>
      <c r="W23">
        <f t="shared" si="4"/>
        <v>0</v>
      </c>
      <c r="Y23">
        <v>2</v>
      </c>
      <c r="AB23">
        <v>66</v>
      </c>
    </row>
    <row r="24" spans="1:28">
      <c r="A24">
        <v>1340012</v>
      </c>
      <c r="B24" t="s">
        <v>29</v>
      </c>
      <c r="C24">
        <v>1</v>
      </c>
      <c r="D24">
        <v>2</v>
      </c>
      <c r="E24" t="str">
        <f t="shared" si="0"/>
        <v>1340012,2</v>
      </c>
      <c r="F24" t="str">
        <f t="shared" si="1"/>
        <v>清理城市1上交-芯片*2</v>
      </c>
      <c r="Q24" t="str">
        <f t="shared" si="2"/>
        <v>马达2</v>
      </c>
      <c r="R24" t="s">
        <v>28</v>
      </c>
      <c r="S24">
        <v>2</v>
      </c>
      <c r="T24">
        <f t="shared" si="3"/>
        <v>0</v>
      </c>
      <c r="U24">
        <f t="shared" si="5"/>
        <v>0</v>
      </c>
      <c r="V24">
        <f t="shared" si="6"/>
        <v>0</v>
      </c>
      <c r="W24">
        <f t="shared" si="4"/>
        <v>0</v>
      </c>
      <c r="Z24">
        <v>20</v>
      </c>
      <c r="AB24">
        <v>66</v>
      </c>
    </row>
    <row r="25" spans="1:28">
      <c r="A25">
        <v>1340001</v>
      </c>
      <c r="B25" t="s">
        <v>18</v>
      </c>
      <c r="D25">
        <v>6</v>
      </c>
      <c r="E25" t="str">
        <f t="shared" si="0"/>
        <v>1340001,6</v>
      </c>
      <c r="F25" t="str">
        <f t="shared" si="1"/>
        <v>清理城市1上交-钉子*6</v>
      </c>
      <c r="Q25" t="str">
        <f t="shared" si="2"/>
        <v>芯片2</v>
      </c>
      <c r="R25" t="s">
        <v>29</v>
      </c>
      <c r="S25">
        <v>2</v>
      </c>
      <c r="T25">
        <f t="shared" si="3"/>
        <v>0</v>
      </c>
      <c r="U25">
        <f t="shared" si="5"/>
        <v>0</v>
      </c>
      <c r="V25">
        <f t="shared" si="6"/>
        <v>0</v>
      </c>
      <c r="W25">
        <f t="shared" si="4"/>
        <v>0</v>
      </c>
      <c r="AA25">
        <v>15</v>
      </c>
      <c r="AB25">
        <v>66</v>
      </c>
    </row>
    <row r="26" spans="1:28">
      <c r="A26">
        <v>1340002</v>
      </c>
      <c r="B26" t="s">
        <v>19</v>
      </c>
      <c r="D26">
        <v>6</v>
      </c>
      <c r="E26" t="str">
        <f t="shared" si="0"/>
        <v>1340002,6</v>
      </c>
      <c r="F26" t="str">
        <f t="shared" si="1"/>
        <v>清理城市1上交-齿轮*6</v>
      </c>
      <c r="Q26" t="str">
        <f t="shared" si="2"/>
        <v>钉子3</v>
      </c>
      <c r="R26" t="s">
        <v>18</v>
      </c>
      <c r="S26">
        <v>3</v>
      </c>
      <c r="T26">
        <f>FLOOR(T14*1.3,5)</f>
        <v>2535</v>
      </c>
      <c r="U26">
        <f>FLOOR(U14*1.2,1)</f>
        <v>0</v>
      </c>
      <c r="V26">
        <f>FLOOR(V14*1.3,5)</f>
        <v>0</v>
      </c>
      <c r="W26">
        <f>FLOOR(W14*1.3,5)</f>
        <v>0</v>
      </c>
      <c r="AB26">
        <v>28</v>
      </c>
    </row>
    <row r="27" spans="1:28">
      <c r="A27">
        <v>1340003</v>
      </c>
      <c r="B27" t="s">
        <v>20</v>
      </c>
      <c r="D27">
        <v>6</v>
      </c>
      <c r="E27" t="str">
        <f t="shared" si="0"/>
        <v>1340003,6</v>
      </c>
      <c r="F27" t="str">
        <f t="shared" si="1"/>
        <v>清理城市1上交-螺丝*6</v>
      </c>
      <c r="Q27" t="str">
        <f t="shared" si="2"/>
        <v>齿轮3</v>
      </c>
      <c r="R27" t="s">
        <v>19</v>
      </c>
      <c r="S27">
        <v>3</v>
      </c>
      <c r="T27">
        <f t="shared" si="3"/>
        <v>0</v>
      </c>
      <c r="U27">
        <v>6</v>
      </c>
      <c r="V27">
        <f>FLOOR(V15*1.3,5)</f>
        <v>0</v>
      </c>
      <c r="W27">
        <f t="shared" si="4"/>
        <v>0</v>
      </c>
      <c r="AB27">
        <v>28</v>
      </c>
    </row>
    <row r="28" spans="1:28">
      <c r="A28">
        <v>1340004</v>
      </c>
      <c r="B28" t="s">
        <v>21</v>
      </c>
      <c r="D28">
        <v>6</v>
      </c>
      <c r="E28" t="str">
        <f t="shared" si="0"/>
        <v>1340004,6</v>
      </c>
      <c r="F28" t="str">
        <f t="shared" si="1"/>
        <v>清理城市1上交-铁丝*6</v>
      </c>
      <c r="Q28" t="str">
        <f t="shared" si="2"/>
        <v>螺丝3</v>
      </c>
      <c r="R28" t="s">
        <v>20</v>
      </c>
      <c r="S28">
        <v>3</v>
      </c>
      <c r="T28">
        <f t="shared" si="3"/>
        <v>0</v>
      </c>
      <c r="U28">
        <f t="shared" si="5"/>
        <v>0</v>
      </c>
      <c r="V28">
        <v>58</v>
      </c>
      <c r="W28">
        <f t="shared" si="4"/>
        <v>0</v>
      </c>
      <c r="AB28">
        <v>28</v>
      </c>
    </row>
    <row r="29" spans="1:28">
      <c r="A29">
        <v>1340005</v>
      </c>
      <c r="B29" t="s">
        <v>22</v>
      </c>
      <c r="D29">
        <v>6</v>
      </c>
      <c r="E29" t="str">
        <f t="shared" si="0"/>
        <v>1340005,6</v>
      </c>
      <c r="F29" t="str">
        <f t="shared" si="1"/>
        <v>清理城市1上交-电线*6</v>
      </c>
      <c r="Q29" t="str">
        <f t="shared" si="2"/>
        <v>铁丝3</v>
      </c>
      <c r="R29" t="s">
        <v>21</v>
      </c>
      <c r="S29">
        <v>3</v>
      </c>
      <c r="T29">
        <f t="shared" si="3"/>
        <v>0</v>
      </c>
      <c r="U29">
        <f t="shared" si="5"/>
        <v>0</v>
      </c>
      <c r="V29">
        <f t="shared" ref="V29:V37" si="7">FLOOR(V17*1.3,5)</f>
        <v>0</v>
      </c>
      <c r="W29">
        <f t="shared" si="4"/>
        <v>13520</v>
      </c>
      <c r="AB29">
        <v>28</v>
      </c>
    </row>
    <row r="30" spans="1:28">
      <c r="A30">
        <v>1340006</v>
      </c>
      <c r="B30" t="s">
        <v>23</v>
      </c>
      <c r="D30">
        <v>6</v>
      </c>
      <c r="E30" t="str">
        <f t="shared" si="0"/>
        <v>1340006,6</v>
      </c>
      <c r="F30" t="str">
        <f t="shared" si="1"/>
        <v>清理城市1上交-胶带*6</v>
      </c>
      <c r="Q30" t="str">
        <f t="shared" si="2"/>
        <v>电线3</v>
      </c>
      <c r="R30" t="s">
        <v>22</v>
      </c>
      <c r="S30">
        <v>3</v>
      </c>
      <c r="T30">
        <f t="shared" si="3"/>
        <v>0</v>
      </c>
      <c r="U30">
        <f t="shared" si="5"/>
        <v>0</v>
      </c>
      <c r="V30">
        <f t="shared" si="7"/>
        <v>0</v>
      </c>
      <c r="W30">
        <f t="shared" si="4"/>
        <v>0</v>
      </c>
      <c r="X30">
        <v>1</v>
      </c>
      <c r="AB30">
        <v>28</v>
      </c>
    </row>
    <row r="31" spans="1:28">
      <c r="A31">
        <v>1340007</v>
      </c>
      <c r="B31" t="s">
        <v>24</v>
      </c>
      <c r="D31">
        <v>6</v>
      </c>
      <c r="E31" t="str">
        <f t="shared" si="0"/>
        <v>1340007,6</v>
      </c>
      <c r="F31" t="str">
        <f t="shared" si="1"/>
        <v>清理城市1上交-胶水*6</v>
      </c>
      <c r="Q31" t="str">
        <f t="shared" si="2"/>
        <v>胶带3</v>
      </c>
      <c r="R31" t="s">
        <v>23</v>
      </c>
      <c r="S31">
        <v>3</v>
      </c>
      <c r="T31">
        <f t="shared" si="3"/>
        <v>4390</v>
      </c>
      <c r="U31">
        <f t="shared" si="5"/>
        <v>0</v>
      </c>
      <c r="V31">
        <f t="shared" si="7"/>
        <v>0</v>
      </c>
      <c r="W31">
        <f t="shared" si="4"/>
        <v>0</v>
      </c>
      <c r="AB31">
        <v>40</v>
      </c>
    </row>
    <row r="32" spans="1:28">
      <c r="A32">
        <v>1340008</v>
      </c>
      <c r="B32" t="s">
        <v>25</v>
      </c>
      <c r="D32">
        <v>6</v>
      </c>
      <c r="E32" t="str">
        <f t="shared" si="0"/>
        <v>1340008,6</v>
      </c>
      <c r="F32" t="str">
        <f t="shared" si="1"/>
        <v>清理城市1上交-刀片*6</v>
      </c>
      <c r="Q32" t="str">
        <f t="shared" si="2"/>
        <v>胶水3</v>
      </c>
      <c r="R32" t="s">
        <v>24</v>
      </c>
      <c r="S32">
        <v>3</v>
      </c>
      <c r="T32">
        <f t="shared" si="3"/>
        <v>0</v>
      </c>
      <c r="U32">
        <f t="shared" si="5"/>
        <v>8</v>
      </c>
      <c r="V32">
        <f t="shared" si="7"/>
        <v>0</v>
      </c>
      <c r="W32">
        <f t="shared" si="4"/>
        <v>0</v>
      </c>
      <c r="AB32">
        <v>40</v>
      </c>
    </row>
    <row r="33" spans="1:28">
      <c r="A33">
        <v>1340009</v>
      </c>
      <c r="B33" t="s">
        <v>26</v>
      </c>
      <c r="D33">
        <v>6</v>
      </c>
      <c r="E33" t="str">
        <f t="shared" si="0"/>
        <v>1340009,6</v>
      </c>
      <c r="F33" t="str">
        <f t="shared" si="1"/>
        <v>清理城市1上交-绳子*6</v>
      </c>
      <c r="Q33" t="str">
        <f t="shared" si="2"/>
        <v>刀片3</v>
      </c>
      <c r="R33" t="s">
        <v>25</v>
      </c>
      <c r="S33">
        <v>3</v>
      </c>
      <c r="T33">
        <f t="shared" si="3"/>
        <v>0</v>
      </c>
      <c r="U33">
        <f t="shared" si="5"/>
        <v>0</v>
      </c>
      <c r="V33">
        <f t="shared" si="7"/>
        <v>0</v>
      </c>
      <c r="W33">
        <f t="shared" si="4"/>
        <v>20280</v>
      </c>
      <c r="AB33">
        <v>40</v>
      </c>
    </row>
    <row r="34" spans="1:28">
      <c r="A34">
        <v>1340010</v>
      </c>
      <c r="B34" t="s">
        <v>27</v>
      </c>
      <c r="C34">
        <v>1</v>
      </c>
      <c r="D34">
        <v>3</v>
      </c>
      <c r="E34" t="str">
        <f t="shared" si="0"/>
        <v>1340010,3</v>
      </c>
      <c r="F34" t="str">
        <f t="shared" si="1"/>
        <v>清理城市1上交-电池*3</v>
      </c>
      <c r="Q34" t="str">
        <f t="shared" si="2"/>
        <v>绳子3</v>
      </c>
      <c r="R34" t="s">
        <v>26</v>
      </c>
      <c r="S34">
        <v>3</v>
      </c>
      <c r="T34">
        <f t="shared" si="3"/>
        <v>0</v>
      </c>
      <c r="U34">
        <f t="shared" si="5"/>
        <v>0</v>
      </c>
      <c r="V34">
        <f t="shared" si="7"/>
        <v>0</v>
      </c>
      <c r="W34">
        <f t="shared" si="4"/>
        <v>0</v>
      </c>
      <c r="X34">
        <v>2</v>
      </c>
      <c r="AB34">
        <v>40</v>
      </c>
    </row>
    <row r="35" spans="1:28">
      <c r="A35">
        <v>1340011</v>
      </c>
      <c r="B35" t="s">
        <v>28</v>
      </c>
      <c r="C35">
        <v>1</v>
      </c>
      <c r="D35">
        <v>3</v>
      </c>
      <c r="E35" t="str">
        <f t="shared" si="0"/>
        <v>1340011,3</v>
      </c>
      <c r="F35" t="str">
        <f t="shared" si="1"/>
        <v>清理城市1上交-马达*3</v>
      </c>
      <c r="Q35" t="str">
        <f t="shared" si="2"/>
        <v>电池3</v>
      </c>
      <c r="R35" t="s">
        <v>27</v>
      </c>
      <c r="S35">
        <v>3</v>
      </c>
      <c r="T35">
        <f t="shared" si="3"/>
        <v>0</v>
      </c>
      <c r="U35">
        <f t="shared" si="5"/>
        <v>0</v>
      </c>
      <c r="V35">
        <f t="shared" si="7"/>
        <v>0</v>
      </c>
      <c r="W35">
        <f t="shared" si="4"/>
        <v>0</v>
      </c>
      <c r="Y35">
        <v>2</v>
      </c>
      <c r="AB35">
        <v>66</v>
      </c>
    </row>
    <row r="36" spans="1:28">
      <c r="A36">
        <v>1340012</v>
      </c>
      <c r="B36" t="s">
        <v>29</v>
      </c>
      <c r="C36">
        <v>1</v>
      </c>
      <c r="D36">
        <v>3</v>
      </c>
      <c r="E36" t="str">
        <f t="shared" si="0"/>
        <v>1340012,3</v>
      </c>
      <c r="F36" t="str">
        <f t="shared" si="1"/>
        <v>清理城市1上交-芯片*3</v>
      </c>
      <c r="Q36" t="str">
        <f t="shared" si="2"/>
        <v>马达3</v>
      </c>
      <c r="R36" t="s">
        <v>28</v>
      </c>
      <c r="S36">
        <v>3</v>
      </c>
      <c r="T36">
        <f t="shared" si="3"/>
        <v>0</v>
      </c>
      <c r="U36">
        <f t="shared" si="5"/>
        <v>0</v>
      </c>
      <c r="V36">
        <f t="shared" si="7"/>
        <v>0</v>
      </c>
      <c r="W36">
        <f t="shared" si="4"/>
        <v>0</v>
      </c>
      <c r="Z36">
        <v>20</v>
      </c>
      <c r="AB36">
        <v>66</v>
      </c>
    </row>
    <row r="37" spans="1:28">
      <c r="Q37" t="str">
        <f t="shared" si="2"/>
        <v>芯片3</v>
      </c>
      <c r="R37" t="s">
        <v>29</v>
      </c>
      <c r="S37">
        <v>3</v>
      </c>
      <c r="T37">
        <f t="shared" si="3"/>
        <v>0</v>
      </c>
      <c r="U37">
        <f t="shared" si="5"/>
        <v>0</v>
      </c>
      <c r="V37">
        <f t="shared" si="7"/>
        <v>0</v>
      </c>
      <c r="W37">
        <f t="shared" si="4"/>
        <v>0</v>
      </c>
      <c r="AA37">
        <v>15</v>
      </c>
      <c r="AB37">
        <v>66</v>
      </c>
    </row>
    <row r="38" spans="1:28">
      <c r="Q38" t="str">
        <f t="shared" si="2"/>
        <v>钉子4</v>
      </c>
      <c r="R38" t="s">
        <v>18</v>
      </c>
      <c r="S38">
        <v>4</v>
      </c>
      <c r="T38">
        <f>FLOOR(T26*1.3,5)</f>
        <v>3295</v>
      </c>
      <c r="U38">
        <f>FLOOR(U26*1.2,1)</f>
        <v>0</v>
      </c>
      <c r="V38">
        <f>FLOOR(V26*1.3,5)</f>
        <v>0</v>
      </c>
      <c r="W38">
        <f>FLOOR(W26*1.3,5)</f>
        <v>0</v>
      </c>
      <c r="AB38">
        <v>28</v>
      </c>
    </row>
    <row r="39" spans="1:28">
      <c r="Q39" t="str">
        <f t="shared" si="2"/>
        <v>齿轮4</v>
      </c>
      <c r="R39" t="s">
        <v>19</v>
      </c>
      <c r="S39">
        <v>4</v>
      </c>
      <c r="T39">
        <f t="shared" si="3"/>
        <v>0</v>
      </c>
      <c r="U39">
        <v>7</v>
      </c>
      <c r="V39">
        <f>FLOOR(V27*1.3,5)</f>
        <v>0</v>
      </c>
      <c r="W39">
        <f t="shared" si="4"/>
        <v>0</v>
      </c>
      <c r="AB39">
        <v>28</v>
      </c>
    </row>
    <row r="40" spans="1:28">
      <c r="Q40" t="str">
        <f t="shared" si="2"/>
        <v>螺丝4</v>
      </c>
      <c r="R40" t="s">
        <v>20</v>
      </c>
      <c r="S40">
        <v>4</v>
      </c>
      <c r="T40">
        <f t="shared" si="3"/>
        <v>0</v>
      </c>
      <c r="U40">
        <f t="shared" si="5"/>
        <v>0</v>
      </c>
      <c r="V40">
        <v>66</v>
      </c>
      <c r="W40">
        <f t="shared" si="4"/>
        <v>0</v>
      </c>
      <c r="AB40">
        <v>28</v>
      </c>
    </row>
    <row r="41" spans="1:28">
      <c r="Q41" t="str">
        <f t="shared" si="2"/>
        <v>铁丝4</v>
      </c>
      <c r="R41" t="s">
        <v>21</v>
      </c>
      <c r="S41">
        <v>4</v>
      </c>
      <c r="T41">
        <f t="shared" si="3"/>
        <v>0</v>
      </c>
      <c r="U41">
        <f t="shared" si="5"/>
        <v>0</v>
      </c>
      <c r="V41">
        <f t="shared" ref="V41:V49" si="8">FLOOR(V29*1.3,5)</f>
        <v>0</v>
      </c>
      <c r="W41">
        <f t="shared" si="4"/>
        <v>17575</v>
      </c>
      <c r="AB41">
        <v>28</v>
      </c>
    </row>
    <row r="42" spans="1:28">
      <c r="Q42" t="str">
        <f t="shared" si="2"/>
        <v>电线4</v>
      </c>
      <c r="R42" t="s">
        <v>22</v>
      </c>
      <c r="S42">
        <v>4</v>
      </c>
      <c r="T42">
        <f t="shared" si="3"/>
        <v>0</v>
      </c>
      <c r="U42">
        <f t="shared" si="5"/>
        <v>0</v>
      </c>
      <c r="V42">
        <f t="shared" si="8"/>
        <v>0</v>
      </c>
      <c r="W42">
        <f t="shared" si="4"/>
        <v>0</v>
      </c>
      <c r="X42">
        <v>1</v>
      </c>
      <c r="AB42">
        <v>28</v>
      </c>
    </row>
    <row r="43" spans="1:28">
      <c r="Q43" t="str">
        <f t="shared" si="2"/>
        <v>胶带4</v>
      </c>
      <c r="R43" t="s">
        <v>23</v>
      </c>
      <c r="S43">
        <v>4</v>
      </c>
      <c r="T43">
        <f t="shared" si="3"/>
        <v>5705</v>
      </c>
      <c r="U43">
        <f t="shared" si="5"/>
        <v>0</v>
      </c>
      <c r="V43">
        <f t="shared" si="8"/>
        <v>0</v>
      </c>
      <c r="W43">
        <f t="shared" si="4"/>
        <v>0</v>
      </c>
      <c r="AB43">
        <v>40</v>
      </c>
    </row>
    <row r="44" spans="1:28">
      <c r="Q44" t="str">
        <f t="shared" si="2"/>
        <v>胶水4</v>
      </c>
      <c r="R44" t="s">
        <v>24</v>
      </c>
      <c r="S44">
        <v>4</v>
      </c>
      <c r="T44">
        <f t="shared" si="3"/>
        <v>0</v>
      </c>
      <c r="U44">
        <f t="shared" si="5"/>
        <v>9</v>
      </c>
      <c r="V44">
        <f t="shared" si="8"/>
        <v>0</v>
      </c>
      <c r="W44">
        <f t="shared" si="4"/>
        <v>0</v>
      </c>
      <c r="AB44">
        <v>40</v>
      </c>
    </row>
    <row r="45" spans="1:28">
      <c r="Q45" t="str">
        <f t="shared" si="2"/>
        <v>刀片4</v>
      </c>
      <c r="R45" t="s">
        <v>25</v>
      </c>
      <c r="S45">
        <v>4</v>
      </c>
      <c r="T45">
        <f t="shared" si="3"/>
        <v>0</v>
      </c>
      <c r="U45">
        <f t="shared" si="5"/>
        <v>0</v>
      </c>
      <c r="V45">
        <f t="shared" si="8"/>
        <v>0</v>
      </c>
      <c r="W45">
        <f t="shared" si="4"/>
        <v>26360</v>
      </c>
      <c r="AB45">
        <v>40</v>
      </c>
    </row>
    <row r="46" spans="1:28">
      <c r="Q46" t="str">
        <f t="shared" si="2"/>
        <v>绳子4</v>
      </c>
      <c r="R46" t="s">
        <v>26</v>
      </c>
      <c r="S46">
        <v>4</v>
      </c>
      <c r="T46">
        <f t="shared" si="3"/>
        <v>0</v>
      </c>
      <c r="U46">
        <f t="shared" si="5"/>
        <v>0</v>
      </c>
      <c r="V46">
        <f t="shared" si="8"/>
        <v>0</v>
      </c>
      <c r="W46">
        <f t="shared" si="4"/>
        <v>0</v>
      </c>
      <c r="X46">
        <v>2</v>
      </c>
      <c r="AB46">
        <v>40</v>
      </c>
    </row>
    <row r="47" spans="1:28">
      <c r="Q47" t="str">
        <f t="shared" si="2"/>
        <v>电池4</v>
      </c>
      <c r="R47" t="s">
        <v>27</v>
      </c>
      <c r="S47">
        <v>4</v>
      </c>
      <c r="T47">
        <f t="shared" si="3"/>
        <v>0</v>
      </c>
      <c r="U47">
        <f t="shared" si="5"/>
        <v>0</v>
      </c>
      <c r="V47">
        <f t="shared" si="8"/>
        <v>0</v>
      </c>
      <c r="W47">
        <f t="shared" si="4"/>
        <v>0</v>
      </c>
      <c r="Y47">
        <v>2</v>
      </c>
      <c r="AB47">
        <v>66</v>
      </c>
    </row>
    <row r="48" spans="1:28">
      <c r="Q48" t="str">
        <f t="shared" si="2"/>
        <v>马达4</v>
      </c>
      <c r="R48" t="s">
        <v>28</v>
      </c>
      <c r="S48">
        <v>4</v>
      </c>
      <c r="T48">
        <f t="shared" si="3"/>
        <v>0</v>
      </c>
      <c r="U48">
        <f t="shared" si="5"/>
        <v>0</v>
      </c>
      <c r="V48">
        <f t="shared" si="8"/>
        <v>0</v>
      </c>
      <c r="W48">
        <f t="shared" si="4"/>
        <v>0</v>
      </c>
      <c r="Z48">
        <v>20</v>
      </c>
      <c r="AB48">
        <v>66</v>
      </c>
    </row>
    <row r="49" spans="17:28">
      <c r="Q49" t="str">
        <f t="shared" si="2"/>
        <v>芯片4</v>
      </c>
      <c r="R49" t="s">
        <v>29</v>
      </c>
      <c r="S49">
        <v>4</v>
      </c>
      <c r="T49">
        <f t="shared" si="3"/>
        <v>0</v>
      </c>
      <c r="U49">
        <f t="shared" si="5"/>
        <v>0</v>
      </c>
      <c r="V49">
        <f t="shared" si="8"/>
        <v>0</v>
      </c>
      <c r="W49">
        <f t="shared" si="4"/>
        <v>0</v>
      </c>
      <c r="AA49">
        <v>15</v>
      </c>
      <c r="AB49">
        <v>66</v>
      </c>
    </row>
    <row r="50" spans="17:28">
      <c r="Q50" t="str">
        <f t="shared" si="2"/>
        <v>钉子5</v>
      </c>
      <c r="R50" t="s">
        <v>18</v>
      </c>
      <c r="S50">
        <v>5</v>
      </c>
      <c r="T50">
        <f>FLOOR(T38*1.3,5)</f>
        <v>4280</v>
      </c>
      <c r="U50">
        <f>FLOOR(U38*1.2,1)</f>
        <v>0</v>
      </c>
      <c r="V50">
        <f>FLOOR(V38*1.3,5)</f>
        <v>0</v>
      </c>
      <c r="W50">
        <f>FLOOR(W38*1.3,5)</f>
        <v>0</v>
      </c>
      <c r="AB50">
        <v>28</v>
      </c>
    </row>
    <row r="51" spans="17:28">
      <c r="Q51" t="str">
        <f t="shared" si="2"/>
        <v>齿轮5</v>
      </c>
      <c r="R51" t="s">
        <v>19</v>
      </c>
      <c r="S51">
        <v>5</v>
      </c>
      <c r="T51">
        <f t="shared" si="3"/>
        <v>0</v>
      </c>
      <c r="U51">
        <v>8</v>
      </c>
      <c r="V51">
        <f>FLOOR(V39*1.3,5)</f>
        <v>0</v>
      </c>
      <c r="W51">
        <f t="shared" si="4"/>
        <v>0</v>
      </c>
      <c r="AB51">
        <v>28</v>
      </c>
    </row>
    <row r="52" spans="17:28">
      <c r="Q52" t="str">
        <f t="shared" si="2"/>
        <v>螺丝5</v>
      </c>
      <c r="R52" t="s">
        <v>20</v>
      </c>
      <c r="S52">
        <v>5</v>
      </c>
      <c r="T52">
        <f t="shared" si="3"/>
        <v>0</v>
      </c>
      <c r="U52">
        <f t="shared" si="5"/>
        <v>0</v>
      </c>
      <c r="V52">
        <v>75</v>
      </c>
      <c r="W52">
        <f t="shared" si="4"/>
        <v>0</v>
      </c>
      <c r="AB52">
        <v>28</v>
      </c>
    </row>
    <row r="53" spans="17:28">
      <c r="Q53" t="str">
        <f t="shared" si="2"/>
        <v>铁丝5</v>
      </c>
      <c r="R53" t="s">
        <v>21</v>
      </c>
      <c r="S53">
        <v>5</v>
      </c>
      <c r="T53">
        <f t="shared" si="3"/>
        <v>0</v>
      </c>
      <c r="U53">
        <f t="shared" si="5"/>
        <v>0</v>
      </c>
      <c r="V53">
        <f t="shared" ref="V53:V61" si="9">FLOOR(V41*1.3,5)</f>
        <v>0</v>
      </c>
      <c r="W53">
        <f t="shared" si="4"/>
        <v>22845</v>
      </c>
      <c r="AB53">
        <v>28</v>
      </c>
    </row>
    <row r="54" spans="17:28">
      <c r="Q54" t="str">
        <f t="shared" si="2"/>
        <v>电线5</v>
      </c>
      <c r="R54" t="s">
        <v>22</v>
      </c>
      <c r="S54">
        <v>5</v>
      </c>
      <c r="T54">
        <f t="shared" si="3"/>
        <v>0</v>
      </c>
      <c r="U54">
        <f t="shared" si="5"/>
        <v>0</v>
      </c>
      <c r="V54">
        <f t="shared" si="9"/>
        <v>0</v>
      </c>
      <c r="W54">
        <f t="shared" si="4"/>
        <v>0</v>
      </c>
      <c r="X54">
        <v>1</v>
      </c>
      <c r="AB54">
        <v>28</v>
      </c>
    </row>
    <row r="55" spans="17:28">
      <c r="Q55" t="str">
        <f t="shared" si="2"/>
        <v>胶带5</v>
      </c>
      <c r="R55" t="s">
        <v>23</v>
      </c>
      <c r="S55">
        <v>5</v>
      </c>
      <c r="T55">
        <f t="shared" si="3"/>
        <v>7415</v>
      </c>
      <c r="U55">
        <f t="shared" si="5"/>
        <v>0</v>
      </c>
      <c r="V55">
        <f t="shared" si="9"/>
        <v>0</v>
      </c>
      <c r="W55">
        <f t="shared" si="4"/>
        <v>0</v>
      </c>
      <c r="AB55">
        <v>40</v>
      </c>
    </row>
    <row r="56" spans="17:28">
      <c r="Q56" t="str">
        <f t="shared" si="2"/>
        <v>胶水5</v>
      </c>
      <c r="R56" t="s">
        <v>24</v>
      </c>
      <c r="S56">
        <v>5</v>
      </c>
      <c r="T56">
        <f t="shared" si="3"/>
        <v>0</v>
      </c>
      <c r="U56">
        <f t="shared" si="5"/>
        <v>10</v>
      </c>
      <c r="V56">
        <f t="shared" si="9"/>
        <v>0</v>
      </c>
      <c r="W56">
        <f t="shared" si="4"/>
        <v>0</v>
      </c>
      <c r="AB56">
        <v>40</v>
      </c>
    </row>
    <row r="57" spans="17:28">
      <c r="Q57" t="str">
        <f t="shared" si="2"/>
        <v>刀片5</v>
      </c>
      <c r="R57" t="s">
        <v>25</v>
      </c>
      <c r="S57">
        <v>5</v>
      </c>
      <c r="T57">
        <f t="shared" si="3"/>
        <v>0</v>
      </c>
      <c r="U57">
        <f t="shared" si="5"/>
        <v>0</v>
      </c>
      <c r="V57">
        <f t="shared" si="9"/>
        <v>0</v>
      </c>
      <c r="W57">
        <f t="shared" si="4"/>
        <v>34265</v>
      </c>
      <c r="AB57">
        <v>40</v>
      </c>
    </row>
    <row r="58" spans="17:28">
      <c r="Q58" t="str">
        <f t="shared" si="2"/>
        <v>绳子5</v>
      </c>
      <c r="R58" t="s">
        <v>26</v>
      </c>
      <c r="S58">
        <v>5</v>
      </c>
      <c r="T58">
        <f t="shared" si="3"/>
        <v>0</v>
      </c>
      <c r="U58">
        <f t="shared" si="5"/>
        <v>0</v>
      </c>
      <c r="V58">
        <f t="shared" si="9"/>
        <v>0</v>
      </c>
      <c r="W58">
        <f t="shared" si="4"/>
        <v>0</v>
      </c>
      <c r="X58">
        <v>2</v>
      </c>
      <c r="AB58">
        <v>40</v>
      </c>
    </row>
    <row r="59" spans="17:28">
      <c r="Q59" t="str">
        <f t="shared" si="2"/>
        <v>电池5</v>
      </c>
      <c r="R59" t="s">
        <v>27</v>
      </c>
      <c r="S59">
        <v>5</v>
      </c>
      <c r="T59">
        <f t="shared" si="3"/>
        <v>0</v>
      </c>
      <c r="U59">
        <f t="shared" si="5"/>
        <v>0</v>
      </c>
      <c r="V59">
        <f t="shared" si="9"/>
        <v>0</v>
      </c>
      <c r="W59">
        <f t="shared" si="4"/>
        <v>0</v>
      </c>
      <c r="Y59">
        <v>2</v>
      </c>
      <c r="AB59">
        <v>66</v>
      </c>
    </row>
    <row r="60" spans="17:28">
      <c r="Q60" t="str">
        <f t="shared" si="2"/>
        <v>马达5</v>
      </c>
      <c r="R60" t="s">
        <v>28</v>
      </c>
      <c r="S60">
        <v>5</v>
      </c>
      <c r="T60">
        <f t="shared" si="3"/>
        <v>0</v>
      </c>
      <c r="U60">
        <f t="shared" si="5"/>
        <v>0</v>
      </c>
      <c r="V60">
        <f t="shared" si="9"/>
        <v>0</v>
      </c>
      <c r="W60">
        <f t="shared" si="4"/>
        <v>0</v>
      </c>
      <c r="Z60">
        <v>20</v>
      </c>
      <c r="AB60">
        <v>66</v>
      </c>
    </row>
    <row r="61" spans="17:28">
      <c r="Q61" t="str">
        <f t="shared" si="2"/>
        <v>芯片5</v>
      </c>
      <c r="R61" t="s">
        <v>29</v>
      </c>
      <c r="S61">
        <v>5</v>
      </c>
      <c r="T61">
        <f t="shared" si="3"/>
        <v>0</v>
      </c>
      <c r="U61">
        <f t="shared" si="5"/>
        <v>0</v>
      </c>
      <c r="V61">
        <f t="shared" si="9"/>
        <v>0</v>
      </c>
      <c r="W61">
        <f t="shared" si="4"/>
        <v>0</v>
      </c>
      <c r="AA61">
        <v>15</v>
      </c>
      <c r="AB61">
        <v>66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workbookViewId="0">
      <selection activeCell="F26" sqref="F26"/>
    </sheetView>
  </sheetViews>
  <sheetFormatPr defaultRowHeight="13.5"/>
  <sheetData>
    <row r="1" spans="1:12">
      <c r="D1" s="4" t="s">
        <v>31</v>
      </c>
      <c r="E1" s="4" t="s">
        <v>32</v>
      </c>
      <c r="F1" t="s">
        <v>33</v>
      </c>
      <c r="G1" s="4" t="s">
        <v>34</v>
      </c>
      <c r="H1" t="s">
        <v>35</v>
      </c>
      <c r="I1" s="4" t="s">
        <v>38</v>
      </c>
      <c r="J1" t="s">
        <v>36</v>
      </c>
      <c r="K1" t="s">
        <v>37</v>
      </c>
      <c r="L1" s="4" t="s">
        <v>39</v>
      </c>
    </row>
    <row r="2" spans="1:12">
      <c r="A2" t="s">
        <v>18</v>
      </c>
      <c r="B2">
        <v>4</v>
      </c>
      <c r="C2">
        <v>1</v>
      </c>
      <c r="D2">
        <f>INDEX(Sheet2!T:T,MATCH($A2&amp;$C2,Sheet2!$Q:$Q,0))*$B2</f>
        <v>6000</v>
      </c>
      <c r="E2">
        <f>INDEX(Sheet2!U:U,MATCH($A2&amp;$C2,Sheet2!$Q:$Q,0))*$B2</f>
        <v>0</v>
      </c>
      <c r="F2">
        <f>INDEX(Sheet2!V:V,MATCH($A2&amp;$C2,Sheet2!$Q:$Q,0))*$B2</f>
        <v>0</v>
      </c>
      <c r="G2">
        <f>INDEX(Sheet2!W:W,MATCH($A2&amp;$C2,Sheet2!$Q:$Q,0))*$B2</f>
        <v>0</v>
      </c>
      <c r="H2">
        <f>INDEX(Sheet2!X:X,MATCH($A2&amp;$C2,Sheet2!$Q:$Q,0))*$B2</f>
        <v>0</v>
      </c>
      <c r="I2">
        <f>INDEX(Sheet2!Y:Y,MATCH($A2&amp;$C2,Sheet2!$Q:$Q,0))*$B2</f>
        <v>0</v>
      </c>
      <c r="J2">
        <f>INDEX(Sheet2!Z:Z,MATCH($A2&amp;$C2,Sheet2!$Q:$Q,0))*$B2</f>
        <v>0</v>
      </c>
      <c r="K2">
        <f>INDEX(Sheet2!AA:AA,MATCH($A2&amp;$C2,Sheet2!$Q:$Q,0))*$B2</f>
        <v>0</v>
      </c>
      <c r="L2">
        <f>INDEX(Sheet2!AB:AB,MATCH($A2&amp;$C2,Sheet2!$Q:$Q,0))*$B2</f>
        <v>112</v>
      </c>
    </row>
    <row r="3" spans="1:12">
      <c r="A3" t="s">
        <v>19</v>
      </c>
      <c r="B3">
        <v>4</v>
      </c>
      <c r="C3">
        <v>1</v>
      </c>
      <c r="D3">
        <f>INDEX(Sheet2!T:T,MATCH($A3&amp;$C3,Sheet2!$Q:$Q,0))*$B3</f>
        <v>0</v>
      </c>
      <c r="E3">
        <f>INDEX(Sheet2!U:U,MATCH($A3&amp;$C3,Sheet2!$Q:$Q,0))*$B3</f>
        <v>16</v>
      </c>
      <c r="F3">
        <f>INDEX(Sheet2!V:V,MATCH($A3&amp;$C3,Sheet2!$Q:$Q,0))*$B3</f>
        <v>0</v>
      </c>
      <c r="G3">
        <f>INDEX(Sheet2!W:W,MATCH($A3&amp;$C3,Sheet2!$Q:$Q,0))*$B3</f>
        <v>0</v>
      </c>
      <c r="H3">
        <f>INDEX(Sheet2!X:X,MATCH($A3&amp;$C3,Sheet2!$Q:$Q,0))*$B3</f>
        <v>0</v>
      </c>
      <c r="I3">
        <f>INDEX(Sheet2!Y:Y,MATCH($A3&amp;$C3,Sheet2!$Q:$Q,0))*$B3</f>
        <v>0</v>
      </c>
      <c r="J3">
        <f>INDEX(Sheet2!Z:Z,MATCH($A3&amp;$C3,Sheet2!$Q:$Q,0))*$B3</f>
        <v>0</v>
      </c>
      <c r="K3">
        <f>INDEX(Sheet2!AA:AA,MATCH($A3&amp;$C3,Sheet2!$Q:$Q,0))*$B3</f>
        <v>0</v>
      </c>
      <c r="L3">
        <f>INDEX(Sheet2!AB:AB,MATCH($A3&amp;$C3,Sheet2!$Q:$Q,0))*$B3</f>
        <v>112</v>
      </c>
    </row>
    <row r="4" spans="1:12">
      <c r="A4" t="s">
        <v>20</v>
      </c>
      <c r="B4">
        <v>4</v>
      </c>
      <c r="C4">
        <v>1</v>
      </c>
      <c r="D4">
        <f>INDEX(Sheet2!T:T,MATCH($A4&amp;$C4,Sheet2!$Q:$Q,0))*$B4</f>
        <v>0</v>
      </c>
      <c r="E4">
        <f>INDEX(Sheet2!U:U,MATCH($A4&amp;$C4,Sheet2!$Q:$Q,0))*$B4</f>
        <v>0</v>
      </c>
      <c r="F4">
        <f>INDEX(Sheet2!V:V,MATCH($A4&amp;$C4,Sheet2!$Q:$Q,0))*$B4</f>
        <v>160</v>
      </c>
      <c r="G4">
        <f>INDEX(Sheet2!W:W,MATCH($A4&amp;$C4,Sheet2!$Q:$Q,0))*$B4</f>
        <v>0</v>
      </c>
      <c r="H4">
        <f>INDEX(Sheet2!X:X,MATCH($A4&amp;$C4,Sheet2!$Q:$Q,0))*$B4</f>
        <v>0</v>
      </c>
      <c r="I4">
        <f>INDEX(Sheet2!Y:Y,MATCH($A4&amp;$C4,Sheet2!$Q:$Q,0))*$B4</f>
        <v>0</v>
      </c>
      <c r="J4">
        <f>INDEX(Sheet2!Z:Z,MATCH($A4&amp;$C4,Sheet2!$Q:$Q,0))*$B4</f>
        <v>0</v>
      </c>
      <c r="K4">
        <f>INDEX(Sheet2!AA:AA,MATCH($A4&amp;$C4,Sheet2!$Q:$Q,0))*$B4</f>
        <v>0</v>
      </c>
      <c r="L4">
        <f>INDEX(Sheet2!AB:AB,MATCH($A4&amp;$C4,Sheet2!$Q:$Q,0))*$B4</f>
        <v>112</v>
      </c>
    </row>
    <row r="5" spans="1:12">
      <c r="A5" t="s">
        <v>21</v>
      </c>
      <c r="B5">
        <v>4</v>
      </c>
      <c r="C5">
        <v>1</v>
      </c>
      <c r="D5">
        <f>INDEX(Sheet2!T:T,MATCH($A5&amp;$C5,Sheet2!$Q:$Q,0))*$B5</f>
        <v>0</v>
      </c>
      <c r="E5">
        <f>INDEX(Sheet2!U:U,MATCH($A5&amp;$C5,Sheet2!$Q:$Q,0))*$B5</f>
        <v>0</v>
      </c>
      <c r="F5">
        <f>INDEX(Sheet2!V:V,MATCH($A5&amp;$C5,Sheet2!$Q:$Q,0))*$B5</f>
        <v>0</v>
      </c>
      <c r="G5">
        <f>INDEX(Sheet2!W:W,MATCH($A5&amp;$C5,Sheet2!$Q:$Q,0))*$B5</f>
        <v>32000</v>
      </c>
      <c r="H5">
        <f>INDEX(Sheet2!X:X,MATCH($A5&amp;$C5,Sheet2!$Q:$Q,0))*$B5</f>
        <v>0</v>
      </c>
      <c r="I5">
        <f>INDEX(Sheet2!Y:Y,MATCH($A5&amp;$C5,Sheet2!$Q:$Q,0))*$B5</f>
        <v>0</v>
      </c>
      <c r="J5">
        <f>INDEX(Sheet2!Z:Z,MATCH($A5&amp;$C5,Sheet2!$Q:$Q,0))*$B5</f>
        <v>0</v>
      </c>
      <c r="K5">
        <f>INDEX(Sheet2!AA:AA,MATCH($A5&amp;$C5,Sheet2!$Q:$Q,0))*$B5</f>
        <v>0</v>
      </c>
      <c r="L5">
        <f>INDEX(Sheet2!AB:AB,MATCH($A5&amp;$C5,Sheet2!$Q:$Q,0))*$B5</f>
        <v>112</v>
      </c>
    </row>
    <row r="6" spans="1:12">
      <c r="A6" t="s">
        <v>22</v>
      </c>
      <c r="B6">
        <v>4</v>
      </c>
      <c r="C6">
        <v>1</v>
      </c>
      <c r="D6">
        <f>INDEX(Sheet2!T:T,MATCH($A6&amp;$C6,Sheet2!$Q:$Q,0))*$B6</f>
        <v>0</v>
      </c>
      <c r="E6">
        <f>INDEX(Sheet2!U:U,MATCH($A6&amp;$C6,Sheet2!$Q:$Q,0))*$B6</f>
        <v>0</v>
      </c>
      <c r="F6">
        <f>INDEX(Sheet2!V:V,MATCH($A6&amp;$C6,Sheet2!$Q:$Q,0))*$B6</f>
        <v>0</v>
      </c>
      <c r="G6">
        <f>INDEX(Sheet2!W:W,MATCH($A6&amp;$C6,Sheet2!$Q:$Q,0))*$B6</f>
        <v>0</v>
      </c>
      <c r="H6">
        <f>INDEX(Sheet2!X:X,MATCH($A6&amp;$C6,Sheet2!$Q:$Q,0))*$B6</f>
        <v>4</v>
      </c>
      <c r="I6">
        <f>INDEX(Sheet2!Y:Y,MATCH($A6&amp;$C6,Sheet2!$Q:$Q,0))*$B6</f>
        <v>0</v>
      </c>
      <c r="J6">
        <f>INDEX(Sheet2!Z:Z,MATCH($A6&amp;$C6,Sheet2!$Q:$Q,0))*$B6</f>
        <v>0</v>
      </c>
      <c r="K6">
        <f>INDEX(Sheet2!AA:AA,MATCH($A6&amp;$C6,Sheet2!$Q:$Q,0))*$B6</f>
        <v>0</v>
      </c>
      <c r="L6">
        <f>INDEX(Sheet2!AB:AB,MATCH($A6&amp;$C6,Sheet2!$Q:$Q,0))*$B6</f>
        <v>112</v>
      </c>
    </row>
    <row r="7" spans="1:12">
      <c r="A7" t="s">
        <v>23</v>
      </c>
      <c r="B7">
        <v>4</v>
      </c>
      <c r="C7">
        <v>1</v>
      </c>
      <c r="D7">
        <f>INDEX(Sheet2!T:T,MATCH($A7&amp;$C7,Sheet2!$Q:$Q,0))*$B7</f>
        <v>10400</v>
      </c>
      <c r="E7">
        <f>INDEX(Sheet2!U:U,MATCH($A7&amp;$C7,Sheet2!$Q:$Q,0))*$B7</f>
        <v>0</v>
      </c>
      <c r="F7">
        <f>INDEX(Sheet2!V:V,MATCH($A7&amp;$C7,Sheet2!$Q:$Q,0))*$B7</f>
        <v>0</v>
      </c>
      <c r="G7">
        <f>INDEX(Sheet2!W:W,MATCH($A7&amp;$C7,Sheet2!$Q:$Q,0))*$B7</f>
        <v>0</v>
      </c>
      <c r="H7">
        <f>INDEX(Sheet2!X:X,MATCH($A7&amp;$C7,Sheet2!$Q:$Q,0))*$B7</f>
        <v>0</v>
      </c>
      <c r="I7">
        <f>INDEX(Sheet2!Y:Y,MATCH($A7&amp;$C7,Sheet2!$Q:$Q,0))*$B7</f>
        <v>0</v>
      </c>
      <c r="J7">
        <f>INDEX(Sheet2!Z:Z,MATCH($A7&amp;$C7,Sheet2!$Q:$Q,0))*$B7</f>
        <v>0</v>
      </c>
      <c r="K7">
        <f>INDEX(Sheet2!AA:AA,MATCH($A7&amp;$C7,Sheet2!$Q:$Q,0))*$B7</f>
        <v>0</v>
      </c>
      <c r="L7">
        <f>INDEX(Sheet2!AB:AB,MATCH($A7&amp;$C7,Sheet2!$Q:$Q,0))*$B7</f>
        <v>160</v>
      </c>
    </row>
    <row r="8" spans="1:12">
      <c r="A8" t="s">
        <v>24</v>
      </c>
      <c r="B8">
        <v>4</v>
      </c>
      <c r="C8">
        <v>1</v>
      </c>
      <c r="D8">
        <f>INDEX(Sheet2!T:T,MATCH($A8&amp;$C8,Sheet2!$Q:$Q,0))*$B8</f>
        <v>0</v>
      </c>
      <c r="E8">
        <f>INDEX(Sheet2!U:U,MATCH($A8&amp;$C8,Sheet2!$Q:$Q,0))*$B8</f>
        <v>24</v>
      </c>
      <c r="F8">
        <f>INDEX(Sheet2!V:V,MATCH($A8&amp;$C8,Sheet2!$Q:$Q,0))*$B8</f>
        <v>0</v>
      </c>
      <c r="G8">
        <f>INDEX(Sheet2!W:W,MATCH($A8&amp;$C8,Sheet2!$Q:$Q,0))*$B8</f>
        <v>0</v>
      </c>
      <c r="H8">
        <f>INDEX(Sheet2!X:X,MATCH($A8&amp;$C8,Sheet2!$Q:$Q,0))*$B8</f>
        <v>0</v>
      </c>
      <c r="I8">
        <f>INDEX(Sheet2!Y:Y,MATCH($A8&amp;$C8,Sheet2!$Q:$Q,0))*$B8</f>
        <v>0</v>
      </c>
      <c r="J8">
        <f>INDEX(Sheet2!Z:Z,MATCH($A8&amp;$C8,Sheet2!$Q:$Q,0))*$B8</f>
        <v>0</v>
      </c>
      <c r="K8">
        <f>INDEX(Sheet2!AA:AA,MATCH($A8&amp;$C8,Sheet2!$Q:$Q,0))*$B8</f>
        <v>0</v>
      </c>
      <c r="L8">
        <f>INDEX(Sheet2!AB:AB,MATCH($A8&amp;$C8,Sheet2!$Q:$Q,0))*$B8</f>
        <v>160</v>
      </c>
    </row>
    <row r="9" spans="1:12">
      <c r="A9" t="s">
        <v>25</v>
      </c>
      <c r="B9">
        <v>4</v>
      </c>
      <c r="C9">
        <v>1</v>
      </c>
      <c r="D9">
        <f>INDEX(Sheet2!T:T,MATCH($A9&amp;$C9,Sheet2!$Q:$Q,0))*$B9</f>
        <v>0</v>
      </c>
      <c r="E9">
        <f>INDEX(Sheet2!U:U,MATCH($A9&amp;$C9,Sheet2!$Q:$Q,0))*$B9</f>
        <v>0</v>
      </c>
      <c r="F9">
        <f>INDEX(Sheet2!V:V,MATCH($A9&amp;$C9,Sheet2!$Q:$Q,0))*$B9</f>
        <v>0</v>
      </c>
      <c r="G9">
        <f>INDEX(Sheet2!W:W,MATCH($A9&amp;$C9,Sheet2!$Q:$Q,0))*$B9</f>
        <v>48000</v>
      </c>
      <c r="H9">
        <f>INDEX(Sheet2!X:X,MATCH($A9&amp;$C9,Sheet2!$Q:$Q,0))*$B9</f>
        <v>0</v>
      </c>
      <c r="I9">
        <f>INDEX(Sheet2!Y:Y,MATCH($A9&amp;$C9,Sheet2!$Q:$Q,0))*$B9</f>
        <v>0</v>
      </c>
      <c r="J9">
        <f>INDEX(Sheet2!Z:Z,MATCH($A9&amp;$C9,Sheet2!$Q:$Q,0))*$B9</f>
        <v>0</v>
      </c>
      <c r="K9">
        <f>INDEX(Sheet2!AA:AA,MATCH($A9&amp;$C9,Sheet2!$Q:$Q,0))*$B9</f>
        <v>0</v>
      </c>
      <c r="L9">
        <f>INDEX(Sheet2!AB:AB,MATCH($A9&amp;$C9,Sheet2!$Q:$Q,0))*$B9</f>
        <v>160</v>
      </c>
    </row>
    <row r="10" spans="1:12">
      <c r="A10" t="s">
        <v>26</v>
      </c>
      <c r="B10">
        <v>4</v>
      </c>
      <c r="C10">
        <v>1</v>
      </c>
      <c r="D10">
        <f>INDEX(Sheet2!T:T,MATCH($A10&amp;$C10,Sheet2!$Q:$Q,0))*$B10</f>
        <v>0</v>
      </c>
      <c r="E10">
        <f>INDEX(Sheet2!U:U,MATCH($A10&amp;$C10,Sheet2!$Q:$Q,0))*$B10</f>
        <v>0</v>
      </c>
      <c r="F10">
        <f>INDEX(Sheet2!V:V,MATCH($A10&amp;$C10,Sheet2!$Q:$Q,0))*$B10</f>
        <v>0</v>
      </c>
      <c r="G10">
        <f>INDEX(Sheet2!W:W,MATCH($A10&amp;$C10,Sheet2!$Q:$Q,0))*$B10</f>
        <v>0</v>
      </c>
      <c r="H10">
        <f>INDEX(Sheet2!X:X,MATCH($A10&amp;$C10,Sheet2!$Q:$Q,0))*$B10</f>
        <v>8</v>
      </c>
      <c r="I10">
        <f>INDEX(Sheet2!Y:Y,MATCH($A10&amp;$C10,Sheet2!$Q:$Q,0))*$B10</f>
        <v>0</v>
      </c>
      <c r="J10">
        <f>INDEX(Sheet2!Z:Z,MATCH($A10&amp;$C10,Sheet2!$Q:$Q,0))*$B10</f>
        <v>0</v>
      </c>
      <c r="K10">
        <f>INDEX(Sheet2!AA:AA,MATCH($A10&amp;$C10,Sheet2!$Q:$Q,0))*$B10</f>
        <v>0</v>
      </c>
      <c r="L10">
        <f>INDEX(Sheet2!AB:AB,MATCH($A10&amp;$C10,Sheet2!$Q:$Q,0))*$B10</f>
        <v>160</v>
      </c>
    </row>
    <row r="11" spans="1:12">
      <c r="A11" t="s">
        <v>27</v>
      </c>
      <c r="B11">
        <v>1</v>
      </c>
      <c r="C11">
        <v>1</v>
      </c>
      <c r="D11">
        <f>INDEX(Sheet2!T:T,MATCH($A11&amp;$C11,Sheet2!$Q:$Q,0))*$B11</f>
        <v>0</v>
      </c>
      <c r="E11">
        <f>INDEX(Sheet2!U:U,MATCH($A11&amp;$C11,Sheet2!$Q:$Q,0))*$B11</f>
        <v>0</v>
      </c>
      <c r="F11">
        <f>INDEX(Sheet2!V:V,MATCH($A11&amp;$C11,Sheet2!$Q:$Q,0))*$B11</f>
        <v>0</v>
      </c>
      <c r="G11">
        <f>INDEX(Sheet2!W:W,MATCH($A11&amp;$C11,Sheet2!$Q:$Q,0))*$B11</f>
        <v>0</v>
      </c>
      <c r="H11">
        <f>INDEX(Sheet2!X:X,MATCH($A11&amp;$C11,Sheet2!$Q:$Q,0))*$B11</f>
        <v>0</v>
      </c>
      <c r="I11">
        <f>INDEX(Sheet2!Y:Y,MATCH($A11&amp;$C11,Sheet2!$Q:$Q,0))*$B11</f>
        <v>2</v>
      </c>
      <c r="J11">
        <f>INDEX(Sheet2!Z:Z,MATCH($A11&amp;$C11,Sheet2!$Q:$Q,0))*$B11</f>
        <v>0</v>
      </c>
      <c r="K11">
        <f>INDEX(Sheet2!AA:AA,MATCH($A11&amp;$C11,Sheet2!$Q:$Q,0))*$B11</f>
        <v>0</v>
      </c>
      <c r="L11">
        <f>INDEX(Sheet2!AB:AB,MATCH($A11&amp;$C11,Sheet2!$Q:$Q,0))*$B11</f>
        <v>66</v>
      </c>
    </row>
    <row r="12" spans="1:12">
      <c r="A12" t="s">
        <v>28</v>
      </c>
      <c r="B12">
        <v>1</v>
      </c>
      <c r="C12">
        <v>1</v>
      </c>
      <c r="D12">
        <f>INDEX(Sheet2!T:T,MATCH($A12&amp;$C12,Sheet2!$Q:$Q,0))*$B12</f>
        <v>0</v>
      </c>
      <c r="E12">
        <f>INDEX(Sheet2!U:U,MATCH($A12&amp;$C12,Sheet2!$Q:$Q,0))*$B12</f>
        <v>0</v>
      </c>
      <c r="F12">
        <f>INDEX(Sheet2!V:V,MATCH($A12&amp;$C12,Sheet2!$Q:$Q,0))*$B12</f>
        <v>0</v>
      </c>
      <c r="G12">
        <f>INDEX(Sheet2!W:W,MATCH($A12&amp;$C12,Sheet2!$Q:$Q,0))*$B12</f>
        <v>0</v>
      </c>
      <c r="H12">
        <f>INDEX(Sheet2!X:X,MATCH($A12&amp;$C12,Sheet2!$Q:$Q,0))*$B12</f>
        <v>0</v>
      </c>
      <c r="I12">
        <f>INDEX(Sheet2!Y:Y,MATCH($A12&amp;$C12,Sheet2!$Q:$Q,0))*$B12</f>
        <v>0</v>
      </c>
      <c r="J12">
        <f>INDEX(Sheet2!Z:Z,MATCH($A12&amp;$C12,Sheet2!$Q:$Q,0))*$B12</f>
        <v>20</v>
      </c>
      <c r="K12">
        <f>INDEX(Sheet2!AA:AA,MATCH($A12&amp;$C12,Sheet2!$Q:$Q,0))*$B12</f>
        <v>0</v>
      </c>
      <c r="L12">
        <f>INDEX(Sheet2!AB:AB,MATCH($A12&amp;$C12,Sheet2!$Q:$Q,0))*$B12</f>
        <v>66</v>
      </c>
    </row>
    <row r="13" spans="1:12">
      <c r="A13" t="s">
        <v>29</v>
      </c>
      <c r="B13">
        <v>1</v>
      </c>
      <c r="C13">
        <v>1</v>
      </c>
      <c r="D13">
        <f>INDEX(Sheet2!T:T,MATCH($A13&amp;$C13,Sheet2!$Q:$Q,0))*$B13</f>
        <v>0</v>
      </c>
      <c r="E13">
        <f>INDEX(Sheet2!U:U,MATCH($A13&amp;$C13,Sheet2!$Q:$Q,0))*$B13</f>
        <v>0</v>
      </c>
      <c r="F13">
        <f>INDEX(Sheet2!V:V,MATCH($A13&amp;$C13,Sheet2!$Q:$Q,0))*$B13</f>
        <v>0</v>
      </c>
      <c r="G13">
        <f>INDEX(Sheet2!W:W,MATCH($A13&amp;$C13,Sheet2!$Q:$Q,0))*$B13</f>
        <v>0</v>
      </c>
      <c r="H13">
        <f>INDEX(Sheet2!X:X,MATCH($A13&amp;$C13,Sheet2!$Q:$Q,0))*$B13</f>
        <v>0</v>
      </c>
      <c r="I13">
        <f>INDEX(Sheet2!Y:Y,MATCH($A13&amp;$C13,Sheet2!$Q:$Q,0))*$B13</f>
        <v>0</v>
      </c>
      <c r="J13">
        <f>INDEX(Sheet2!Z:Z,MATCH($A13&amp;$C13,Sheet2!$Q:$Q,0))*$B13</f>
        <v>0</v>
      </c>
      <c r="K13">
        <f>INDEX(Sheet2!AA:AA,MATCH($A13&amp;$C13,Sheet2!$Q:$Q,0))*$B13</f>
        <v>15</v>
      </c>
      <c r="L13">
        <f>INDEX(Sheet2!AB:AB,MATCH($A13&amp;$C13,Sheet2!$Q:$Q,0))*$B13</f>
        <v>66</v>
      </c>
    </row>
    <row r="14" spans="1:12">
      <c r="A14" t="s">
        <v>18</v>
      </c>
      <c r="B14">
        <v>5</v>
      </c>
      <c r="C14">
        <v>1</v>
      </c>
      <c r="D14">
        <f>INDEX(Sheet2!T:T,MATCH($A14&amp;$C14,Sheet2!$Q:$Q,0))*$B14</f>
        <v>7500</v>
      </c>
      <c r="E14">
        <f>INDEX(Sheet2!U:U,MATCH($A14&amp;$C14,Sheet2!$Q:$Q,0))*$B14</f>
        <v>0</v>
      </c>
      <c r="F14">
        <f>INDEX(Sheet2!V:V,MATCH($A14&amp;$C14,Sheet2!$Q:$Q,0))*$B14</f>
        <v>0</v>
      </c>
      <c r="G14">
        <f>INDEX(Sheet2!W:W,MATCH($A14&amp;$C14,Sheet2!$Q:$Q,0))*$B14</f>
        <v>0</v>
      </c>
      <c r="H14">
        <f>INDEX(Sheet2!X:X,MATCH($A14&amp;$C14,Sheet2!$Q:$Q,0))*$B14</f>
        <v>0</v>
      </c>
      <c r="I14">
        <f>INDEX(Sheet2!Y:Y,MATCH($A14&amp;$C14,Sheet2!$Q:$Q,0))*$B14</f>
        <v>0</v>
      </c>
      <c r="J14">
        <f>INDEX(Sheet2!Z:Z,MATCH($A14&amp;$C14,Sheet2!$Q:$Q,0))*$B14</f>
        <v>0</v>
      </c>
      <c r="K14">
        <f>INDEX(Sheet2!AA:AA,MATCH($A14&amp;$C14,Sheet2!$Q:$Q,0))*$B14</f>
        <v>0</v>
      </c>
      <c r="L14">
        <f>INDEX(Sheet2!AB:AB,MATCH($A14&amp;$C14,Sheet2!$Q:$Q,0))*$B14</f>
        <v>140</v>
      </c>
    </row>
    <row r="15" spans="1:12">
      <c r="A15" t="s">
        <v>19</v>
      </c>
      <c r="B15">
        <v>5</v>
      </c>
      <c r="C15">
        <v>1</v>
      </c>
      <c r="D15">
        <f>INDEX(Sheet2!T:T,MATCH($A15&amp;$C15,Sheet2!$Q:$Q,0))*$B15</f>
        <v>0</v>
      </c>
      <c r="E15">
        <f>INDEX(Sheet2!U:U,MATCH($A15&amp;$C15,Sheet2!$Q:$Q,0))*$B15</f>
        <v>20</v>
      </c>
      <c r="F15">
        <f>INDEX(Sheet2!V:V,MATCH($A15&amp;$C15,Sheet2!$Q:$Q,0))*$B15</f>
        <v>0</v>
      </c>
      <c r="G15">
        <f>INDEX(Sheet2!W:W,MATCH($A15&amp;$C15,Sheet2!$Q:$Q,0))*$B15</f>
        <v>0</v>
      </c>
      <c r="H15">
        <f>INDEX(Sheet2!X:X,MATCH($A15&amp;$C15,Sheet2!$Q:$Q,0))*$B15</f>
        <v>0</v>
      </c>
      <c r="I15">
        <f>INDEX(Sheet2!Y:Y,MATCH($A15&amp;$C15,Sheet2!$Q:$Q,0))*$B15</f>
        <v>0</v>
      </c>
      <c r="J15">
        <f>INDEX(Sheet2!Z:Z,MATCH($A15&amp;$C15,Sheet2!$Q:$Q,0))*$B15</f>
        <v>0</v>
      </c>
      <c r="K15">
        <f>INDEX(Sheet2!AA:AA,MATCH($A15&amp;$C15,Sheet2!$Q:$Q,0))*$B15</f>
        <v>0</v>
      </c>
      <c r="L15">
        <f>INDEX(Sheet2!AB:AB,MATCH($A15&amp;$C15,Sheet2!$Q:$Q,0))*$B15</f>
        <v>140</v>
      </c>
    </row>
    <row r="16" spans="1:12">
      <c r="A16" t="s">
        <v>20</v>
      </c>
      <c r="B16">
        <v>5</v>
      </c>
      <c r="C16">
        <v>1</v>
      </c>
      <c r="D16">
        <f>INDEX(Sheet2!T:T,MATCH($A16&amp;$C16,Sheet2!$Q:$Q,0))*$B16</f>
        <v>0</v>
      </c>
      <c r="E16">
        <f>INDEX(Sheet2!U:U,MATCH($A16&amp;$C16,Sheet2!$Q:$Q,0))*$B16</f>
        <v>0</v>
      </c>
      <c r="F16">
        <f>INDEX(Sheet2!V:V,MATCH($A16&amp;$C16,Sheet2!$Q:$Q,0))*$B16</f>
        <v>200</v>
      </c>
      <c r="G16">
        <f>INDEX(Sheet2!W:W,MATCH($A16&amp;$C16,Sheet2!$Q:$Q,0))*$B16</f>
        <v>0</v>
      </c>
      <c r="H16">
        <f>INDEX(Sheet2!X:X,MATCH($A16&amp;$C16,Sheet2!$Q:$Q,0))*$B16</f>
        <v>0</v>
      </c>
      <c r="I16">
        <f>INDEX(Sheet2!Y:Y,MATCH($A16&amp;$C16,Sheet2!$Q:$Q,0))*$B16</f>
        <v>0</v>
      </c>
      <c r="J16">
        <f>INDEX(Sheet2!Z:Z,MATCH($A16&amp;$C16,Sheet2!$Q:$Q,0))*$B16</f>
        <v>0</v>
      </c>
      <c r="K16">
        <f>INDEX(Sheet2!AA:AA,MATCH($A16&amp;$C16,Sheet2!$Q:$Q,0))*$B16</f>
        <v>0</v>
      </c>
      <c r="L16">
        <f>INDEX(Sheet2!AB:AB,MATCH($A16&amp;$C16,Sheet2!$Q:$Q,0))*$B16</f>
        <v>140</v>
      </c>
    </row>
    <row r="17" spans="1:12">
      <c r="A17" t="s">
        <v>21</v>
      </c>
      <c r="B17">
        <v>5</v>
      </c>
      <c r="C17">
        <v>1</v>
      </c>
      <c r="D17">
        <f>INDEX(Sheet2!T:T,MATCH($A17&amp;$C17,Sheet2!$Q:$Q,0))*$B17</f>
        <v>0</v>
      </c>
      <c r="E17">
        <f>INDEX(Sheet2!U:U,MATCH($A17&amp;$C17,Sheet2!$Q:$Q,0))*$B17</f>
        <v>0</v>
      </c>
      <c r="F17">
        <f>INDEX(Sheet2!V:V,MATCH($A17&amp;$C17,Sheet2!$Q:$Q,0))*$B17</f>
        <v>0</v>
      </c>
      <c r="G17">
        <f>INDEX(Sheet2!W:W,MATCH($A17&amp;$C17,Sheet2!$Q:$Q,0))*$B17</f>
        <v>40000</v>
      </c>
      <c r="H17">
        <f>INDEX(Sheet2!X:X,MATCH($A17&amp;$C17,Sheet2!$Q:$Q,0))*$B17</f>
        <v>0</v>
      </c>
      <c r="I17">
        <f>INDEX(Sheet2!Y:Y,MATCH($A17&amp;$C17,Sheet2!$Q:$Q,0))*$B17</f>
        <v>0</v>
      </c>
      <c r="J17">
        <f>INDEX(Sheet2!Z:Z,MATCH($A17&amp;$C17,Sheet2!$Q:$Q,0))*$B17</f>
        <v>0</v>
      </c>
      <c r="K17">
        <f>INDEX(Sheet2!AA:AA,MATCH($A17&amp;$C17,Sheet2!$Q:$Q,0))*$B17</f>
        <v>0</v>
      </c>
      <c r="L17">
        <f>INDEX(Sheet2!AB:AB,MATCH($A17&amp;$C17,Sheet2!$Q:$Q,0))*$B17</f>
        <v>140</v>
      </c>
    </row>
    <row r="18" spans="1:12">
      <c r="A18" t="s">
        <v>22</v>
      </c>
      <c r="B18">
        <v>5</v>
      </c>
      <c r="C18">
        <v>1</v>
      </c>
      <c r="D18">
        <f>INDEX(Sheet2!T:T,MATCH($A18&amp;$C18,Sheet2!$Q:$Q,0))*$B18</f>
        <v>0</v>
      </c>
      <c r="E18">
        <f>INDEX(Sheet2!U:U,MATCH($A18&amp;$C18,Sheet2!$Q:$Q,0))*$B18</f>
        <v>0</v>
      </c>
      <c r="F18">
        <f>INDEX(Sheet2!V:V,MATCH($A18&amp;$C18,Sheet2!$Q:$Q,0))*$B18</f>
        <v>0</v>
      </c>
      <c r="G18">
        <f>INDEX(Sheet2!W:W,MATCH($A18&amp;$C18,Sheet2!$Q:$Q,0))*$B18</f>
        <v>0</v>
      </c>
      <c r="H18">
        <f>INDEX(Sheet2!X:X,MATCH($A18&amp;$C18,Sheet2!$Q:$Q,0))*$B18</f>
        <v>5</v>
      </c>
      <c r="I18">
        <f>INDEX(Sheet2!Y:Y,MATCH($A18&amp;$C18,Sheet2!$Q:$Q,0))*$B18</f>
        <v>0</v>
      </c>
      <c r="J18">
        <f>INDEX(Sheet2!Z:Z,MATCH($A18&amp;$C18,Sheet2!$Q:$Q,0))*$B18</f>
        <v>0</v>
      </c>
      <c r="K18">
        <f>INDEX(Sheet2!AA:AA,MATCH($A18&amp;$C18,Sheet2!$Q:$Q,0))*$B18</f>
        <v>0</v>
      </c>
      <c r="L18">
        <f>INDEX(Sheet2!AB:AB,MATCH($A18&amp;$C18,Sheet2!$Q:$Q,0))*$B18</f>
        <v>140</v>
      </c>
    </row>
    <row r="19" spans="1:12">
      <c r="A19" t="s">
        <v>23</v>
      </c>
      <c r="B19">
        <v>5</v>
      </c>
      <c r="C19">
        <v>1</v>
      </c>
      <c r="D19">
        <f>INDEX(Sheet2!T:T,MATCH($A19&amp;$C19,Sheet2!$Q:$Q,0))*$B19</f>
        <v>13000</v>
      </c>
      <c r="E19">
        <f>INDEX(Sheet2!U:U,MATCH($A19&amp;$C19,Sheet2!$Q:$Q,0))*$B19</f>
        <v>0</v>
      </c>
      <c r="F19">
        <f>INDEX(Sheet2!V:V,MATCH($A19&amp;$C19,Sheet2!$Q:$Q,0))*$B19</f>
        <v>0</v>
      </c>
      <c r="G19">
        <f>INDEX(Sheet2!W:W,MATCH($A19&amp;$C19,Sheet2!$Q:$Q,0))*$B19</f>
        <v>0</v>
      </c>
      <c r="H19">
        <f>INDEX(Sheet2!X:X,MATCH($A19&amp;$C19,Sheet2!$Q:$Q,0))*$B19</f>
        <v>0</v>
      </c>
      <c r="I19">
        <f>INDEX(Sheet2!Y:Y,MATCH($A19&amp;$C19,Sheet2!$Q:$Q,0))*$B19</f>
        <v>0</v>
      </c>
      <c r="J19">
        <f>INDEX(Sheet2!Z:Z,MATCH($A19&amp;$C19,Sheet2!$Q:$Q,0))*$B19</f>
        <v>0</v>
      </c>
      <c r="K19">
        <f>INDEX(Sheet2!AA:AA,MATCH($A19&amp;$C19,Sheet2!$Q:$Q,0))*$B19</f>
        <v>0</v>
      </c>
      <c r="L19">
        <f>INDEX(Sheet2!AB:AB,MATCH($A19&amp;$C19,Sheet2!$Q:$Q,0))*$B19</f>
        <v>200</v>
      </c>
    </row>
    <row r="20" spans="1:12">
      <c r="A20" t="s">
        <v>24</v>
      </c>
      <c r="B20">
        <v>5</v>
      </c>
      <c r="C20">
        <v>1</v>
      </c>
      <c r="D20">
        <f>INDEX(Sheet2!T:T,MATCH($A20&amp;$C20,Sheet2!$Q:$Q,0))*$B20</f>
        <v>0</v>
      </c>
      <c r="E20">
        <f>INDEX(Sheet2!U:U,MATCH($A20&amp;$C20,Sheet2!$Q:$Q,0))*$B20</f>
        <v>30</v>
      </c>
      <c r="F20">
        <f>INDEX(Sheet2!V:V,MATCH($A20&amp;$C20,Sheet2!$Q:$Q,0))*$B20</f>
        <v>0</v>
      </c>
      <c r="G20">
        <f>INDEX(Sheet2!W:W,MATCH($A20&amp;$C20,Sheet2!$Q:$Q,0))*$B20</f>
        <v>0</v>
      </c>
      <c r="H20">
        <f>INDEX(Sheet2!X:X,MATCH($A20&amp;$C20,Sheet2!$Q:$Q,0))*$B20</f>
        <v>0</v>
      </c>
      <c r="I20">
        <f>INDEX(Sheet2!Y:Y,MATCH($A20&amp;$C20,Sheet2!$Q:$Q,0))*$B20</f>
        <v>0</v>
      </c>
      <c r="J20">
        <f>INDEX(Sheet2!Z:Z,MATCH($A20&amp;$C20,Sheet2!$Q:$Q,0))*$B20</f>
        <v>0</v>
      </c>
      <c r="K20">
        <f>INDEX(Sheet2!AA:AA,MATCH($A20&amp;$C20,Sheet2!$Q:$Q,0))*$B20</f>
        <v>0</v>
      </c>
      <c r="L20">
        <f>INDEX(Sheet2!AB:AB,MATCH($A20&amp;$C20,Sheet2!$Q:$Q,0))*$B20</f>
        <v>200</v>
      </c>
    </row>
    <row r="21" spans="1:12">
      <c r="A21" t="s">
        <v>25</v>
      </c>
      <c r="B21">
        <v>5</v>
      </c>
      <c r="C21">
        <v>1</v>
      </c>
      <c r="D21">
        <f>INDEX(Sheet2!T:T,MATCH($A21&amp;$C21,Sheet2!$Q:$Q,0))*$B21</f>
        <v>0</v>
      </c>
      <c r="E21">
        <f>INDEX(Sheet2!U:U,MATCH($A21&amp;$C21,Sheet2!$Q:$Q,0))*$B21</f>
        <v>0</v>
      </c>
      <c r="F21">
        <f>INDEX(Sheet2!V:V,MATCH($A21&amp;$C21,Sheet2!$Q:$Q,0))*$B21</f>
        <v>0</v>
      </c>
      <c r="G21">
        <f>INDEX(Sheet2!W:W,MATCH($A21&amp;$C21,Sheet2!$Q:$Q,0))*$B21</f>
        <v>60000</v>
      </c>
      <c r="H21">
        <f>INDEX(Sheet2!X:X,MATCH($A21&amp;$C21,Sheet2!$Q:$Q,0))*$B21</f>
        <v>0</v>
      </c>
      <c r="I21">
        <f>INDEX(Sheet2!Y:Y,MATCH($A21&amp;$C21,Sheet2!$Q:$Q,0))*$B21</f>
        <v>0</v>
      </c>
      <c r="J21">
        <f>INDEX(Sheet2!Z:Z,MATCH($A21&amp;$C21,Sheet2!$Q:$Q,0))*$B21</f>
        <v>0</v>
      </c>
      <c r="K21">
        <f>INDEX(Sheet2!AA:AA,MATCH($A21&amp;$C21,Sheet2!$Q:$Q,0))*$B21</f>
        <v>0</v>
      </c>
      <c r="L21">
        <f>INDEX(Sheet2!AB:AB,MATCH($A21&amp;$C21,Sheet2!$Q:$Q,0))*$B21</f>
        <v>200</v>
      </c>
    </row>
    <row r="22" spans="1:12">
      <c r="A22" t="s">
        <v>26</v>
      </c>
      <c r="B22">
        <v>5</v>
      </c>
      <c r="C22">
        <v>1</v>
      </c>
      <c r="D22">
        <f>INDEX(Sheet2!T:T,MATCH($A22&amp;$C22,Sheet2!$Q:$Q,0))*$B22</f>
        <v>0</v>
      </c>
      <c r="E22">
        <f>INDEX(Sheet2!U:U,MATCH($A22&amp;$C22,Sheet2!$Q:$Q,0))*$B22</f>
        <v>0</v>
      </c>
      <c r="F22">
        <f>INDEX(Sheet2!V:V,MATCH($A22&amp;$C22,Sheet2!$Q:$Q,0))*$B22</f>
        <v>0</v>
      </c>
      <c r="G22">
        <f>INDEX(Sheet2!W:W,MATCH($A22&amp;$C22,Sheet2!$Q:$Q,0))*$B22</f>
        <v>0</v>
      </c>
      <c r="H22">
        <f>INDEX(Sheet2!X:X,MATCH($A22&amp;$C22,Sheet2!$Q:$Q,0))*$B22</f>
        <v>10</v>
      </c>
      <c r="I22">
        <f>INDEX(Sheet2!Y:Y,MATCH($A22&amp;$C22,Sheet2!$Q:$Q,0))*$B22</f>
        <v>0</v>
      </c>
      <c r="J22">
        <f>INDEX(Sheet2!Z:Z,MATCH($A22&amp;$C22,Sheet2!$Q:$Q,0))*$B22</f>
        <v>0</v>
      </c>
      <c r="K22">
        <f>INDEX(Sheet2!AA:AA,MATCH($A22&amp;$C22,Sheet2!$Q:$Q,0))*$B22</f>
        <v>0</v>
      </c>
      <c r="L22">
        <f>INDEX(Sheet2!AB:AB,MATCH($A22&amp;$C22,Sheet2!$Q:$Q,0))*$B22</f>
        <v>200</v>
      </c>
    </row>
    <row r="23" spans="1:12">
      <c r="A23" t="s">
        <v>27</v>
      </c>
      <c r="B23">
        <v>2</v>
      </c>
      <c r="C23">
        <v>1</v>
      </c>
      <c r="D23">
        <f>INDEX(Sheet2!T:T,MATCH($A23&amp;$C23,Sheet2!$Q:$Q,0))*$B23</f>
        <v>0</v>
      </c>
      <c r="E23">
        <f>INDEX(Sheet2!U:U,MATCH($A23&amp;$C23,Sheet2!$Q:$Q,0))*$B23</f>
        <v>0</v>
      </c>
      <c r="F23">
        <f>INDEX(Sheet2!V:V,MATCH($A23&amp;$C23,Sheet2!$Q:$Q,0))*$B23</f>
        <v>0</v>
      </c>
      <c r="G23">
        <f>INDEX(Sheet2!W:W,MATCH($A23&amp;$C23,Sheet2!$Q:$Q,0))*$B23</f>
        <v>0</v>
      </c>
      <c r="H23">
        <f>INDEX(Sheet2!X:X,MATCH($A23&amp;$C23,Sheet2!$Q:$Q,0))*$B23</f>
        <v>0</v>
      </c>
      <c r="I23">
        <f>INDEX(Sheet2!Y:Y,MATCH($A23&amp;$C23,Sheet2!$Q:$Q,0))*$B23</f>
        <v>4</v>
      </c>
      <c r="J23">
        <f>INDEX(Sheet2!Z:Z,MATCH($A23&amp;$C23,Sheet2!$Q:$Q,0))*$B23</f>
        <v>0</v>
      </c>
      <c r="K23">
        <f>INDEX(Sheet2!AA:AA,MATCH($A23&amp;$C23,Sheet2!$Q:$Q,0))*$B23</f>
        <v>0</v>
      </c>
      <c r="L23">
        <f>INDEX(Sheet2!AB:AB,MATCH($A23&amp;$C23,Sheet2!$Q:$Q,0))*$B23</f>
        <v>132</v>
      </c>
    </row>
    <row r="24" spans="1:12">
      <c r="A24" t="s">
        <v>28</v>
      </c>
      <c r="B24">
        <v>2</v>
      </c>
      <c r="C24">
        <v>1</v>
      </c>
      <c r="D24">
        <f>INDEX(Sheet2!T:T,MATCH($A24&amp;$C24,Sheet2!$Q:$Q,0))*$B24</f>
        <v>0</v>
      </c>
      <c r="E24">
        <f>INDEX(Sheet2!U:U,MATCH($A24&amp;$C24,Sheet2!$Q:$Q,0))*$B24</f>
        <v>0</v>
      </c>
      <c r="F24">
        <f>INDEX(Sheet2!V:V,MATCH($A24&amp;$C24,Sheet2!$Q:$Q,0))*$B24</f>
        <v>0</v>
      </c>
      <c r="G24">
        <f>INDEX(Sheet2!W:W,MATCH($A24&amp;$C24,Sheet2!$Q:$Q,0))*$B24</f>
        <v>0</v>
      </c>
      <c r="H24">
        <f>INDEX(Sheet2!X:X,MATCH($A24&amp;$C24,Sheet2!$Q:$Q,0))*$B24</f>
        <v>0</v>
      </c>
      <c r="I24">
        <f>INDEX(Sheet2!Y:Y,MATCH($A24&amp;$C24,Sheet2!$Q:$Q,0))*$B24</f>
        <v>0</v>
      </c>
      <c r="J24">
        <f>INDEX(Sheet2!Z:Z,MATCH($A24&amp;$C24,Sheet2!$Q:$Q,0))*$B24</f>
        <v>40</v>
      </c>
      <c r="K24">
        <f>INDEX(Sheet2!AA:AA,MATCH($A24&amp;$C24,Sheet2!$Q:$Q,0))*$B24</f>
        <v>0</v>
      </c>
      <c r="L24">
        <f>INDEX(Sheet2!AB:AB,MATCH($A24&amp;$C24,Sheet2!$Q:$Q,0))*$B24</f>
        <v>132</v>
      </c>
    </row>
    <row r="25" spans="1:12">
      <c r="A25" t="s">
        <v>29</v>
      </c>
      <c r="B25">
        <v>2</v>
      </c>
      <c r="C25">
        <v>1</v>
      </c>
      <c r="D25">
        <f>INDEX(Sheet2!T:T,MATCH($A25&amp;$C25,Sheet2!$Q:$Q,0))*$B25</f>
        <v>0</v>
      </c>
      <c r="E25">
        <f>INDEX(Sheet2!U:U,MATCH($A25&amp;$C25,Sheet2!$Q:$Q,0))*$B25</f>
        <v>0</v>
      </c>
      <c r="F25">
        <f>INDEX(Sheet2!V:V,MATCH($A25&amp;$C25,Sheet2!$Q:$Q,0))*$B25</f>
        <v>0</v>
      </c>
      <c r="G25">
        <f>INDEX(Sheet2!W:W,MATCH($A25&amp;$C25,Sheet2!$Q:$Q,0))*$B25</f>
        <v>0</v>
      </c>
      <c r="H25">
        <f>INDEX(Sheet2!X:X,MATCH($A25&amp;$C25,Sheet2!$Q:$Q,0))*$B25</f>
        <v>0</v>
      </c>
      <c r="I25">
        <f>INDEX(Sheet2!Y:Y,MATCH($A25&amp;$C25,Sheet2!$Q:$Q,0))*$B25</f>
        <v>0</v>
      </c>
      <c r="J25">
        <f>INDEX(Sheet2!Z:Z,MATCH($A25&amp;$C25,Sheet2!$Q:$Q,0))*$B25</f>
        <v>0</v>
      </c>
      <c r="K25">
        <f>INDEX(Sheet2!AA:AA,MATCH($A25&amp;$C25,Sheet2!$Q:$Q,0))*$B25</f>
        <v>30</v>
      </c>
      <c r="L25">
        <f>INDEX(Sheet2!AB:AB,MATCH($A25&amp;$C25,Sheet2!$Q:$Q,0))*$B25</f>
        <v>132</v>
      </c>
    </row>
    <row r="26" spans="1:12">
      <c r="A26" t="s">
        <v>18</v>
      </c>
      <c r="B26">
        <v>6</v>
      </c>
      <c r="C26">
        <v>1</v>
      </c>
      <c r="D26">
        <f>INDEX(Sheet2!T:T,MATCH($A26&amp;$C26,Sheet2!$Q:$Q,0))*$B26</f>
        <v>9000</v>
      </c>
      <c r="E26">
        <f>INDEX(Sheet2!U:U,MATCH($A26&amp;$C26,Sheet2!$Q:$Q,0))*$B26</f>
        <v>0</v>
      </c>
      <c r="F26">
        <f>INDEX(Sheet2!V:V,MATCH($A26&amp;$C26,Sheet2!$Q:$Q,0))*$B26</f>
        <v>0</v>
      </c>
      <c r="G26">
        <f>INDEX(Sheet2!W:W,MATCH($A26&amp;$C26,Sheet2!$Q:$Q,0))*$B26</f>
        <v>0</v>
      </c>
      <c r="H26">
        <f>INDEX(Sheet2!X:X,MATCH($A26&amp;$C26,Sheet2!$Q:$Q,0))*$B26</f>
        <v>0</v>
      </c>
      <c r="I26">
        <f>INDEX(Sheet2!Y:Y,MATCH($A26&amp;$C26,Sheet2!$Q:$Q,0))*$B26</f>
        <v>0</v>
      </c>
      <c r="J26">
        <f>INDEX(Sheet2!Z:Z,MATCH($A26&amp;$C26,Sheet2!$Q:$Q,0))*$B26</f>
        <v>0</v>
      </c>
      <c r="K26">
        <f>INDEX(Sheet2!AA:AA,MATCH($A26&amp;$C26,Sheet2!$Q:$Q,0))*$B26</f>
        <v>0</v>
      </c>
      <c r="L26">
        <f>INDEX(Sheet2!AB:AB,MATCH($A26&amp;$C26,Sheet2!$Q:$Q,0))*$B26</f>
        <v>168</v>
      </c>
    </row>
    <row r="27" spans="1:12">
      <c r="A27" t="s">
        <v>19</v>
      </c>
      <c r="B27">
        <v>6</v>
      </c>
      <c r="C27">
        <v>1</v>
      </c>
      <c r="D27">
        <f>INDEX(Sheet2!T:T,MATCH($A27&amp;$C27,Sheet2!$Q:$Q,0))*$B27</f>
        <v>0</v>
      </c>
      <c r="E27">
        <f>INDEX(Sheet2!U:U,MATCH($A27&amp;$C27,Sheet2!$Q:$Q,0))*$B27</f>
        <v>24</v>
      </c>
      <c r="F27">
        <f>INDEX(Sheet2!V:V,MATCH($A27&amp;$C27,Sheet2!$Q:$Q,0))*$B27</f>
        <v>0</v>
      </c>
      <c r="G27">
        <f>INDEX(Sheet2!W:W,MATCH($A27&amp;$C27,Sheet2!$Q:$Q,0))*$B27</f>
        <v>0</v>
      </c>
      <c r="H27">
        <f>INDEX(Sheet2!X:X,MATCH($A27&amp;$C27,Sheet2!$Q:$Q,0))*$B27</f>
        <v>0</v>
      </c>
      <c r="I27">
        <f>INDEX(Sheet2!Y:Y,MATCH($A27&amp;$C27,Sheet2!$Q:$Q,0))*$B27</f>
        <v>0</v>
      </c>
      <c r="J27">
        <f>INDEX(Sheet2!Z:Z,MATCH($A27&amp;$C27,Sheet2!$Q:$Q,0))*$B27</f>
        <v>0</v>
      </c>
      <c r="K27">
        <f>INDEX(Sheet2!AA:AA,MATCH($A27&amp;$C27,Sheet2!$Q:$Q,0))*$B27</f>
        <v>0</v>
      </c>
      <c r="L27">
        <f>INDEX(Sheet2!AB:AB,MATCH($A27&amp;$C27,Sheet2!$Q:$Q,0))*$B27</f>
        <v>168</v>
      </c>
    </row>
    <row r="28" spans="1:12">
      <c r="A28" t="s">
        <v>20</v>
      </c>
      <c r="B28">
        <v>6</v>
      </c>
      <c r="C28">
        <v>1</v>
      </c>
      <c r="D28">
        <f>INDEX(Sheet2!T:T,MATCH($A28&amp;$C28,Sheet2!$Q:$Q,0))*$B28</f>
        <v>0</v>
      </c>
      <c r="E28">
        <f>INDEX(Sheet2!U:U,MATCH($A28&amp;$C28,Sheet2!$Q:$Q,0))*$B28</f>
        <v>0</v>
      </c>
      <c r="F28">
        <f>INDEX(Sheet2!V:V,MATCH($A28&amp;$C28,Sheet2!$Q:$Q,0))*$B28</f>
        <v>240</v>
      </c>
      <c r="G28">
        <f>INDEX(Sheet2!W:W,MATCH($A28&amp;$C28,Sheet2!$Q:$Q,0))*$B28</f>
        <v>0</v>
      </c>
      <c r="H28">
        <f>INDEX(Sheet2!X:X,MATCH($A28&amp;$C28,Sheet2!$Q:$Q,0))*$B28</f>
        <v>0</v>
      </c>
      <c r="I28">
        <f>INDEX(Sheet2!Y:Y,MATCH($A28&amp;$C28,Sheet2!$Q:$Q,0))*$B28</f>
        <v>0</v>
      </c>
      <c r="J28">
        <f>INDEX(Sheet2!Z:Z,MATCH($A28&amp;$C28,Sheet2!$Q:$Q,0))*$B28</f>
        <v>0</v>
      </c>
      <c r="K28">
        <f>INDEX(Sheet2!AA:AA,MATCH($A28&amp;$C28,Sheet2!$Q:$Q,0))*$B28</f>
        <v>0</v>
      </c>
      <c r="L28">
        <f>INDEX(Sheet2!AB:AB,MATCH($A28&amp;$C28,Sheet2!$Q:$Q,0))*$B28</f>
        <v>168</v>
      </c>
    </row>
    <row r="29" spans="1:12">
      <c r="A29" t="s">
        <v>21</v>
      </c>
      <c r="B29">
        <v>6</v>
      </c>
      <c r="C29">
        <v>1</v>
      </c>
      <c r="D29">
        <f>INDEX(Sheet2!T:T,MATCH($A29&amp;$C29,Sheet2!$Q:$Q,0))*$B29</f>
        <v>0</v>
      </c>
      <c r="E29">
        <f>INDEX(Sheet2!U:U,MATCH($A29&amp;$C29,Sheet2!$Q:$Q,0))*$B29</f>
        <v>0</v>
      </c>
      <c r="F29">
        <f>INDEX(Sheet2!V:V,MATCH($A29&amp;$C29,Sheet2!$Q:$Q,0))*$B29</f>
        <v>0</v>
      </c>
      <c r="G29">
        <f>INDEX(Sheet2!W:W,MATCH($A29&amp;$C29,Sheet2!$Q:$Q,0))*$B29</f>
        <v>48000</v>
      </c>
      <c r="H29">
        <f>INDEX(Sheet2!X:X,MATCH($A29&amp;$C29,Sheet2!$Q:$Q,0))*$B29</f>
        <v>0</v>
      </c>
      <c r="I29">
        <f>INDEX(Sheet2!Y:Y,MATCH($A29&amp;$C29,Sheet2!$Q:$Q,0))*$B29</f>
        <v>0</v>
      </c>
      <c r="J29">
        <f>INDEX(Sheet2!Z:Z,MATCH($A29&amp;$C29,Sheet2!$Q:$Q,0))*$B29</f>
        <v>0</v>
      </c>
      <c r="K29">
        <f>INDEX(Sheet2!AA:AA,MATCH($A29&amp;$C29,Sheet2!$Q:$Q,0))*$B29</f>
        <v>0</v>
      </c>
      <c r="L29">
        <f>INDEX(Sheet2!AB:AB,MATCH($A29&amp;$C29,Sheet2!$Q:$Q,0))*$B29</f>
        <v>168</v>
      </c>
    </row>
    <row r="30" spans="1:12">
      <c r="A30" t="s">
        <v>22</v>
      </c>
      <c r="B30">
        <v>6</v>
      </c>
      <c r="C30">
        <v>1</v>
      </c>
      <c r="D30">
        <f>INDEX(Sheet2!T:T,MATCH($A30&amp;$C30,Sheet2!$Q:$Q,0))*$B30</f>
        <v>0</v>
      </c>
      <c r="E30">
        <f>INDEX(Sheet2!U:U,MATCH($A30&amp;$C30,Sheet2!$Q:$Q,0))*$B30</f>
        <v>0</v>
      </c>
      <c r="F30">
        <f>INDEX(Sheet2!V:V,MATCH($A30&amp;$C30,Sheet2!$Q:$Q,0))*$B30</f>
        <v>0</v>
      </c>
      <c r="G30">
        <f>INDEX(Sheet2!W:W,MATCH($A30&amp;$C30,Sheet2!$Q:$Q,0))*$B30</f>
        <v>0</v>
      </c>
      <c r="H30">
        <f>INDEX(Sheet2!X:X,MATCH($A30&amp;$C30,Sheet2!$Q:$Q,0))*$B30</f>
        <v>6</v>
      </c>
      <c r="I30">
        <f>INDEX(Sheet2!Y:Y,MATCH($A30&amp;$C30,Sheet2!$Q:$Q,0))*$B30</f>
        <v>0</v>
      </c>
      <c r="J30">
        <f>INDEX(Sheet2!Z:Z,MATCH($A30&amp;$C30,Sheet2!$Q:$Q,0))*$B30</f>
        <v>0</v>
      </c>
      <c r="K30">
        <f>INDEX(Sheet2!AA:AA,MATCH($A30&amp;$C30,Sheet2!$Q:$Q,0))*$B30</f>
        <v>0</v>
      </c>
      <c r="L30">
        <f>INDEX(Sheet2!AB:AB,MATCH($A30&amp;$C30,Sheet2!$Q:$Q,0))*$B30</f>
        <v>168</v>
      </c>
    </row>
    <row r="31" spans="1:12">
      <c r="A31" t="s">
        <v>23</v>
      </c>
      <c r="B31">
        <v>6</v>
      </c>
      <c r="C31">
        <v>1</v>
      </c>
      <c r="D31">
        <f>INDEX(Sheet2!T:T,MATCH($A31&amp;$C31,Sheet2!$Q:$Q,0))*$B31</f>
        <v>15600</v>
      </c>
      <c r="E31">
        <f>INDEX(Sheet2!U:U,MATCH($A31&amp;$C31,Sheet2!$Q:$Q,0))*$B31</f>
        <v>0</v>
      </c>
      <c r="F31">
        <f>INDEX(Sheet2!V:V,MATCH($A31&amp;$C31,Sheet2!$Q:$Q,0))*$B31</f>
        <v>0</v>
      </c>
      <c r="G31">
        <f>INDEX(Sheet2!W:W,MATCH($A31&amp;$C31,Sheet2!$Q:$Q,0))*$B31</f>
        <v>0</v>
      </c>
      <c r="H31">
        <f>INDEX(Sheet2!X:X,MATCH($A31&amp;$C31,Sheet2!$Q:$Q,0))*$B31</f>
        <v>0</v>
      </c>
      <c r="I31">
        <f>INDEX(Sheet2!Y:Y,MATCH($A31&amp;$C31,Sheet2!$Q:$Q,0))*$B31</f>
        <v>0</v>
      </c>
      <c r="J31">
        <f>INDEX(Sheet2!Z:Z,MATCH($A31&amp;$C31,Sheet2!$Q:$Q,0))*$B31</f>
        <v>0</v>
      </c>
      <c r="K31">
        <f>INDEX(Sheet2!AA:AA,MATCH($A31&amp;$C31,Sheet2!$Q:$Q,0))*$B31</f>
        <v>0</v>
      </c>
      <c r="L31">
        <f>INDEX(Sheet2!AB:AB,MATCH($A31&amp;$C31,Sheet2!$Q:$Q,0))*$B31</f>
        <v>240</v>
      </c>
    </row>
    <row r="32" spans="1:12">
      <c r="A32" t="s">
        <v>24</v>
      </c>
      <c r="B32">
        <v>6</v>
      </c>
      <c r="C32">
        <v>1</v>
      </c>
      <c r="D32">
        <f>INDEX(Sheet2!T:T,MATCH($A32&amp;$C32,Sheet2!$Q:$Q,0))*$B32</f>
        <v>0</v>
      </c>
      <c r="E32">
        <f>INDEX(Sheet2!U:U,MATCH($A32&amp;$C32,Sheet2!$Q:$Q,0))*$B32</f>
        <v>36</v>
      </c>
      <c r="F32">
        <f>INDEX(Sheet2!V:V,MATCH($A32&amp;$C32,Sheet2!$Q:$Q,0))*$B32</f>
        <v>0</v>
      </c>
      <c r="G32">
        <f>INDEX(Sheet2!W:W,MATCH($A32&amp;$C32,Sheet2!$Q:$Q,0))*$B32</f>
        <v>0</v>
      </c>
      <c r="H32">
        <f>INDEX(Sheet2!X:X,MATCH($A32&amp;$C32,Sheet2!$Q:$Q,0))*$B32</f>
        <v>0</v>
      </c>
      <c r="I32">
        <f>INDEX(Sheet2!Y:Y,MATCH($A32&amp;$C32,Sheet2!$Q:$Q,0))*$B32</f>
        <v>0</v>
      </c>
      <c r="J32">
        <f>INDEX(Sheet2!Z:Z,MATCH($A32&amp;$C32,Sheet2!$Q:$Q,0))*$B32</f>
        <v>0</v>
      </c>
      <c r="K32">
        <f>INDEX(Sheet2!AA:AA,MATCH($A32&amp;$C32,Sheet2!$Q:$Q,0))*$B32</f>
        <v>0</v>
      </c>
      <c r="L32">
        <f>INDEX(Sheet2!AB:AB,MATCH($A32&amp;$C32,Sheet2!$Q:$Q,0))*$B32</f>
        <v>240</v>
      </c>
    </row>
    <row r="33" spans="1:12">
      <c r="A33" t="s">
        <v>25</v>
      </c>
      <c r="B33">
        <v>6</v>
      </c>
      <c r="C33">
        <v>1</v>
      </c>
      <c r="D33">
        <f>INDEX(Sheet2!T:T,MATCH($A33&amp;$C33,Sheet2!$Q:$Q,0))*$B33</f>
        <v>0</v>
      </c>
      <c r="E33">
        <f>INDEX(Sheet2!U:U,MATCH($A33&amp;$C33,Sheet2!$Q:$Q,0))*$B33</f>
        <v>0</v>
      </c>
      <c r="F33">
        <f>INDEX(Sheet2!V:V,MATCH($A33&amp;$C33,Sheet2!$Q:$Q,0))*$B33</f>
        <v>0</v>
      </c>
      <c r="G33">
        <f>INDEX(Sheet2!W:W,MATCH($A33&amp;$C33,Sheet2!$Q:$Q,0))*$B33</f>
        <v>72000</v>
      </c>
      <c r="H33">
        <f>INDEX(Sheet2!X:X,MATCH($A33&amp;$C33,Sheet2!$Q:$Q,0))*$B33</f>
        <v>0</v>
      </c>
      <c r="I33">
        <f>INDEX(Sheet2!Y:Y,MATCH($A33&amp;$C33,Sheet2!$Q:$Q,0))*$B33</f>
        <v>0</v>
      </c>
      <c r="J33">
        <f>INDEX(Sheet2!Z:Z,MATCH($A33&amp;$C33,Sheet2!$Q:$Q,0))*$B33</f>
        <v>0</v>
      </c>
      <c r="K33">
        <f>INDEX(Sheet2!AA:AA,MATCH($A33&amp;$C33,Sheet2!$Q:$Q,0))*$B33</f>
        <v>0</v>
      </c>
      <c r="L33">
        <f>INDEX(Sheet2!AB:AB,MATCH($A33&amp;$C33,Sheet2!$Q:$Q,0))*$B33</f>
        <v>240</v>
      </c>
    </row>
    <row r="34" spans="1:12">
      <c r="A34" t="s">
        <v>26</v>
      </c>
      <c r="B34">
        <v>6</v>
      </c>
      <c r="C34">
        <v>1</v>
      </c>
      <c r="D34">
        <f>INDEX(Sheet2!T:T,MATCH($A34&amp;$C34,Sheet2!$Q:$Q,0))*$B34</f>
        <v>0</v>
      </c>
      <c r="E34">
        <f>INDEX(Sheet2!U:U,MATCH($A34&amp;$C34,Sheet2!$Q:$Q,0))*$B34</f>
        <v>0</v>
      </c>
      <c r="F34">
        <f>INDEX(Sheet2!V:V,MATCH($A34&amp;$C34,Sheet2!$Q:$Q,0))*$B34</f>
        <v>0</v>
      </c>
      <c r="G34">
        <f>INDEX(Sheet2!W:W,MATCH($A34&amp;$C34,Sheet2!$Q:$Q,0))*$B34</f>
        <v>0</v>
      </c>
      <c r="H34">
        <f>INDEX(Sheet2!X:X,MATCH($A34&amp;$C34,Sheet2!$Q:$Q,0))*$B34</f>
        <v>12</v>
      </c>
      <c r="I34">
        <f>INDEX(Sheet2!Y:Y,MATCH($A34&amp;$C34,Sheet2!$Q:$Q,0))*$B34</f>
        <v>0</v>
      </c>
      <c r="J34">
        <f>INDEX(Sheet2!Z:Z,MATCH($A34&amp;$C34,Sheet2!$Q:$Q,0))*$B34</f>
        <v>0</v>
      </c>
      <c r="K34">
        <f>INDEX(Sheet2!AA:AA,MATCH($A34&amp;$C34,Sheet2!$Q:$Q,0))*$B34</f>
        <v>0</v>
      </c>
      <c r="L34">
        <f>INDEX(Sheet2!AB:AB,MATCH($A34&amp;$C34,Sheet2!$Q:$Q,0))*$B34</f>
        <v>240</v>
      </c>
    </row>
    <row r="35" spans="1:12">
      <c r="A35" t="s">
        <v>27</v>
      </c>
      <c r="B35">
        <v>3</v>
      </c>
      <c r="C35">
        <v>1</v>
      </c>
      <c r="D35">
        <f>INDEX(Sheet2!T:T,MATCH($A35&amp;$C35,Sheet2!$Q:$Q,0))*$B35</f>
        <v>0</v>
      </c>
      <c r="E35">
        <f>INDEX(Sheet2!U:U,MATCH($A35&amp;$C35,Sheet2!$Q:$Q,0))*$B35</f>
        <v>0</v>
      </c>
      <c r="F35">
        <f>INDEX(Sheet2!V:V,MATCH($A35&amp;$C35,Sheet2!$Q:$Q,0))*$B35</f>
        <v>0</v>
      </c>
      <c r="G35">
        <f>INDEX(Sheet2!W:W,MATCH($A35&amp;$C35,Sheet2!$Q:$Q,0))*$B35</f>
        <v>0</v>
      </c>
      <c r="H35">
        <f>INDEX(Sheet2!X:X,MATCH($A35&amp;$C35,Sheet2!$Q:$Q,0))*$B35</f>
        <v>0</v>
      </c>
      <c r="I35">
        <f>INDEX(Sheet2!Y:Y,MATCH($A35&amp;$C35,Sheet2!$Q:$Q,0))*$B35</f>
        <v>6</v>
      </c>
      <c r="J35">
        <f>INDEX(Sheet2!Z:Z,MATCH($A35&amp;$C35,Sheet2!$Q:$Q,0))*$B35</f>
        <v>0</v>
      </c>
      <c r="K35">
        <f>INDEX(Sheet2!AA:AA,MATCH($A35&amp;$C35,Sheet2!$Q:$Q,0))*$B35</f>
        <v>0</v>
      </c>
      <c r="L35">
        <f>INDEX(Sheet2!AB:AB,MATCH($A35&amp;$C35,Sheet2!$Q:$Q,0))*$B35</f>
        <v>198</v>
      </c>
    </row>
    <row r="36" spans="1:12">
      <c r="A36" t="s">
        <v>28</v>
      </c>
      <c r="B36">
        <v>3</v>
      </c>
      <c r="C36">
        <v>1</v>
      </c>
      <c r="D36">
        <f>INDEX(Sheet2!T:T,MATCH($A36&amp;$C36,Sheet2!$Q:$Q,0))*$B36</f>
        <v>0</v>
      </c>
      <c r="E36">
        <f>INDEX(Sheet2!U:U,MATCH($A36&amp;$C36,Sheet2!$Q:$Q,0))*$B36</f>
        <v>0</v>
      </c>
      <c r="F36">
        <f>INDEX(Sheet2!V:V,MATCH($A36&amp;$C36,Sheet2!$Q:$Q,0))*$B36</f>
        <v>0</v>
      </c>
      <c r="G36">
        <f>INDEX(Sheet2!W:W,MATCH($A36&amp;$C36,Sheet2!$Q:$Q,0))*$B36</f>
        <v>0</v>
      </c>
      <c r="H36">
        <f>INDEX(Sheet2!X:X,MATCH($A36&amp;$C36,Sheet2!$Q:$Q,0))*$B36</f>
        <v>0</v>
      </c>
      <c r="I36">
        <f>INDEX(Sheet2!Y:Y,MATCH($A36&amp;$C36,Sheet2!$Q:$Q,0))*$B36</f>
        <v>0</v>
      </c>
      <c r="J36">
        <f>INDEX(Sheet2!Z:Z,MATCH($A36&amp;$C36,Sheet2!$Q:$Q,0))*$B36</f>
        <v>60</v>
      </c>
      <c r="K36">
        <f>INDEX(Sheet2!AA:AA,MATCH($A36&amp;$C36,Sheet2!$Q:$Q,0))*$B36</f>
        <v>0</v>
      </c>
      <c r="L36">
        <f>INDEX(Sheet2!AB:AB,MATCH($A36&amp;$C36,Sheet2!$Q:$Q,0))*$B36</f>
        <v>198</v>
      </c>
    </row>
    <row r="37" spans="1:12">
      <c r="A37" t="s">
        <v>29</v>
      </c>
      <c r="B37">
        <v>3</v>
      </c>
      <c r="C37">
        <v>1</v>
      </c>
      <c r="D37">
        <f>INDEX(Sheet2!T:T,MATCH($A37&amp;$C37,Sheet2!$Q:$Q,0))*$B37</f>
        <v>0</v>
      </c>
      <c r="E37">
        <f>INDEX(Sheet2!U:U,MATCH($A37&amp;$C37,Sheet2!$Q:$Q,0))*$B37</f>
        <v>0</v>
      </c>
      <c r="F37">
        <f>INDEX(Sheet2!V:V,MATCH($A37&amp;$C37,Sheet2!$Q:$Q,0))*$B37</f>
        <v>0</v>
      </c>
      <c r="G37">
        <f>INDEX(Sheet2!W:W,MATCH($A37&amp;$C37,Sheet2!$Q:$Q,0))*$B37</f>
        <v>0</v>
      </c>
      <c r="H37">
        <f>INDEX(Sheet2!X:X,MATCH($A37&amp;$C37,Sheet2!$Q:$Q,0))*$B37</f>
        <v>0</v>
      </c>
      <c r="I37">
        <f>INDEX(Sheet2!Y:Y,MATCH($A37&amp;$C37,Sheet2!$Q:$Q,0))*$B37</f>
        <v>0</v>
      </c>
      <c r="J37">
        <f>INDEX(Sheet2!Z:Z,MATCH($A37&amp;$C37,Sheet2!$Q:$Q,0))*$B37</f>
        <v>0</v>
      </c>
      <c r="K37">
        <f>INDEX(Sheet2!AA:AA,MATCH($A37&amp;$C37,Sheet2!$Q:$Q,0))*$B37</f>
        <v>45</v>
      </c>
      <c r="L37">
        <f>INDEX(Sheet2!AB:AB,MATCH($A37&amp;$C37,Sheet2!$Q:$Q,0))*$B37</f>
        <v>198</v>
      </c>
    </row>
    <row r="38" spans="1:12">
      <c r="A38" t="s">
        <v>18</v>
      </c>
      <c r="B38">
        <v>4</v>
      </c>
      <c r="C38">
        <v>2</v>
      </c>
      <c r="D38">
        <f>INDEX(Sheet2!T:T,MATCH($A38&amp;$C38,Sheet2!$Q:$Q,0))*$B38</f>
        <v>7800</v>
      </c>
      <c r="E38">
        <f>INDEX(Sheet2!U:U,MATCH($A38&amp;$C38,Sheet2!$Q:$Q,0))*$B38</f>
        <v>0</v>
      </c>
      <c r="F38">
        <f>INDEX(Sheet2!V:V,MATCH($A38&amp;$C38,Sheet2!$Q:$Q,0))*$B38</f>
        <v>0</v>
      </c>
      <c r="G38">
        <f>INDEX(Sheet2!W:W,MATCH($A38&amp;$C38,Sheet2!$Q:$Q,0))*$B38</f>
        <v>0</v>
      </c>
      <c r="H38">
        <f>INDEX(Sheet2!X:X,MATCH($A38&amp;$C38,Sheet2!$Q:$Q,0))*$B38</f>
        <v>0</v>
      </c>
      <c r="I38">
        <f>INDEX(Sheet2!Y:Y,MATCH($A38&amp;$C38,Sheet2!$Q:$Q,0))*$B38</f>
        <v>0</v>
      </c>
      <c r="J38">
        <f>INDEX(Sheet2!Z:Z,MATCH($A38&amp;$C38,Sheet2!$Q:$Q,0))*$B38</f>
        <v>0</v>
      </c>
      <c r="K38">
        <f>INDEX(Sheet2!AA:AA,MATCH($A38&amp;$C38,Sheet2!$Q:$Q,0))*$B38</f>
        <v>0</v>
      </c>
      <c r="L38">
        <f>INDEX(Sheet2!AB:AB,MATCH($A38&amp;$C38,Sheet2!$Q:$Q,0))*$B38</f>
        <v>112</v>
      </c>
    </row>
    <row r="39" spans="1:12">
      <c r="A39" t="s">
        <v>19</v>
      </c>
      <c r="B39">
        <v>4</v>
      </c>
      <c r="C39">
        <v>2</v>
      </c>
      <c r="D39">
        <f>INDEX(Sheet2!T:T,MATCH($A39&amp;$C39,Sheet2!$Q:$Q,0))*$B39</f>
        <v>0</v>
      </c>
      <c r="E39">
        <f>INDEX(Sheet2!U:U,MATCH($A39&amp;$C39,Sheet2!$Q:$Q,0))*$B39</f>
        <v>20</v>
      </c>
      <c r="F39">
        <f>INDEX(Sheet2!V:V,MATCH($A39&amp;$C39,Sheet2!$Q:$Q,0))*$B39</f>
        <v>0</v>
      </c>
      <c r="G39">
        <f>INDEX(Sheet2!W:W,MATCH($A39&amp;$C39,Sheet2!$Q:$Q,0))*$B39</f>
        <v>0</v>
      </c>
      <c r="H39">
        <f>INDEX(Sheet2!X:X,MATCH($A39&amp;$C39,Sheet2!$Q:$Q,0))*$B39</f>
        <v>0</v>
      </c>
      <c r="I39">
        <f>INDEX(Sheet2!Y:Y,MATCH($A39&amp;$C39,Sheet2!$Q:$Q,0))*$B39</f>
        <v>0</v>
      </c>
      <c r="J39">
        <f>INDEX(Sheet2!Z:Z,MATCH($A39&amp;$C39,Sheet2!$Q:$Q,0))*$B39</f>
        <v>0</v>
      </c>
      <c r="K39">
        <f>INDEX(Sheet2!AA:AA,MATCH($A39&amp;$C39,Sheet2!$Q:$Q,0))*$B39</f>
        <v>0</v>
      </c>
      <c r="L39">
        <f>INDEX(Sheet2!AB:AB,MATCH($A39&amp;$C39,Sheet2!$Q:$Q,0))*$B39</f>
        <v>112</v>
      </c>
    </row>
    <row r="40" spans="1:12">
      <c r="A40" t="s">
        <v>20</v>
      </c>
      <c r="B40">
        <v>4</v>
      </c>
      <c r="C40">
        <v>2</v>
      </c>
      <c r="D40">
        <f>INDEX(Sheet2!T:T,MATCH($A40&amp;$C40,Sheet2!$Q:$Q,0))*$B40</f>
        <v>0</v>
      </c>
      <c r="E40">
        <f>INDEX(Sheet2!U:U,MATCH($A40&amp;$C40,Sheet2!$Q:$Q,0))*$B40</f>
        <v>0</v>
      </c>
      <c r="F40">
        <f>INDEX(Sheet2!V:V,MATCH($A40&amp;$C40,Sheet2!$Q:$Q,0))*$B40</f>
        <v>192</v>
      </c>
      <c r="G40">
        <f>INDEX(Sheet2!W:W,MATCH($A40&amp;$C40,Sheet2!$Q:$Q,0))*$B40</f>
        <v>0</v>
      </c>
      <c r="H40">
        <f>INDEX(Sheet2!X:X,MATCH($A40&amp;$C40,Sheet2!$Q:$Q,0))*$B40</f>
        <v>0</v>
      </c>
      <c r="I40">
        <f>INDEX(Sheet2!Y:Y,MATCH($A40&amp;$C40,Sheet2!$Q:$Q,0))*$B40</f>
        <v>0</v>
      </c>
      <c r="J40">
        <f>INDEX(Sheet2!Z:Z,MATCH($A40&amp;$C40,Sheet2!$Q:$Q,0))*$B40</f>
        <v>0</v>
      </c>
      <c r="K40">
        <f>INDEX(Sheet2!AA:AA,MATCH($A40&amp;$C40,Sheet2!$Q:$Q,0))*$B40</f>
        <v>0</v>
      </c>
      <c r="L40">
        <f>INDEX(Sheet2!AB:AB,MATCH($A40&amp;$C40,Sheet2!$Q:$Q,0))*$B40</f>
        <v>112</v>
      </c>
    </row>
    <row r="41" spans="1:12">
      <c r="A41" t="s">
        <v>21</v>
      </c>
      <c r="B41">
        <v>4</v>
      </c>
      <c r="C41">
        <v>2</v>
      </c>
      <c r="D41">
        <f>INDEX(Sheet2!T:T,MATCH($A41&amp;$C41,Sheet2!$Q:$Q,0))*$B41</f>
        <v>0</v>
      </c>
      <c r="E41">
        <f>INDEX(Sheet2!U:U,MATCH($A41&amp;$C41,Sheet2!$Q:$Q,0))*$B41</f>
        <v>0</v>
      </c>
      <c r="F41">
        <f>INDEX(Sheet2!V:V,MATCH($A41&amp;$C41,Sheet2!$Q:$Q,0))*$B41</f>
        <v>0</v>
      </c>
      <c r="G41">
        <f>INDEX(Sheet2!W:W,MATCH($A41&amp;$C41,Sheet2!$Q:$Q,0))*$B41</f>
        <v>41600</v>
      </c>
      <c r="H41">
        <f>INDEX(Sheet2!X:X,MATCH($A41&amp;$C41,Sheet2!$Q:$Q,0))*$B41</f>
        <v>0</v>
      </c>
      <c r="I41">
        <f>INDEX(Sheet2!Y:Y,MATCH($A41&amp;$C41,Sheet2!$Q:$Q,0))*$B41</f>
        <v>0</v>
      </c>
      <c r="J41">
        <f>INDEX(Sheet2!Z:Z,MATCH($A41&amp;$C41,Sheet2!$Q:$Q,0))*$B41</f>
        <v>0</v>
      </c>
      <c r="K41">
        <f>INDEX(Sheet2!AA:AA,MATCH($A41&amp;$C41,Sheet2!$Q:$Q,0))*$B41</f>
        <v>0</v>
      </c>
      <c r="L41">
        <f>INDEX(Sheet2!AB:AB,MATCH($A41&amp;$C41,Sheet2!$Q:$Q,0))*$B41</f>
        <v>112</v>
      </c>
    </row>
    <row r="42" spans="1:12">
      <c r="A42" t="s">
        <v>22</v>
      </c>
      <c r="B42">
        <v>4</v>
      </c>
      <c r="C42">
        <v>2</v>
      </c>
      <c r="D42">
        <f>INDEX(Sheet2!T:T,MATCH($A42&amp;$C42,Sheet2!$Q:$Q,0))*$B42</f>
        <v>0</v>
      </c>
      <c r="E42">
        <f>INDEX(Sheet2!U:U,MATCH($A42&amp;$C42,Sheet2!$Q:$Q,0))*$B42</f>
        <v>0</v>
      </c>
      <c r="F42">
        <f>INDEX(Sheet2!V:V,MATCH($A42&amp;$C42,Sheet2!$Q:$Q,0))*$B42</f>
        <v>0</v>
      </c>
      <c r="G42">
        <f>INDEX(Sheet2!W:W,MATCH($A42&amp;$C42,Sheet2!$Q:$Q,0))*$B42</f>
        <v>0</v>
      </c>
      <c r="H42">
        <f>INDEX(Sheet2!X:X,MATCH($A42&amp;$C42,Sheet2!$Q:$Q,0))*$B42</f>
        <v>4</v>
      </c>
      <c r="I42">
        <f>INDEX(Sheet2!Y:Y,MATCH($A42&amp;$C42,Sheet2!$Q:$Q,0))*$B42</f>
        <v>0</v>
      </c>
      <c r="J42">
        <f>INDEX(Sheet2!Z:Z,MATCH($A42&amp;$C42,Sheet2!$Q:$Q,0))*$B42</f>
        <v>0</v>
      </c>
      <c r="K42">
        <f>INDEX(Sheet2!AA:AA,MATCH($A42&amp;$C42,Sheet2!$Q:$Q,0))*$B42</f>
        <v>0</v>
      </c>
      <c r="L42">
        <f>INDEX(Sheet2!AB:AB,MATCH($A42&amp;$C42,Sheet2!$Q:$Q,0))*$B42</f>
        <v>112</v>
      </c>
    </row>
    <row r="43" spans="1:12">
      <c r="A43" t="s">
        <v>23</v>
      </c>
      <c r="B43">
        <v>4</v>
      </c>
      <c r="C43">
        <v>2</v>
      </c>
      <c r="D43">
        <f>INDEX(Sheet2!T:T,MATCH($A43&amp;$C43,Sheet2!$Q:$Q,0))*$B43</f>
        <v>13520</v>
      </c>
      <c r="E43">
        <f>INDEX(Sheet2!U:U,MATCH($A43&amp;$C43,Sheet2!$Q:$Q,0))*$B43</f>
        <v>0</v>
      </c>
      <c r="F43">
        <f>INDEX(Sheet2!V:V,MATCH($A43&amp;$C43,Sheet2!$Q:$Q,0))*$B43</f>
        <v>0</v>
      </c>
      <c r="G43">
        <f>INDEX(Sheet2!W:W,MATCH($A43&amp;$C43,Sheet2!$Q:$Q,0))*$B43</f>
        <v>0</v>
      </c>
      <c r="H43">
        <f>INDEX(Sheet2!X:X,MATCH($A43&amp;$C43,Sheet2!$Q:$Q,0))*$B43</f>
        <v>0</v>
      </c>
      <c r="I43">
        <f>INDEX(Sheet2!Y:Y,MATCH($A43&amp;$C43,Sheet2!$Q:$Q,0))*$B43</f>
        <v>0</v>
      </c>
      <c r="J43">
        <f>INDEX(Sheet2!Z:Z,MATCH($A43&amp;$C43,Sheet2!$Q:$Q,0))*$B43</f>
        <v>0</v>
      </c>
      <c r="K43">
        <f>INDEX(Sheet2!AA:AA,MATCH($A43&amp;$C43,Sheet2!$Q:$Q,0))*$B43</f>
        <v>0</v>
      </c>
      <c r="L43">
        <f>INDEX(Sheet2!AB:AB,MATCH($A43&amp;$C43,Sheet2!$Q:$Q,0))*$B43</f>
        <v>160</v>
      </c>
    </row>
    <row r="44" spans="1:12">
      <c r="A44" t="s">
        <v>24</v>
      </c>
      <c r="B44">
        <v>4</v>
      </c>
      <c r="C44">
        <v>2</v>
      </c>
      <c r="D44">
        <f>INDEX(Sheet2!T:T,MATCH($A44&amp;$C44,Sheet2!$Q:$Q,0))*$B44</f>
        <v>0</v>
      </c>
      <c r="E44">
        <f>INDEX(Sheet2!U:U,MATCH($A44&amp;$C44,Sheet2!$Q:$Q,0))*$B44</f>
        <v>28</v>
      </c>
      <c r="F44">
        <f>INDEX(Sheet2!V:V,MATCH($A44&amp;$C44,Sheet2!$Q:$Q,0))*$B44</f>
        <v>0</v>
      </c>
      <c r="G44">
        <f>INDEX(Sheet2!W:W,MATCH($A44&amp;$C44,Sheet2!$Q:$Q,0))*$B44</f>
        <v>0</v>
      </c>
      <c r="H44">
        <f>INDEX(Sheet2!X:X,MATCH($A44&amp;$C44,Sheet2!$Q:$Q,0))*$B44</f>
        <v>0</v>
      </c>
      <c r="I44">
        <f>INDEX(Sheet2!Y:Y,MATCH($A44&amp;$C44,Sheet2!$Q:$Q,0))*$B44</f>
        <v>0</v>
      </c>
      <c r="J44">
        <f>INDEX(Sheet2!Z:Z,MATCH($A44&amp;$C44,Sheet2!$Q:$Q,0))*$B44</f>
        <v>0</v>
      </c>
      <c r="K44">
        <f>INDEX(Sheet2!AA:AA,MATCH($A44&amp;$C44,Sheet2!$Q:$Q,0))*$B44</f>
        <v>0</v>
      </c>
      <c r="L44">
        <f>INDEX(Sheet2!AB:AB,MATCH($A44&amp;$C44,Sheet2!$Q:$Q,0))*$B44</f>
        <v>160</v>
      </c>
    </row>
    <row r="45" spans="1:12">
      <c r="A45" t="s">
        <v>25</v>
      </c>
      <c r="B45">
        <v>4</v>
      </c>
      <c r="C45">
        <v>2</v>
      </c>
      <c r="D45">
        <f>INDEX(Sheet2!T:T,MATCH($A45&amp;$C45,Sheet2!$Q:$Q,0))*$B45</f>
        <v>0</v>
      </c>
      <c r="E45">
        <f>INDEX(Sheet2!U:U,MATCH($A45&amp;$C45,Sheet2!$Q:$Q,0))*$B45</f>
        <v>0</v>
      </c>
      <c r="F45">
        <f>INDEX(Sheet2!V:V,MATCH($A45&amp;$C45,Sheet2!$Q:$Q,0))*$B45</f>
        <v>0</v>
      </c>
      <c r="G45">
        <f>INDEX(Sheet2!W:W,MATCH($A45&amp;$C45,Sheet2!$Q:$Q,0))*$B45</f>
        <v>62400</v>
      </c>
      <c r="H45">
        <f>INDEX(Sheet2!X:X,MATCH($A45&amp;$C45,Sheet2!$Q:$Q,0))*$B45</f>
        <v>0</v>
      </c>
      <c r="I45">
        <f>INDEX(Sheet2!Y:Y,MATCH($A45&amp;$C45,Sheet2!$Q:$Q,0))*$B45</f>
        <v>0</v>
      </c>
      <c r="J45">
        <f>INDEX(Sheet2!Z:Z,MATCH($A45&amp;$C45,Sheet2!$Q:$Q,0))*$B45</f>
        <v>0</v>
      </c>
      <c r="K45">
        <f>INDEX(Sheet2!AA:AA,MATCH($A45&amp;$C45,Sheet2!$Q:$Q,0))*$B45</f>
        <v>0</v>
      </c>
      <c r="L45">
        <f>INDEX(Sheet2!AB:AB,MATCH($A45&amp;$C45,Sheet2!$Q:$Q,0))*$B45</f>
        <v>160</v>
      </c>
    </row>
    <row r="46" spans="1:12">
      <c r="A46" t="s">
        <v>26</v>
      </c>
      <c r="B46">
        <v>4</v>
      </c>
      <c r="C46">
        <v>2</v>
      </c>
      <c r="D46">
        <f>INDEX(Sheet2!T:T,MATCH($A46&amp;$C46,Sheet2!$Q:$Q,0))*$B46</f>
        <v>0</v>
      </c>
      <c r="E46">
        <f>INDEX(Sheet2!U:U,MATCH($A46&amp;$C46,Sheet2!$Q:$Q,0))*$B46</f>
        <v>0</v>
      </c>
      <c r="F46">
        <f>INDEX(Sheet2!V:V,MATCH($A46&amp;$C46,Sheet2!$Q:$Q,0))*$B46</f>
        <v>0</v>
      </c>
      <c r="G46">
        <f>INDEX(Sheet2!W:W,MATCH($A46&amp;$C46,Sheet2!$Q:$Q,0))*$B46</f>
        <v>0</v>
      </c>
      <c r="H46">
        <f>INDEX(Sheet2!X:X,MATCH($A46&amp;$C46,Sheet2!$Q:$Q,0))*$B46</f>
        <v>8</v>
      </c>
      <c r="I46">
        <f>INDEX(Sheet2!Y:Y,MATCH($A46&amp;$C46,Sheet2!$Q:$Q,0))*$B46</f>
        <v>0</v>
      </c>
      <c r="J46">
        <f>INDEX(Sheet2!Z:Z,MATCH($A46&amp;$C46,Sheet2!$Q:$Q,0))*$B46</f>
        <v>0</v>
      </c>
      <c r="K46">
        <f>INDEX(Sheet2!AA:AA,MATCH($A46&amp;$C46,Sheet2!$Q:$Q,0))*$B46</f>
        <v>0</v>
      </c>
      <c r="L46">
        <f>INDEX(Sheet2!AB:AB,MATCH($A46&amp;$C46,Sheet2!$Q:$Q,0))*$B46</f>
        <v>160</v>
      </c>
    </row>
    <row r="47" spans="1:12">
      <c r="A47" t="s">
        <v>27</v>
      </c>
      <c r="B47">
        <v>1</v>
      </c>
      <c r="C47">
        <v>2</v>
      </c>
      <c r="D47">
        <f>INDEX(Sheet2!T:T,MATCH($A47&amp;$C47,Sheet2!$Q:$Q,0))*$B47</f>
        <v>0</v>
      </c>
      <c r="E47">
        <f>INDEX(Sheet2!U:U,MATCH($A47&amp;$C47,Sheet2!$Q:$Q,0))*$B47</f>
        <v>0</v>
      </c>
      <c r="F47">
        <f>INDEX(Sheet2!V:V,MATCH($A47&amp;$C47,Sheet2!$Q:$Q,0))*$B47</f>
        <v>0</v>
      </c>
      <c r="G47">
        <f>INDEX(Sheet2!W:W,MATCH($A47&amp;$C47,Sheet2!$Q:$Q,0))*$B47</f>
        <v>0</v>
      </c>
      <c r="H47">
        <f>INDEX(Sheet2!X:X,MATCH($A47&amp;$C47,Sheet2!$Q:$Q,0))*$B47</f>
        <v>0</v>
      </c>
      <c r="I47">
        <f>INDEX(Sheet2!Y:Y,MATCH($A47&amp;$C47,Sheet2!$Q:$Q,0))*$B47</f>
        <v>2</v>
      </c>
      <c r="J47">
        <f>INDEX(Sheet2!Z:Z,MATCH($A47&amp;$C47,Sheet2!$Q:$Q,0))*$B47</f>
        <v>0</v>
      </c>
      <c r="K47">
        <f>INDEX(Sheet2!AA:AA,MATCH($A47&amp;$C47,Sheet2!$Q:$Q,0))*$B47</f>
        <v>0</v>
      </c>
      <c r="L47">
        <f>INDEX(Sheet2!AB:AB,MATCH($A47&amp;$C47,Sheet2!$Q:$Q,0))*$B47</f>
        <v>66</v>
      </c>
    </row>
    <row r="48" spans="1:12">
      <c r="A48" t="s">
        <v>28</v>
      </c>
      <c r="B48">
        <v>1</v>
      </c>
      <c r="C48">
        <v>2</v>
      </c>
      <c r="D48">
        <f>INDEX(Sheet2!T:T,MATCH($A48&amp;$C48,Sheet2!$Q:$Q,0))*$B48</f>
        <v>0</v>
      </c>
      <c r="E48">
        <f>INDEX(Sheet2!U:U,MATCH($A48&amp;$C48,Sheet2!$Q:$Q,0))*$B48</f>
        <v>0</v>
      </c>
      <c r="F48">
        <f>INDEX(Sheet2!V:V,MATCH($A48&amp;$C48,Sheet2!$Q:$Q,0))*$B48</f>
        <v>0</v>
      </c>
      <c r="G48">
        <f>INDEX(Sheet2!W:W,MATCH($A48&amp;$C48,Sheet2!$Q:$Q,0))*$B48</f>
        <v>0</v>
      </c>
      <c r="H48">
        <f>INDEX(Sheet2!X:X,MATCH($A48&amp;$C48,Sheet2!$Q:$Q,0))*$B48</f>
        <v>0</v>
      </c>
      <c r="I48">
        <f>INDEX(Sheet2!Y:Y,MATCH($A48&amp;$C48,Sheet2!$Q:$Q,0))*$B48</f>
        <v>0</v>
      </c>
      <c r="J48">
        <f>INDEX(Sheet2!Z:Z,MATCH($A48&amp;$C48,Sheet2!$Q:$Q,0))*$B48</f>
        <v>20</v>
      </c>
      <c r="K48">
        <f>INDEX(Sheet2!AA:AA,MATCH($A48&amp;$C48,Sheet2!$Q:$Q,0))*$B48</f>
        <v>0</v>
      </c>
      <c r="L48">
        <f>INDEX(Sheet2!AB:AB,MATCH($A48&amp;$C48,Sheet2!$Q:$Q,0))*$B48</f>
        <v>66</v>
      </c>
    </row>
    <row r="49" spans="1:12">
      <c r="A49" t="s">
        <v>29</v>
      </c>
      <c r="B49">
        <v>1</v>
      </c>
      <c r="C49">
        <v>2</v>
      </c>
      <c r="D49">
        <f>INDEX(Sheet2!T:T,MATCH($A49&amp;$C49,Sheet2!$Q:$Q,0))*$B49</f>
        <v>0</v>
      </c>
      <c r="E49">
        <f>INDEX(Sheet2!U:U,MATCH($A49&amp;$C49,Sheet2!$Q:$Q,0))*$B49</f>
        <v>0</v>
      </c>
      <c r="F49">
        <f>INDEX(Sheet2!V:V,MATCH($A49&amp;$C49,Sheet2!$Q:$Q,0))*$B49</f>
        <v>0</v>
      </c>
      <c r="G49">
        <f>INDEX(Sheet2!W:W,MATCH($A49&amp;$C49,Sheet2!$Q:$Q,0))*$B49</f>
        <v>0</v>
      </c>
      <c r="H49">
        <f>INDEX(Sheet2!X:X,MATCH($A49&amp;$C49,Sheet2!$Q:$Q,0))*$B49</f>
        <v>0</v>
      </c>
      <c r="I49">
        <f>INDEX(Sheet2!Y:Y,MATCH($A49&amp;$C49,Sheet2!$Q:$Q,0))*$B49</f>
        <v>0</v>
      </c>
      <c r="J49">
        <f>INDEX(Sheet2!Z:Z,MATCH($A49&amp;$C49,Sheet2!$Q:$Q,0))*$B49</f>
        <v>0</v>
      </c>
      <c r="K49">
        <f>INDEX(Sheet2!AA:AA,MATCH($A49&amp;$C49,Sheet2!$Q:$Q,0))*$B49</f>
        <v>15</v>
      </c>
      <c r="L49">
        <f>INDEX(Sheet2!AB:AB,MATCH($A49&amp;$C49,Sheet2!$Q:$Q,0))*$B49</f>
        <v>66</v>
      </c>
    </row>
    <row r="50" spans="1:12">
      <c r="A50" t="s">
        <v>18</v>
      </c>
      <c r="B50">
        <v>5</v>
      </c>
      <c r="C50">
        <v>2</v>
      </c>
      <c r="D50">
        <f>INDEX(Sheet2!T:T,MATCH($A50&amp;$C50,Sheet2!$Q:$Q,0))*$B50</f>
        <v>9750</v>
      </c>
      <c r="E50">
        <f>INDEX(Sheet2!U:U,MATCH($A50&amp;$C50,Sheet2!$Q:$Q,0))*$B50</f>
        <v>0</v>
      </c>
      <c r="F50">
        <f>INDEX(Sheet2!V:V,MATCH($A50&amp;$C50,Sheet2!$Q:$Q,0))*$B50</f>
        <v>0</v>
      </c>
      <c r="G50">
        <f>INDEX(Sheet2!W:W,MATCH($A50&amp;$C50,Sheet2!$Q:$Q,0))*$B50</f>
        <v>0</v>
      </c>
      <c r="H50">
        <f>INDEX(Sheet2!X:X,MATCH($A50&amp;$C50,Sheet2!$Q:$Q,0))*$B50</f>
        <v>0</v>
      </c>
      <c r="I50">
        <f>INDEX(Sheet2!Y:Y,MATCH($A50&amp;$C50,Sheet2!$Q:$Q,0))*$B50</f>
        <v>0</v>
      </c>
      <c r="J50">
        <f>INDEX(Sheet2!Z:Z,MATCH($A50&amp;$C50,Sheet2!$Q:$Q,0))*$B50</f>
        <v>0</v>
      </c>
      <c r="K50">
        <f>INDEX(Sheet2!AA:AA,MATCH($A50&amp;$C50,Sheet2!$Q:$Q,0))*$B50</f>
        <v>0</v>
      </c>
      <c r="L50">
        <f>INDEX(Sheet2!AB:AB,MATCH($A50&amp;$C50,Sheet2!$Q:$Q,0))*$B50</f>
        <v>140</v>
      </c>
    </row>
    <row r="51" spans="1:12">
      <c r="A51" t="s">
        <v>19</v>
      </c>
      <c r="B51">
        <v>5</v>
      </c>
      <c r="C51">
        <v>2</v>
      </c>
      <c r="D51">
        <f>INDEX(Sheet2!T:T,MATCH($A51&amp;$C51,Sheet2!$Q:$Q,0))*$B51</f>
        <v>0</v>
      </c>
      <c r="E51">
        <f>INDEX(Sheet2!U:U,MATCH($A51&amp;$C51,Sheet2!$Q:$Q,0))*$B51</f>
        <v>25</v>
      </c>
      <c r="F51">
        <f>INDEX(Sheet2!V:V,MATCH($A51&amp;$C51,Sheet2!$Q:$Q,0))*$B51</f>
        <v>0</v>
      </c>
      <c r="G51">
        <f>INDEX(Sheet2!W:W,MATCH($A51&amp;$C51,Sheet2!$Q:$Q,0))*$B51</f>
        <v>0</v>
      </c>
      <c r="H51">
        <f>INDEX(Sheet2!X:X,MATCH($A51&amp;$C51,Sheet2!$Q:$Q,0))*$B51</f>
        <v>0</v>
      </c>
      <c r="I51">
        <f>INDEX(Sheet2!Y:Y,MATCH($A51&amp;$C51,Sheet2!$Q:$Q,0))*$B51</f>
        <v>0</v>
      </c>
      <c r="J51">
        <f>INDEX(Sheet2!Z:Z,MATCH($A51&amp;$C51,Sheet2!$Q:$Q,0))*$B51</f>
        <v>0</v>
      </c>
      <c r="K51">
        <f>INDEX(Sheet2!AA:AA,MATCH($A51&amp;$C51,Sheet2!$Q:$Q,0))*$B51</f>
        <v>0</v>
      </c>
      <c r="L51">
        <f>INDEX(Sheet2!AB:AB,MATCH($A51&amp;$C51,Sheet2!$Q:$Q,0))*$B51</f>
        <v>140</v>
      </c>
    </row>
    <row r="52" spans="1:12">
      <c r="A52" t="s">
        <v>20</v>
      </c>
      <c r="B52">
        <v>5</v>
      </c>
      <c r="C52">
        <v>2</v>
      </c>
      <c r="D52">
        <f>INDEX(Sheet2!T:T,MATCH($A52&amp;$C52,Sheet2!$Q:$Q,0))*$B52</f>
        <v>0</v>
      </c>
      <c r="E52">
        <f>INDEX(Sheet2!U:U,MATCH($A52&amp;$C52,Sheet2!$Q:$Q,0))*$B52</f>
        <v>0</v>
      </c>
      <c r="F52">
        <f>INDEX(Sheet2!V:V,MATCH($A52&amp;$C52,Sheet2!$Q:$Q,0))*$B52</f>
        <v>240</v>
      </c>
      <c r="G52">
        <f>INDEX(Sheet2!W:W,MATCH($A52&amp;$C52,Sheet2!$Q:$Q,0))*$B52</f>
        <v>0</v>
      </c>
      <c r="H52">
        <f>INDEX(Sheet2!X:X,MATCH($A52&amp;$C52,Sheet2!$Q:$Q,0))*$B52</f>
        <v>0</v>
      </c>
      <c r="I52">
        <f>INDEX(Sheet2!Y:Y,MATCH($A52&amp;$C52,Sheet2!$Q:$Q,0))*$B52</f>
        <v>0</v>
      </c>
      <c r="J52">
        <f>INDEX(Sheet2!Z:Z,MATCH($A52&amp;$C52,Sheet2!$Q:$Q,0))*$B52</f>
        <v>0</v>
      </c>
      <c r="K52">
        <f>INDEX(Sheet2!AA:AA,MATCH($A52&amp;$C52,Sheet2!$Q:$Q,0))*$B52</f>
        <v>0</v>
      </c>
      <c r="L52">
        <f>INDEX(Sheet2!AB:AB,MATCH($A52&amp;$C52,Sheet2!$Q:$Q,0))*$B52</f>
        <v>140</v>
      </c>
    </row>
    <row r="53" spans="1:12">
      <c r="A53" t="s">
        <v>21</v>
      </c>
      <c r="B53">
        <v>5</v>
      </c>
      <c r="C53">
        <v>2</v>
      </c>
      <c r="D53">
        <f>INDEX(Sheet2!T:T,MATCH($A53&amp;$C53,Sheet2!$Q:$Q,0))*$B53</f>
        <v>0</v>
      </c>
      <c r="E53">
        <f>INDEX(Sheet2!U:U,MATCH($A53&amp;$C53,Sheet2!$Q:$Q,0))*$B53</f>
        <v>0</v>
      </c>
      <c r="F53">
        <f>INDEX(Sheet2!V:V,MATCH($A53&amp;$C53,Sheet2!$Q:$Q,0))*$B53</f>
        <v>0</v>
      </c>
      <c r="G53">
        <f>INDEX(Sheet2!W:W,MATCH($A53&amp;$C53,Sheet2!$Q:$Q,0))*$B53</f>
        <v>52000</v>
      </c>
      <c r="H53">
        <f>INDEX(Sheet2!X:X,MATCH($A53&amp;$C53,Sheet2!$Q:$Q,0))*$B53</f>
        <v>0</v>
      </c>
      <c r="I53">
        <f>INDEX(Sheet2!Y:Y,MATCH($A53&amp;$C53,Sheet2!$Q:$Q,0))*$B53</f>
        <v>0</v>
      </c>
      <c r="J53">
        <f>INDEX(Sheet2!Z:Z,MATCH($A53&amp;$C53,Sheet2!$Q:$Q,0))*$B53</f>
        <v>0</v>
      </c>
      <c r="K53">
        <f>INDEX(Sheet2!AA:AA,MATCH($A53&amp;$C53,Sheet2!$Q:$Q,0))*$B53</f>
        <v>0</v>
      </c>
      <c r="L53">
        <f>INDEX(Sheet2!AB:AB,MATCH($A53&amp;$C53,Sheet2!$Q:$Q,0))*$B53</f>
        <v>140</v>
      </c>
    </row>
    <row r="54" spans="1:12">
      <c r="A54" t="s">
        <v>22</v>
      </c>
      <c r="B54">
        <v>5</v>
      </c>
      <c r="C54">
        <v>2</v>
      </c>
      <c r="D54">
        <f>INDEX(Sheet2!T:T,MATCH($A54&amp;$C54,Sheet2!$Q:$Q,0))*$B54</f>
        <v>0</v>
      </c>
      <c r="E54">
        <f>INDEX(Sheet2!U:U,MATCH($A54&amp;$C54,Sheet2!$Q:$Q,0))*$B54</f>
        <v>0</v>
      </c>
      <c r="F54">
        <f>INDEX(Sheet2!V:V,MATCH($A54&amp;$C54,Sheet2!$Q:$Q,0))*$B54</f>
        <v>0</v>
      </c>
      <c r="G54">
        <f>INDEX(Sheet2!W:W,MATCH($A54&amp;$C54,Sheet2!$Q:$Q,0))*$B54</f>
        <v>0</v>
      </c>
      <c r="H54">
        <f>INDEX(Sheet2!X:X,MATCH($A54&amp;$C54,Sheet2!$Q:$Q,0))*$B54</f>
        <v>5</v>
      </c>
      <c r="I54">
        <f>INDEX(Sheet2!Y:Y,MATCH($A54&amp;$C54,Sheet2!$Q:$Q,0))*$B54</f>
        <v>0</v>
      </c>
      <c r="J54">
        <f>INDEX(Sheet2!Z:Z,MATCH($A54&amp;$C54,Sheet2!$Q:$Q,0))*$B54</f>
        <v>0</v>
      </c>
      <c r="K54">
        <f>INDEX(Sheet2!AA:AA,MATCH($A54&amp;$C54,Sheet2!$Q:$Q,0))*$B54</f>
        <v>0</v>
      </c>
      <c r="L54">
        <f>INDEX(Sheet2!AB:AB,MATCH($A54&amp;$C54,Sheet2!$Q:$Q,0))*$B54</f>
        <v>140</v>
      </c>
    </row>
    <row r="55" spans="1:12">
      <c r="A55" t="s">
        <v>23</v>
      </c>
      <c r="B55">
        <v>5</v>
      </c>
      <c r="C55">
        <v>2</v>
      </c>
      <c r="D55">
        <f>INDEX(Sheet2!T:T,MATCH($A55&amp;$C55,Sheet2!$Q:$Q,0))*$B55</f>
        <v>16900</v>
      </c>
      <c r="E55">
        <f>INDEX(Sheet2!U:U,MATCH($A55&amp;$C55,Sheet2!$Q:$Q,0))*$B55</f>
        <v>0</v>
      </c>
      <c r="F55">
        <f>INDEX(Sheet2!V:V,MATCH($A55&amp;$C55,Sheet2!$Q:$Q,0))*$B55</f>
        <v>0</v>
      </c>
      <c r="G55">
        <f>INDEX(Sheet2!W:W,MATCH($A55&amp;$C55,Sheet2!$Q:$Q,0))*$B55</f>
        <v>0</v>
      </c>
      <c r="H55">
        <f>INDEX(Sheet2!X:X,MATCH($A55&amp;$C55,Sheet2!$Q:$Q,0))*$B55</f>
        <v>0</v>
      </c>
      <c r="I55">
        <f>INDEX(Sheet2!Y:Y,MATCH($A55&amp;$C55,Sheet2!$Q:$Q,0))*$B55</f>
        <v>0</v>
      </c>
      <c r="J55">
        <f>INDEX(Sheet2!Z:Z,MATCH($A55&amp;$C55,Sheet2!$Q:$Q,0))*$B55</f>
        <v>0</v>
      </c>
      <c r="K55">
        <f>INDEX(Sheet2!AA:AA,MATCH($A55&amp;$C55,Sheet2!$Q:$Q,0))*$B55</f>
        <v>0</v>
      </c>
      <c r="L55">
        <f>INDEX(Sheet2!AB:AB,MATCH($A55&amp;$C55,Sheet2!$Q:$Q,0))*$B55</f>
        <v>200</v>
      </c>
    </row>
    <row r="56" spans="1:12">
      <c r="A56" t="s">
        <v>24</v>
      </c>
      <c r="B56">
        <v>5</v>
      </c>
      <c r="C56">
        <v>2</v>
      </c>
      <c r="D56">
        <f>INDEX(Sheet2!T:T,MATCH($A56&amp;$C56,Sheet2!$Q:$Q,0))*$B56</f>
        <v>0</v>
      </c>
      <c r="E56">
        <f>INDEX(Sheet2!U:U,MATCH($A56&amp;$C56,Sheet2!$Q:$Q,0))*$B56</f>
        <v>35</v>
      </c>
      <c r="F56">
        <f>INDEX(Sheet2!V:V,MATCH($A56&amp;$C56,Sheet2!$Q:$Q,0))*$B56</f>
        <v>0</v>
      </c>
      <c r="G56">
        <f>INDEX(Sheet2!W:W,MATCH($A56&amp;$C56,Sheet2!$Q:$Q,0))*$B56</f>
        <v>0</v>
      </c>
      <c r="H56">
        <f>INDEX(Sheet2!X:X,MATCH($A56&amp;$C56,Sheet2!$Q:$Q,0))*$B56</f>
        <v>0</v>
      </c>
      <c r="I56">
        <f>INDEX(Sheet2!Y:Y,MATCH($A56&amp;$C56,Sheet2!$Q:$Q,0))*$B56</f>
        <v>0</v>
      </c>
      <c r="J56">
        <f>INDEX(Sheet2!Z:Z,MATCH($A56&amp;$C56,Sheet2!$Q:$Q,0))*$B56</f>
        <v>0</v>
      </c>
      <c r="K56">
        <f>INDEX(Sheet2!AA:AA,MATCH($A56&amp;$C56,Sheet2!$Q:$Q,0))*$B56</f>
        <v>0</v>
      </c>
      <c r="L56">
        <f>INDEX(Sheet2!AB:AB,MATCH($A56&amp;$C56,Sheet2!$Q:$Q,0))*$B56</f>
        <v>200</v>
      </c>
    </row>
    <row r="57" spans="1:12">
      <c r="A57" t="s">
        <v>25</v>
      </c>
      <c r="B57">
        <v>5</v>
      </c>
      <c r="C57">
        <v>2</v>
      </c>
      <c r="D57">
        <f>INDEX(Sheet2!T:T,MATCH($A57&amp;$C57,Sheet2!$Q:$Q,0))*$B57</f>
        <v>0</v>
      </c>
      <c r="E57">
        <f>INDEX(Sheet2!U:U,MATCH($A57&amp;$C57,Sheet2!$Q:$Q,0))*$B57</f>
        <v>0</v>
      </c>
      <c r="F57">
        <f>INDEX(Sheet2!V:V,MATCH($A57&amp;$C57,Sheet2!$Q:$Q,0))*$B57</f>
        <v>0</v>
      </c>
      <c r="G57">
        <f>INDEX(Sheet2!W:W,MATCH($A57&amp;$C57,Sheet2!$Q:$Q,0))*$B57</f>
        <v>78000</v>
      </c>
      <c r="H57">
        <f>INDEX(Sheet2!X:X,MATCH($A57&amp;$C57,Sheet2!$Q:$Q,0))*$B57</f>
        <v>0</v>
      </c>
      <c r="I57">
        <f>INDEX(Sheet2!Y:Y,MATCH($A57&amp;$C57,Sheet2!$Q:$Q,0))*$B57</f>
        <v>0</v>
      </c>
      <c r="J57">
        <f>INDEX(Sheet2!Z:Z,MATCH($A57&amp;$C57,Sheet2!$Q:$Q,0))*$B57</f>
        <v>0</v>
      </c>
      <c r="K57">
        <f>INDEX(Sheet2!AA:AA,MATCH($A57&amp;$C57,Sheet2!$Q:$Q,0))*$B57</f>
        <v>0</v>
      </c>
      <c r="L57">
        <f>INDEX(Sheet2!AB:AB,MATCH($A57&amp;$C57,Sheet2!$Q:$Q,0))*$B57</f>
        <v>200</v>
      </c>
    </row>
    <row r="58" spans="1:12">
      <c r="A58" t="s">
        <v>26</v>
      </c>
      <c r="B58">
        <v>5</v>
      </c>
      <c r="C58">
        <v>2</v>
      </c>
      <c r="D58">
        <f>INDEX(Sheet2!T:T,MATCH($A58&amp;$C58,Sheet2!$Q:$Q,0))*$B58</f>
        <v>0</v>
      </c>
      <c r="E58">
        <f>INDEX(Sheet2!U:U,MATCH($A58&amp;$C58,Sheet2!$Q:$Q,0))*$B58</f>
        <v>0</v>
      </c>
      <c r="F58">
        <f>INDEX(Sheet2!V:V,MATCH($A58&amp;$C58,Sheet2!$Q:$Q,0))*$B58</f>
        <v>0</v>
      </c>
      <c r="G58">
        <f>INDEX(Sheet2!W:W,MATCH($A58&amp;$C58,Sheet2!$Q:$Q,0))*$B58</f>
        <v>0</v>
      </c>
      <c r="H58">
        <f>INDEX(Sheet2!X:X,MATCH($A58&amp;$C58,Sheet2!$Q:$Q,0))*$B58</f>
        <v>10</v>
      </c>
      <c r="I58">
        <f>INDEX(Sheet2!Y:Y,MATCH($A58&amp;$C58,Sheet2!$Q:$Q,0))*$B58</f>
        <v>0</v>
      </c>
      <c r="J58">
        <f>INDEX(Sheet2!Z:Z,MATCH($A58&amp;$C58,Sheet2!$Q:$Q,0))*$B58</f>
        <v>0</v>
      </c>
      <c r="K58">
        <f>INDEX(Sheet2!AA:AA,MATCH($A58&amp;$C58,Sheet2!$Q:$Q,0))*$B58</f>
        <v>0</v>
      </c>
      <c r="L58">
        <f>INDEX(Sheet2!AB:AB,MATCH($A58&amp;$C58,Sheet2!$Q:$Q,0))*$B58</f>
        <v>200</v>
      </c>
    </row>
    <row r="59" spans="1:12">
      <c r="A59" t="s">
        <v>27</v>
      </c>
      <c r="B59">
        <v>2</v>
      </c>
      <c r="C59">
        <v>2</v>
      </c>
      <c r="D59">
        <f>INDEX(Sheet2!T:T,MATCH($A59&amp;$C59,Sheet2!$Q:$Q,0))*$B59</f>
        <v>0</v>
      </c>
      <c r="E59">
        <f>INDEX(Sheet2!U:U,MATCH($A59&amp;$C59,Sheet2!$Q:$Q,0))*$B59</f>
        <v>0</v>
      </c>
      <c r="F59">
        <f>INDEX(Sheet2!V:V,MATCH($A59&amp;$C59,Sheet2!$Q:$Q,0))*$B59</f>
        <v>0</v>
      </c>
      <c r="G59">
        <f>INDEX(Sheet2!W:W,MATCH($A59&amp;$C59,Sheet2!$Q:$Q,0))*$B59</f>
        <v>0</v>
      </c>
      <c r="H59">
        <f>INDEX(Sheet2!X:X,MATCH($A59&amp;$C59,Sheet2!$Q:$Q,0))*$B59</f>
        <v>0</v>
      </c>
      <c r="I59">
        <f>INDEX(Sheet2!Y:Y,MATCH($A59&amp;$C59,Sheet2!$Q:$Q,0))*$B59</f>
        <v>4</v>
      </c>
      <c r="J59">
        <f>INDEX(Sheet2!Z:Z,MATCH($A59&amp;$C59,Sheet2!$Q:$Q,0))*$B59</f>
        <v>0</v>
      </c>
      <c r="K59">
        <f>INDEX(Sheet2!AA:AA,MATCH($A59&amp;$C59,Sheet2!$Q:$Q,0))*$B59</f>
        <v>0</v>
      </c>
      <c r="L59">
        <f>INDEX(Sheet2!AB:AB,MATCH($A59&amp;$C59,Sheet2!$Q:$Q,0))*$B59</f>
        <v>132</v>
      </c>
    </row>
    <row r="60" spans="1:12">
      <c r="A60" t="s">
        <v>28</v>
      </c>
      <c r="B60">
        <v>2</v>
      </c>
      <c r="C60">
        <v>2</v>
      </c>
      <c r="D60">
        <f>INDEX(Sheet2!T:T,MATCH($A60&amp;$C60,Sheet2!$Q:$Q,0))*$B60</f>
        <v>0</v>
      </c>
      <c r="E60">
        <f>INDEX(Sheet2!U:U,MATCH($A60&amp;$C60,Sheet2!$Q:$Q,0))*$B60</f>
        <v>0</v>
      </c>
      <c r="F60">
        <f>INDEX(Sheet2!V:V,MATCH($A60&amp;$C60,Sheet2!$Q:$Q,0))*$B60</f>
        <v>0</v>
      </c>
      <c r="G60">
        <f>INDEX(Sheet2!W:W,MATCH($A60&amp;$C60,Sheet2!$Q:$Q,0))*$B60</f>
        <v>0</v>
      </c>
      <c r="H60">
        <f>INDEX(Sheet2!X:X,MATCH($A60&amp;$C60,Sheet2!$Q:$Q,0))*$B60</f>
        <v>0</v>
      </c>
      <c r="I60">
        <f>INDEX(Sheet2!Y:Y,MATCH($A60&amp;$C60,Sheet2!$Q:$Q,0))*$B60</f>
        <v>0</v>
      </c>
      <c r="J60">
        <f>INDEX(Sheet2!Z:Z,MATCH($A60&amp;$C60,Sheet2!$Q:$Q,0))*$B60</f>
        <v>40</v>
      </c>
      <c r="K60">
        <f>INDEX(Sheet2!AA:AA,MATCH($A60&amp;$C60,Sheet2!$Q:$Q,0))*$B60</f>
        <v>0</v>
      </c>
      <c r="L60">
        <f>INDEX(Sheet2!AB:AB,MATCH($A60&amp;$C60,Sheet2!$Q:$Q,0))*$B60</f>
        <v>132</v>
      </c>
    </row>
    <row r="61" spans="1:12">
      <c r="A61" t="s">
        <v>29</v>
      </c>
      <c r="B61">
        <v>2</v>
      </c>
      <c r="C61">
        <v>2</v>
      </c>
      <c r="D61">
        <f>INDEX(Sheet2!T:T,MATCH($A61&amp;$C61,Sheet2!$Q:$Q,0))*$B61</f>
        <v>0</v>
      </c>
      <c r="E61">
        <f>INDEX(Sheet2!U:U,MATCH($A61&amp;$C61,Sheet2!$Q:$Q,0))*$B61</f>
        <v>0</v>
      </c>
      <c r="F61">
        <f>INDEX(Sheet2!V:V,MATCH($A61&amp;$C61,Sheet2!$Q:$Q,0))*$B61</f>
        <v>0</v>
      </c>
      <c r="G61">
        <f>INDEX(Sheet2!W:W,MATCH($A61&amp;$C61,Sheet2!$Q:$Q,0))*$B61</f>
        <v>0</v>
      </c>
      <c r="H61">
        <f>INDEX(Sheet2!X:X,MATCH($A61&amp;$C61,Sheet2!$Q:$Q,0))*$B61</f>
        <v>0</v>
      </c>
      <c r="I61">
        <f>INDEX(Sheet2!Y:Y,MATCH($A61&amp;$C61,Sheet2!$Q:$Q,0))*$B61</f>
        <v>0</v>
      </c>
      <c r="J61">
        <f>INDEX(Sheet2!Z:Z,MATCH($A61&amp;$C61,Sheet2!$Q:$Q,0))*$B61</f>
        <v>0</v>
      </c>
      <c r="K61">
        <f>INDEX(Sheet2!AA:AA,MATCH($A61&amp;$C61,Sheet2!$Q:$Q,0))*$B61</f>
        <v>30</v>
      </c>
      <c r="L61">
        <f>INDEX(Sheet2!AB:AB,MATCH($A61&amp;$C61,Sheet2!$Q:$Q,0))*$B61</f>
        <v>132</v>
      </c>
    </row>
    <row r="62" spans="1:12">
      <c r="A62" t="s">
        <v>18</v>
      </c>
      <c r="B62">
        <v>6</v>
      </c>
      <c r="C62">
        <v>2</v>
      </c>
      <c r="D62">
        <f>INDEX(Sheet2!T:T,MATCH($A62&amp;$C62,Sheet2!$Q:$Q,0))*$B62</f>
        <v>11700</v>
      </c>
      <c r="E62">
        <f>INDEX(Sheet2!U:U,MATCH($A62&amp;$C62,Sheet2!$Q:$Q,0))*$B62</f>
        <v>0</v>
      </c>
      <c r="F62">
        <f>INDEX(Sheet2!V:V,MATCH($A62&amp;$C62,Sheet2!$Q:$Q,0))*$B62</f>
        <v>0</v>
      </c>
      <c r="G62">
        <f>INDEX(Sheet2!W:W,MATCH($A62&amp;$C62,Sheet2!$Q:$Q,0))*$B62</f>
        <v>0</v>
      </c>
      <c r="H62">
        <f>INDEX(Sheet2!X:X,MATCH($A62&amp;$C62,Sheet2!$Q:$Q,0))*$B62</f>
        <v>0</v>
      </c>
      <c r="I62">
        <f>INDEX(Sheet2!Y:Y,MATCH($A62&amp;$C62,Sheet2!$Q:$Q,0))*$B62</f>
        <v>0</v>
      </c>
      <c r="J62">
        <f>INDEX(Sheet2!Z:Z,MATCH($A62&amp;$C62,Sheet2!$Q:$Q,0))*$B62</f>
        <v>0</v>
      </c>
      <c r="K62">
        <f>INDEX(Sheet2!AA:AA,MATCH($A62&amp;$C62,Sheet2!$Q:$Q,0))*$B62</f>
        <v>0</v>
      </c>
      <c r="L62">
        <f>INDEX(Sheet2!AB:AB,MATCH($A62&amp;$C62,Sheet2!$Q:$Q,0))*$B62</f>
        <v>168</v>
      </c>
    </row>
    <row r="63" spans="1:12">
      <c r="A63" t="s">
        <v>19</v>
      </c>
      <c r="B63">
        <v>6</v>
      </c>
      <c r="C63">
        <v>2</v>
      </c>
      <c r="D63">
        <f>INDEX(Sheet2!T:T,MATCH($A63&amp;$C63,Sheet2!$Q:$Q,0))*$B63</f>
        <v>0</v>
      </c>
      <c r="E63">
        <f>INDEX(Sheet2!U:U,MATCH($A63&amp;$C63,Sheet2!$Q:$Q,0))*$B63</f>
        <v>30</v>
      </c>
      <c r="F63">
        <f>INDEX(Sheet2!V:V,MATCH($A63&amp;$C63,Sheet2!$Q:$Q,0))*$B63</f>
        <v>0</v>
      </c>
      <c r="G63">
        <f>INDEX(Sheet2!W:W,MATCH($A63&amp;$C63,Sheet2!$Q:$Q,0))*$B63</f>
        <v>0</v>
      </c>
      <c r="H63">
        <f>INDEX(Sheet2!X:X,MATCH($A63&amp;$C63,Sheet2!$Q:$Q,0))*$B63</f>
        <v>0</v>
      </c>
      <c r="I63">
        <f>INDEX(Sheet2!Y:Y,MATCH($A63&amp;$C63,Sheet2!$Q:$Q,0))*$B63</f>
        <v>0</v>
      </c>
      <c r="J63">
        <f>INDEX(Sheet2!Z:Z,MATCH($A63&amp;$C63,Sheet2!$Q:$Q,0))*$B63</f>
        <v>0</v>
      </c>
      <c r="K63">
        <f>INDEX(Sheet2!AA:AA,MATCH($A63&amp;$C63,Sheet2!$Q:$Q,0))*$B63</f>
        <v>0</v>
      </c>
      <c r="L63">
        <f>INDEX(Sheet2!AB:AB,MATCH($A63&amp;$C63,Sheet2!$Q:$Q,0))*$B63</f>
        <v>168</v>
      </c>
    </row>
    <row r="64" spans="1:12">
      <c r="A64" t="s">
        <v>20</v>
      </c>
      <c r="B64">
        <v>6</v>
      </c>
      <c r="C64">
        <v>2</v>
      </c>
      <c r="D64">
        <f>INDEX(Sheet2!T:T,MATCH($A64&amp;$C64,Sheet2!$Q:$Q,0))*$B64</f>
        <v>0</v>
      </c>
      <c r="E64">
        <f>INDEX(Sheet2!U:U,MATCH($A64&amp;$C64,Sheet2!$Q:$Q,0))*$B64</f>
        <v>0</v>
      </c>
      <c r="F64">
        <f>INDEX(Sheet2!V:V,MATCH($A64&amp;$C64,Sheet2!$Q:$Q,0))*$B64</f>
        <v>288</v>
      </c>
      <c r="G64">
        <f>INDEX(Sheet2!W:W,MATCH($A64&amp;$C64,Sheet2!$Q:$Q,0))*$B64</f>
        <v>0</v>
      </c>
      <c r="H64">
        <f>INDEX(Sheet2!X:X,MATCH($A64&amp;$C64,Sheet2!$Q:$Q,0))*$B64</f>
        <v>0</v>
      </c>
      <c r="I64">
        <f>INDEX(Sheet2!Y:Y,MATCH($A64&amp;$C64,Sheet2!$Q:$Q,0))*$B64</f>
        <v>0</v>
      </c>
      <c r="J64">
        <f>INDEX(Sheet2!Z:Z,MATCH($A64&amp;$C64,Sheet2!$Q:$Q,0))*$B64</f>
        <v>0</v>
      </c>
      <c r="K64">
        <f>INDEX(Sheet2!AA:AA,MATCH($A64&amp;$C64,Sheet2!$Q:$Q,0))*$B64</f>
        <v>0</v>
      </c>
      <c r="L64">
        <f>INDEX(Sheet2!AB:AB,MATCH($A64&amp;$C64,Sheet2!$Q:$Q,0))*$B64</f>
        <v>168</v>
      </c>
    </row>
    <row r="65" spans="1:12">
      <c r="A65" t="s">
        <v>21</v>
      </c>
      <c r="B65">
        <v>6</v>
      </c>
      <c r="C65">
        <v>2</v>
      </c>
      <c r="D65">
        <f>INDEX(Sheet2!T:T,MATCH($A65&amp;$C65,Sheet2!$Q:$Q,0))*$B65</f>
        <v>0</v>
      </c>
      <c r="E65">
        <f>INDEX(Sheet2!U:U,MATCH($A65&amp;$C65,Sheet2!$Q:$Q,0))*$B65</f>
        <v>0</v>
      </c>
      <c r="F65">
        <f>INDEX(Sheet2!V:V,MATCH($A65&amp;$C65,Sheet2!$Q:$Q,0))*$B65</f>
        <v>0</v>
      </c>
      <c r="G65">
        <f>INDEX(Sheet2!W:W,MATCH($A65&amp;$C65,Sheet2!$Q:$Q,0))*$B65</f>
        <v>62400</v>
      </c>
      <c r="H65">
        <f>INDEX(Sheet2!X:X,MATCH($A65&amp;$C65,Sheet2!$Q:$Q,0))*$B65</f>
        <v>0</v>
      </c>
      <c r="I65">
        <f>INDEX(Sheet2!Y:Y,MATCH($A65&amp;$C65,Sheet2!$Q:$Q,0))*$B65</f>
        <v>0</v>
      </c>
      <c r="J65">
        <f>INDEX(Sheet2!Z:Z,MATCH($A65&amp;$C65,Sheet2!$Q:$Q,0))*$B65</f>
        <v>0</v>
      </c>
      <c r="K65">
        <f>INDEX(Sheet2!AA:AA,MATCH($A65&amp;$C65,Sheet2!$Q:$Q,0))*$B65</f>
        <v>0</v>
      </c>
      <c r="L65">
        <f>INDEX(Sheet2!AB:AB,MATCH($A65&amp;$C65,Sheet2!$Q:$Q,0))*$B65</f>
        <v>168</v>
      </c>
    </row>
    <row r="66" spans="1:12">
      <c r="A66" t="s">
        <v>22</v>
      </c>
      <c r="B66">
        <v>6</v>
      </c>
      <c r="C66">
        <v>2</v>
      </c>
      <c r="D66">
        <f>INDEX(Sheet2!T:T,MATCH($A66&amp;$C66,Sheet2!$Q:$Q,0))*$B66</f>
        <v>0</v>
      </c>
      <c r="E66">
        <f>INDEX(Sheet2!U:U,MATCH($A66&amp;$C66,Sheet2!$Q:$Q,0))*$B66</f>
        <v>0</v>
      </c>
      <c r="F66">
        <f>INDEX(Sheet2!V:V,MATCH($A66&amp;$C66,Sheet2!$Q:$Q,0))*$B66</f>
        <v>0</v>
      </c>
      <c r="G66">
        <f>INDEX(Sheet2!W:W,MATCH($A66&amp;$C66,Sheet2!$Q:$Q,0))*$B66</f>
        <v>0</v>
      </c>
      <c r="H66">
        <f>INDEX(Sheet2!X:X,MATCH($A66&amp;$C66,Sheet2!$Q:$Q,0))*$B66</f>
        <v>6</v>
      </c>
      <c r="I66">
        <f>INDEX(Sheet2!Y:Y,MATCH($A66&amp;$C66,Sheet2!$Q:$Q,0))*$B66</f>
        <v>0</v>
      </c>
      <c r="J66">
        <f>INDEX(Sheet2!Z:Z,MATCH($A66&amp;$C66,Sheet2!$Q:$Q,0))*$B66</f>
        <v>0</v>
      </c>
      <c r="K66">
        <f>INDEX(Sheet2!AA:AA,MATCH($A66&amp;$C66,Sheet2!$Q:$Q,0))*$B66</f>
        <v>0</v>
      </c>
      <c r="L66">
        <f>INDEX(Sheet2!AB:AB,MATCH($A66&amp;$C66,Sheet2!$Q:$Q,0))*$B66</f>
        <v>168</v>
      </c>
    </row>
    <row r="67" spans="1:12">
      <c r="A67" t="s">
        <v>23</v>
      </c>
      <c r="B67">
        <v>6</v>
      </c>
      <c r="C67">
        <v>2</v>
      </c>
      <c r="D67">
        <f>INDEX(Sheet2!T:T,MATCH($A67&amp;$C67,Sheet2!$Q:$Q,0))*$B67</f>
        <v>20280</v>
      </c>
      <c r="E67">
        <f>INDEX(Sheet2!U:U,MATCH($A67&amp;$C67,Sheet2!$Q:$Q,0))*$B67</f>
        <v>0</v>
      </c>
      <c r="F67">
        <f>INDEX(Sheet2!V:V,MATCH($A67&amp;$C67,Sheet2!$Q:$Q,0))*$B67</f>
        <v>0</v>
      </c>
      <c r="G67">
        <f>INDEX(Sheet2!W:W,MATCH($A67&amp;$C67,Sheet2!$Q:$Q,0))*$B67</f>
        <v>0</v>
      </c>
      <c r="H67">
        <f>INDEX(Sheet2!X:X,MATCH($A67&amp;$C67,Sheet2!$Q:$Q,0))*$B67</f>
        <v>0</v>
      </c>
      <c r="I67">
        <f>INDEX(Sheet2!Y:Y,MATCH($A67&amp;$C67,Sheet2!$Q:$Q,0))*$B67</f>
        <v>0</v>
      </c>
      <c r="J67">
        <f>INDEX(Sheet2!Z:Z,MATCH($A67&amp;$C67,Sheet2!$Q:$Q,0))*$B67</f>
        <v>0</v>
      </c>
      <c r="K67">
        <f>INDEX(Sheet2!AA:AA,MATCH($A67&amp;$C67,Sheet2!$Q:$Q,0))*$B67</f>
        <v>0</v>
      </c>
      <c r="L67">
        <f>INDEX(Sheet2!AB:AB,MATCH($A67&amp;$C67,Sheet2!$Q:$Q,0))*$B67</f>
        <v>240</v>
      </c>
    </row>
    <row r="68" spans="1:12">
      <c r="A68" t="s">
        <v>24</v>
      </c>
      <c r="B68">
        <v>6</v>
      </c>
      <c r="C68">
        <v>2</v>
      </c>
      <c r="D68">
        <f>INDEX(Sheet2!T:T,MATCH($A68&amp;$C68,Sheet2!$Q:$Q,0))*$B68</f>
        <v>0</v>
      </c>
      <c r="E68">
        <f>INDEX(Sheet2!U:U,MATCH($A68&amp;$C68,Sheet2!$Q:$Q,0))*$B68</f>
        <v>42</v>
      </c>
      <c r="F68">
        <f>INDEX(Sheet2!V:V,MATCH($A68&amp;$C68,Sheet2!$Q:$Q,0))*$B68</f>
        <v>0</v>
      </c>
      <c r="G68">
        <f>INDEX(Sheet2!W:W,MATCH($A68&amp;$C68,Sheet2!$Q:$Q,0))*$B68</f>
        <v>0</v>
      </c>
      <c r="H68">
        <f>INDEX(Sheet2!X:X,MATCH($A68&amp;$C68,Sheet2!$Q:$Q,0))*$B68</f>
        <v>0</v>
      </c>
      <c r="I68">
        <f>INDEX(Sheet2!Y:Y,MATCH($A68&amp;$C68,Sheet2!$Q:$Q,0))*$B68</f>
        <v>0</v>
      </c>
      <c r="J68">
        <f>INDEX(Sheet2!Z:Z,MATCH($A68&amp;$C68,Sheet2!$Q:$Q,0))*$B68</f>
        <v>0</v>
      </c>
      <c r="K68">
        <f>INDEX(Sheet2!AA:AA,MATCH($A68&amp;$C68,Sheet2!$Q:$Q,0))*$B68</f>
        <v>0</v>
      </c>
      <c r="L68">
        <f>INDEX(Sheet2!AB:AB,MATCH($A68&amp;$C68,Sheet2!$Q:$Q,0))*$B68</f>
        <v>240</v>
      </c>
    </row>
    <row r="69" spans="1:12">
      <c r="A69" t="s">
        <v>25</v>
      </c>
      <c r="B69">
        <v>6</v>
      </c>
      <c r="C69">
        <v>2</v>
      </c>
      <c r="D69">
        <f>INDEX(Sheet2!T:T,MATCH($A69&amp;$C69,Sheet2!$Q:$Q,0))*$B69</f>
        <v>0</v>
      </c>
      <c r="E69">
        <f>INDEX(Sheet2!U:U,MATCH($A69&amp;$C69,Sheet2!$Q:$Q,0))*$B69</f>
        <v>0</v>
      </c>
      <c r="F69">
        <f>INDEX(Sheet2!V:V,MATCH($A69&amp;$C69,Sheet2!$Q:$Q,0))*$B69</f>
        <v>0</v>
      </c>
      <c r="G69">
        <f>INDEX(Sheet2!W:W,MATCH($A69&amp;$C69,Sheet2!$Q:$Q,0))*$B69</f>
        <v>93600</v>
      </c>
      <c r="H69">
        <f>INDEX(Sheet2!X:X,MATCH($A69&amp;$C69,Sheet2!$Q:$Q,0))*$B69</f>
        <v>0</v>
      </c>
      <c r="I69">
        <f>INDEX(Sheet2!Y:Y,MATCH($A69&amp;$C69,Sheet2!$Q:$Q,0))*$B69</f>
        <v>0</v>
      </c>
      <c r="J69">
        <f>INDEX(Sheet2!Z:Z,MATCH($A69&amp;$C69,Sheet2!$Q:$Q,0))*$B69</f>
        <v>0</v>
      </c>
      <c r="K69">
        <f>INDEX(Sheet2!AA:AA,MATCH($A69&amp;$C69,Sheet2!$Q:$Q,0))*$B69</f>
        <v>0</v>
      </c>
      <c r="L69">
        <f>INDEX(Sheet2!AB:AB,MATCH($A69&amp;$C69,Sheet2!$Q:$Q,0))*$B69</f>
        <v>240</v>
      </c>
    </row>
    <row r="70" spans="1:12">
      <c r="A70" t="s">
        <v>26</v>
      </c>
      <c r="B70">
        <v>6</v>
      </c>
      <c r="C70">
        <v>2</v>
      </c>
      <c r="D70">
        <f>INDEX(Sheet2!T:T,MATCH($A70&amp;$C70,Sheet2!$Q:$Q,0))*$B70</f>
        <v>0</v>
      </c>
      <c r="E70">
        <f>INDEX(Sheet2!U:U,MATCH($A70&amp;$C70,Sheet2!$Q:$Q,0))*$B70</f>
        <v>0</v>
      </c>
      <c r="F70">
        <f>INDEX(Sheet2!V:V,MATCH($A70&amp;$C70,Sheet2!$Q:$Q,0))*$B70</f>
        <v>0</v>
      </c>
      <c r="G70">
        <f>INDEX(Sheet2!W:W,MATCH($A70&amp;$C70,Sheet2!$Q:$Q,0))*$B70</f>
        <v>0</v>
      </c>
      <c r="H70">
        <f>INDEX(Sheet2!X:X,MATCH($A70&amp;$C70,Sheet2!$Q:$Q,0))*$B70</f>
        <v>12</v>
      </c>
      <c r="I70">
        <f>INDEX(Sheet2!Y:Y,MATCH($A70&amp;$C70,Sheet2!$Q:$Q,0))*$B70</f>
        <v>0</v>
      </c>
      <c r="J70">
        <f>INDEX(Sheet2!Z:Z,MATCH($A70&amp;$C70,Sheet2!$Q:$Q,0))*$B70</f>
        <v>0</v>
      </c>
      <c r="K70">
        <f>INDEX(Sheet2!AA:AA,MATCH($A70&amp;$C70,Sheet2!$Q:$Q,0))*$B70</f>
        <v>0</v>
      </c>
      <c r="L70">
        <f>INDEX(Sheet2!AB:AB,MATCH($A70&amp;$C70,Sheet2!$Q:$Q,0))*$B70</f>
        <v>240</v>
      </c>
    </row>
    <row r="71" spans="1:12">
      <c r="A71" t="s">
        <v>27</v>
      </c>
      <c r="B71">
        <v>3</v>
      </c>
      <c r="C71">
        <v>2</v>
      </c>
      <c r="D71">
        <f>INDEX(Sheet2!T:T,MATCH($A71&amp;$C71,Sheet2!$Q:$Q,0))*$B71</f>
        <v>0</v>
      </c>
      <c r="E71">
        <f>INDEX(Sheet2!U:U,MATCH($A71&amp;$C71,Sheet2!$Q:$Q,0))*$B71</f>
        <v>0</v>
      </c>
      <c r="F71">
        <f>INDEX(Sheet2!V:V,MATCH($A71&amp;$C71,Sheet2!$Q:$Q,0))*$B71</f>
        <v>0</v>
      </c>
      <c r="G71">
        <f>INDEX(Sheet2!W:W,MATCH($A71&amp;$C71,Sheet2!$Q:$Q,0))*$B71</f>
        <v>0</v>
      </c>
      <c r="H71">
        <f>INDEX(Sheet2!X:X,MATCH($A71&amp;$C71,Sheet2!$Q:$Q,0))*$B71</f>
        <v>0</v>
      </c>
      <c r="I71">
        <f>INDEX(Sheet2!Y:Y,MATCH($A71&amp;$C71,Sheet2!$Q:$Q,0))*$B71</f>
        <v>6</v>
      </c>
      <c r="J71">
        <f>INDEX(Sheet2!Z:Z,MATCH($A71&amp;$C71,Sheet2!$Q:$Q,0))*$B71</f>
        <v>0</v>
      </c>
      <c r="K71">
        <f>INDEX(Sheet2!AA:AA,MATCH($A71&amp;$C71,Sheet2!$Q:$Q,0))*$B71</f>
        <v>0</v>
      </c>
      <c r="L71">
        <f>INDEX(Sheet2!AB:AB,MATCH($A71&amp;$C71,Sheet2!$Q:$Q,0))*$B71</f>
        <v>198</v>
      </c>
    </row>
    <row r="72" spans="1:12">
      <c r="A72" t="s">
        <v>28</v>
      </c>
      <c r="B72">
        <v>3</v>
      </c>
      <c r="C72">
        <v>2</v>
      </c>
      <c r="D72">
        <f>INDEX(Sheet2!T:T,MATCH($A72&amp;$C72,Sheet2!$Q:$Q,0))*$B72</f>
        <v>0</v>
      </c>
      <c r="E72">
        <f>INDEX(Sheet2!U:U,MATCH($A72&amp;$C72,Sheet2!$Q:$Q,0))*$B72</f>
        <v>0</v>
      </c>
      <c r="F72">
        <f>INDEX(Sheet2!V:V,MATCH($A72&amp;$C72,Sheet2!$Q:$Q,0))*$B72</f>
        <v>0</v>
      </c>
      <c r="G72">
        <f>INDEX(Sheet2!W:W,MATCH($A72&amp;$C72,Sheet2!$Q:$Q,0))*$B72</f>
        <v>0</v>
      </c>
      <c r="H72">
        <f>INDEX(Sheet2!X:X,MATCH($A72&amp;$C72,Sheet2!$Q:$Q,0))*$B72</f>
        <v>0</v>
      </c>
      <c r="I72">
        <f>INDEX(Sheet2!Y:Y,MATCH($A72&amp;$C72,Sheet2!$Q:$Q,0))*$B72</f>
        <v>0</v>
      </c>
      <c r="J72">
        <f>INDEX(Sheet2!Z:Z,MATCH($A72&amp;$C72,Sheet2!$Q:$Q,0))*$B72</f>
        <v>60</v>
      </c>
      <c r="K72">
        <f>INDEX(Sheet2!AA:AA,MATCH($A72&amp;$C72,Sheet2!$Q:$Q,0))*$B72</f>
        <v>0</v>
      </c>
      <c r="L72">
        <f>INDEX(Sheet2!AB:AB,MATCH($A72&amp;$C72,Sheet2!$Q:$Q,0))*$B72</f>
        <v>198</v>
      </c>
    </row>
    <row r="73" spans="1:12">
      <c r="A73" t="s">
        <v>29</v>
      </c>
      <c r="B73">
        <v>3</v>
      </c>
      <c r="C73">
        <v>2</v>
      </c>
      <c r="D73">
        <f>INDEX(Sheet2!T:T,MATCH($A73&amp;$C73,Sheet2!$Q:$Q,0))*$B73</f>
        <v>0</v>
      </c>
      <c r="E73">
        <f>INDEX(Sheet2!U:U,MATCH($A73&amp;$C73,Sheet2!$Q:$Q,0))*$B73</f>
        <v>0</v>
      </c>
      <c r="F73">
        <f>INDEX(Sheet2!V:V,MATCH($A73&amp;$C73,Sheet2!$Q:$Q,0))*$B73</f>
        <v>0</v>
      </c>
      <c r="G73">
        <f>INDEX(Sheet2!W:W,MATCH($A73&amp;$C73,Sheet2!$Q:$Q,0))*$B73</f>
        <v>0</v>
      </c>
      <c r="H73">
        <f>INDEX(Sheet2!X:X,MATCH($A73&amp;$C73,Sheet2!$Q:$Q,0))*$B73</f>
        <v>0</v>
      </c>
      <c r="I73">
        <f>INDEX(Sheet2!Y:Y,MATCH($A73&amp;$C73,Sheet2!$Q:$Q,0))*$B73</f>
        <v>0</v>
      </c>
      <c r="J73">
        <f>INDEX(Sheet2!Z:Z,MATCH($A73&amp;$C73,Sheet2!$Q:$Q,0))*$B73</f>
        <v>0</v>
      </c>
      <c r="K73">
        <f>INDEX(Sheet2!AA:AA,MATCH($A73&amp;$C73,Sheet2!$Q:$Q,0))*$B73</f>
        <v>45</v>
      </c>
      <c r="L73">
        <f>INDEX(Sheet2!AB:AB,MATCH($A73&amp;$C73,Sheet2!$Q:$Q,0))*$B73</f>
        <v>198</v>
      </c>
    </row>
    <row r="74" spans="1:12">
      <c r="A74" t="s">
        <v>18</v>
      </c>
      <c r="B74">
        <v>4</v>
      </c>
      <c r="C74">
        <v>3</v>
      </c>
      <c r="D74">
        <f>INDEX(Sheet2!T:T,MATCH($A74&amp;$C74,Sheet2!$Q:$Q,0))*$B74</f>
        <v>10140</v>
      </c>
      <c r="E74">
        <f>INDEX(Sheet2!U:U,MATCH($A74&amp;$C74,Sheet2!$Q:$Q,0))*$B74</f>
        <v>0</v>
      </c>
      <c r="F74">
        <f>INDEX(Sheet2!V:V,MATCH($A74&amp;$C74,Sheet2!$Q:$Q,0))*$B74</f>
        <v>0</v>
      </c>
      <c r="G74">
        <f>INDEX(Sheet2!W:W,MATCH($A74&amp;$C74,Sheet2!$Q:$Q,0))*$B74</f>
        <v>0</v>
      </c>
      <c r="H74">
        <f>INDEX(Sheet2!X:X,MATCH($A74&amp;$C74,Sheet2!$Q:$Q,0))*$B74</f>
        <v>0</v>
      </c>
      <c r="I74">
        <f>INDEX(Sheet2!Y:Y,MATCH($A74&amp;$C74,Sheet2!$Q:$Q,0))*$B74</f>
        <v>0</v>
      </c>
      <c r="J74">
        <f>INDEX(Sheet2!Z:Z,MATCH($A74&amp;$C74,Sheet2!$Q:$Q,0))*$B74</f>
        <v>0</v>
      </c>
      <c r="K74">
        <f>INDEX(Sheet2!AA:AA,MATCH($A74&amp;$C74,Sheet2!$Q:$Q,0))*$B74</f>
        <v>0</v>
      </c>
      <c r="L74">
        <f>INDEX(Sheet2!AB:AB,MATCH($A74&amp;$C74,Sheet2!$Q:$Q,0))*$B74</f>
        <v>112</v>
      </c>
    </row>
    <row r="75" spans="1:12">
      <c r="A75" t="s">
        <v>19</v>
      </c>
      <c r="B75">
        <v>4</v>
      </c>
      <c r="C75">
        <v>3</v>
      </c>
      <c r="D75">
        <f>INDEX(Sheet2!T:T,MATCH($A75&amp;$C75,Sheet2!$Q:$Q,0))*$B75</f>
        <v>0</v>
      </c>
      <c r="E75">
        <f>INDEX(Sheet2!U:U,MATCH($A75&amp;$C75,Sheet2!$Q:$Q,0))*$B75</f>
        <v>24</v>
      </c>
      <c r="F75">
        <f>INDEX(Sheet2!V:V,MATCH($A75&amp;$C75,Sheet2!$Q:$Q,0))*$B75</f>
        <v>0</v>
      </c>
      <c r="G75">
        <f>INDEX(Sheet2!W:W,MATCH($A75&amp;$C75,Sheet2!$Q:$Q,0))*$B75</f>
        <v>0</v>
      </c>
      <c r="H75">
        <f>INDEX(Sheet2!X:X,MATCH($A75&amp;$C75,Sheet2!$Q:$Q,0))*$B75</f>
        <v>0</v>
      </c>
      <c r="I75">
        <f>INDEX(Sheet2!Y:Y,MATCH($A75&amp;$C75,Sheet2!$Q:$Q,0))*$B75</f>
        <v>0</v>
      </c>
      <c r="J75">
        <f>INDEX(Sheet2!Z:Z,MATCH($A75&amp;$C75,Sheet2!$Q:$Q,0))*$B75</f>
        <v>0</v>
      </c>
      <c r="K75">
        <f>INDEX(Sheet2!AA:AA,MATCH($A75&amp;$C75,Sheet2!$Q:$Q,0))*$B75</f>
        <v>0</v>
      </c>
      <c r="L75">
        <f>INDEX(Sheet2!AB:AB,MATCH($A75&amp;$C75,Sheet2!$Q:$Q,0))*$B75</f>
        <v>112</v>
      </c>
    </row>
    <row r="76" spans="1:12">
      <c r="A76" t="s">
        <v>20</v>
      </c>
      <c r="B76">
        <v>4</v>
      </c>
      <c r="C76">
        <v>3</v>
      </c>
      <c r="D76">
        <f>INDEX(Sheet2!T:T,MATCH($A76&amp;$C76,Sheet2!$Q:$Q,0))*$B76</f>
        <v>0</v>
      </c>
      <c r="E76">
        <f>INDEX(Sheet2!U:U,MATCH($A76&amp;$C76,Sheet2!$Q:$Q,0))*$B76</f>
        <v>0</v>
      </c>
      <c r="F76">
        <f>INDEX(Sheet2!V:V,MATCH($A76&amp;$C76,Sheet2!$Q:$Q,0))*$B76</f>
        <v>232</v>
      </c>
      <c r="G76">
        <f>INDEX(Sheet2!W:W,MATCH($A76&amp;$C76,Sheet2!$Q:$Q,0))*$B76</f>
        <v>0</v>
      </c>
      <c r="H76">
        <f>INDEX(Sheet2!X:X,MATCH($A76&amp;$C76,Sheet2!$Q:$Q,0))*$B76</f>
        <v>0</v>
      </c>
      <c r="I76">
        <f>INDEX(Sheet2!Y:Y,MATCH($A76&amp;$C76,Sheet2!$Q:$Q,0))*$B76</f>
        <v>0</v>
      </c>
      <c r="J76">
        <f>INDEX(Sheet2!Z:Z,MATCH($A76&amp;$C76,Sheet2!$Q:$Q,0))*$B76</f>
        <v>0</v>
      </c>
      <c r="K76">
        <f>INDEX(Sheet2!AA:AA,MATCH($A76&amp;$C76,Sheet2!$Q:$Q,0))*$B76</f>
        <v>0</v>
      </c>
      <c r="L76">
        <f>INDEX(Sheet2!AB:AB,MATCH($A76&amp;$C76,Sheet2!$Q:$Q,0))*$B76</f>
        <v>112</v>
      </c>
    </row>
    <row r="77" spans="1:12">
      <c r="A77" t="s">
        <v>21</v>
      </c>
      <c r="B77">
        <v>4</v>
      </c>
      <c r="C77">
        <v>3</v>
      </c>
      <c r="D77">
        <f>INDEX(Sheet2!T:T,MATCH($A77&amp;$C77,Sheet2!$Q:$Q,0))*$B77</f>
        <v>0</v>
      </c>
      <c r="E77">
        <f>INDEX(Sheet2!U:U,MATCH($A77&amp;$C77,Sheet2!$Q:$Q,0))*$B77</f>
        <v>0</v>
      </c>
      <c r="F77">
        <f>INDEX(Sheet2!V:V,MATCH($A77&amp;$C77,Sheet2!$Q:$Q,0))*$B77</f>
        <v>0</v>
      </c>
      <c r="G77">
        <f>INDEX(Sheet2!W:W,MATCH($A77&amp;$C77,Sheet2!$Q:$Q,0))*$B77</f>
        <v>54080</v>
      </c>
      <c r="H77">
        <f>INDEX(Sheet2!X:X,MATCH($A77&amp;$C77,Sheet2!$Q:$Q,0))*$B77</f>
        <v>0</v>
      </c>
      <c r="I77">
        <f>INDEX(Sheet2!Y:Y,MATCH($A77&amp;$C77,Sheet2!$Q:$Q,0))*$B77</f>
        <v>0</v>
      </c>
      <c r="J77">
        <f>INDEX(Sheet2!Z:Z,MATCH($A77&amp;$C77,Sheet2!$Q:$Q,0))*$B77</f>
        <v>0</v>
      </c>
      <c r="K77">
        <f>INDEX(Sheet2!AA:AA,MATCH($A77&amp;$C77,Sheet2!$Q:$Q,0))*$B77</f>
        <v>0</v>
      </c>
      <c r="L77">
        <f>INDEX(Sheet2!AB:AB,MATCH($A77&amp;$C77,Sheet2!$Q:$Q,0))*$B77</f>
        <v>112</v>
      </c>
    </row>
    <row r="78" spans="1:12">
      <c r="A78" t="s">
        <v>22</v>
      </c>
      <c r="B78">
        <v>4</v>
      </c>
      <c r="C78">
        <v>3</v>
      </c>
      <c r="D78">
        <f>INDEX(Sheet2!T:T,MATCH($A78&amp;$C78,Sheet2!$Q:$Q,0))*$B78</f>
        <v>0</v>
      </c>
      <c r="E78">
        <f>INDEX(Sheet2!U:U,MATCH($A78&amp;$C78,Sheet2!$Q:$Q,0))*$B78</f>
        <v>0</v>
      </c>
      <c r="F78">
        <f>INDEX(Sheet2!V:V,MATCH($A78&amp;$C78,Sheet2!$Q:$Q,0))*$B78</f>
        <v>0</v>
      </c>
      <c r="G78">
        <f>INDEX(Sheet2!W:W,MATCH($A78&amp;$C78,Sheet2!$Q:$Q,0))*$B78</f>
        <v>0</v>
      </c>
      <c r="H78">
        <f>INDEX(Sheet2!X:X,MATCH($A78&amp;$C78,Sheet2!$Q:$Q,0))*$B78</f>
        <v>4</v>
      </c>
      <c r="I78">
        <f>INDEX(Sheet2!Y:Y,MATCH($A78&amp;$C78,Sheet2!$Q:$Q,0))*$B78</f>
        <v>0</v>
      </c>
      <c r="J78">
        <f>INDEX(Sheet2!Z:Z,MATCH($A78&amp;$C78,Sheet2!$Q:$Q,0))*$B78</f>
        <v>0</v>
      </c>
      <c r="K78">
        <f>INDEX(Sheet2!AA:AA,MATCH($A78&amp;$C78,Sheet2!$Q:$Q,0))*$B78</f>
        <v>0</v>
      </c>
      <c r="L78">
        <f>INDEX(Sheet2!AB:AB,MATCH($A78&amp;$C78,Sheet2!$Q:$Q,0))*$B78</f>
        <v>112</v>
      </c>
    </row>
    <row r="79" spans="1:12">
      <c r="A79" t="s">
        <v>23</v>
      </c>
      <c r="B79">
        <v>4</v>
      </c>
      <c r="C79">
        <v>3</v>
      </c>
      <c r="D79">
        <f>INDEX(Sheet2!T:T,MATCH($A79&amp;$C79,Sheet2!$Q:$Q,0))*$B79</f>
        <v>17560</v>
      </c>
      <c r="E79">
        <f>INDEX(Sheet2!U:U,MATCH($A79&amp;$C79,Sheet2!$Q:$Q,0))*$B79</f>
        <v>0</v>
      </c>
      <c r="F79">
        <f>INDEX(Sheet2!V:V,MATCH($A79&amp;$C79,Sheet2!$Q:$Q,0))*$B79</f>
        <v>0</v>
      </c>
      <c r="G79">
        <f>INDEX(Sheet2!W:W,MATCH($A79&amp;$C79,Sheet2!$Q:$Q,0))*$B79</f>
        <v>0</v>
      </c>
      <c r="H79">
        <f>INDEX(Sheet2!X:X,MATCH($A79&amp;$C79,Sheet2!$Q:$Q,0))*$B79</f>
        <v>0</v>
      </c>
      <c r="I79">
        <f>INDEX(Sheet2!Y:Y,MATCH($A79&amp;$C79,Sheet2!$Q:$Q,0))*$B79</f>
        <v>0</v>
      </c>
      <c r="J79">
        <f>INDEX(Sheet2!Z:Z,MATCH($A79&amp;$C79,Sheet2!$Q:$Q,0))*$B79</f>
        <v>0</v>
      </c>
      <c r="K79">
        <f>INDEX(Sheet2!AA:AA,MATCH($A79&amp;$C79,Sheet2!$Q:$Q,0))*$B79</f>
        <v>0</v>
      </c>
      <c r="L79">
        <f>INDEX(Sheet2!AB:AB,MATCH($A79&amp;$C79,Sheet2!$Q:$Q,0))*$B79</f>
        <v>160</v>
      </c>
    </row>
    <row r="80" spans="1:12">
      <c r="A80" t="s">
        <v>24</v>
      </c>
      <c r="B80">
        <v>4</v>
      </c>
      <c r="C80">
        <v>3</v>
      </c>
      <c r="D80">
        <f>INDEX(Sheet2!T:T,MATCH($A80&amp;$C80,Sheet2!$Q:$Q,0))*$B80</f>
        <v>0</v>
      </c>
      <c r="E80">
        <f>INDEX(Sheet2!U:U,MATCH($A80&amp;$C80,Sheet2!$Q:$Q,0))*$B80</f>
        <v>32</v>
      </c>
      <c r="F80">
        <f>INDEX(Sheet2!V:V,MATCH($A80&amp;$C80,Sheet2!$Q:$Q,0))*$B80</f>
        <v>0</v>
      </c>
      <c r="G80">
        <f>INDEX(Sheet2!W:W,MATCH($A80&amp;$C80,Sheet2!$Q:$Q,0))*$B80</f>
        <v>0</v>
      </c>
      <c r="H80">
        <f>INDEX(Sheet2!X:X,MATCH($A80&amp;$C80,Sheet2!$Q:$Q,0))*$B80</f>
        <v>0</v>
      </c>
      <c r="I80">
        <f>INDEX(Sheet2!Y:Y,MATCH($A80&amp;$C80,Sheet2!$Q:$Q,0))*$B80</f>
        <v>0</v>
      </c>
      <c r="J80">
        <f>INDEX(Sheet2!Z:Z,MATCH($A80&amp;$C80,Sheet2!$Q:$Q,0))*$B80</f>
        <v>0</v>
      </c>
      <c r="K80">
        <f>INDEX(Sheet2!AA:AA,MATCH($A80&amp;$C80,Sheet2!$Q:$Q,0))*$B80</f>
        <v>0</v>
      </c>
      <c r="L80">
        <f>INDEX(Sheet2!AB:AB,MATCH($A80&amp;$C80,Sheet2!$Q:$Q,0))*$B80</f>
        <v>160</v>
      </c>
    </row>
    <row r="81" spans="1:12">
      <c r="A81" t="s">
        <v>25</v>
      </c>
      <c r="B81">
        <v>4</v>
      </c>
      <c r="C81">
        <v>3</v>
      </c>
      <c r="D81">
        <f>INDEX(Sheet2!T:T,MATCH($A81&amp;$C81,Sheet2!$Q:$Q,0))*$B81</f>
        <v>0</v>
      </c>
      <c r="E81">
        <f>INDEX(Sheet2!U:U,MATCH($A81&amp;$C81,Sheet2!$Q:$Q,0))*$B81</f>
        <v>0</v>
      </c>
      <c r="F81">
        <f>INDEX(Sheet2!V:V,MATCH($A81&amp;$C81,Sheet2!$Q:$Q,0))*$B81</f>
        <v>0</v>
      </c>
      <c r="G81">
        <f>INDEX(Sheet2!W:W,MATCH($A81&amp;$C81,Sheet2!$Q:$Q,0))*$B81</f>
        <v>81120</v>
      </c>
      <c r="H81">
        <f>INDEX(Sheet2!X:X,MATCH($A81&amp;$C81,Sheet2!$Q:$Q,0))*$B81</f>
        <v>0</v>
      </c>
      <c r="I81">
        <f>INDEX(Sheet2!Y:Y,MATCH($A81&amp;$C81,Sheet2!$Q:$Q,0))*$B81</f>
        <v>0</v>
      </c>
      <c r="J81">
        <f>INDEX(Sheet2!Z:Z,MATCH($A81&amp;$C81,Sheet2!$Q:$Q,0))*$B81</f>
        <v>0</v>
      </c>
      <c r="K81">
        <f>INDEX(Sheet2!AA:AA,MATCH($A81&amp;$C81,Sheet2!$Q:$Q,0))*$B81</f>
        <v>0</v>
      </c>
      <c r="L81">
        <f>INDEX(Sheet2!AB:AB,MATCH($A81&amp;$C81,Sheet2!$Q:$Q,0))*$B81</f>
        <v>160</v>
      </c>
    </row>
    <row r="82" spans="1:12">
      <c r="A82" t="s">
        <v>26</v>
      </c>
      <c r="B82">
        <v>4</v>
      </c>
      <c r="C82">
        <v>3</v>
      </c>
      <c r="D82">
        <f>INDEX(Sheet2!T:T,MATCH($A82&amp;$C82,Sheet2!$Q:$Q,0))*$B82</f>
        <v>0</v>
      </c>
      <c r="E82">
        <f>INDEX(Sheet2!U:U,MATCH($A82&amp;$C82,Sheet2!$Q:$Q,0))*$B82</f>
        <v>0</v>
      </c>
      <c r="F82">
        <f>INDEX(Sheet2!V:V,MATCH($A82&amp;$C82,Sheet2!$Q:$Q,0))*$B82</f>
        <v>0</v>
      </c>
      <c r="G82">
        <f>INDEX(Sheet2!W:W,MATCH($A82&amp;$C82,Sheet2!$Q:$Q,0))*$B82</f>
        <v>0</v>
      </c>
      <c r="H82">
        <f>INDEX(Sheet2!X:X,MATCH($A82&amp;$C82,Sheet2!$Q:$Q,0))*$B82</f>
        <v>8</v>
      </c>
      <c r="I82">
        <f>INDEX(Sheet2!Y:Y,MATCH($A82&amp;$C82,Sheet2!$Q:$Q,0))*$B82</f>
        <v>0</v>
      </c>
      <c r="J82">
        <f>INDEX(Sheet2!Z:Z,MATCH($A82&amp;$C82,Sheet2!$Q:$Q,0))*$B82</f>
        <v>0</v>
      </c>
      <c r="K82">
        <f>INDEX(Sheet2!AA:AA,MATCH($A82&amp;$C82,Sheet2!$Q:$Q,0))*$B82</f>
        <v>0</v>
      </c>
      <c r="L82">
        <f>INDEX(Sheet2!AB:AB,MATCH($A82&amp;$C82,Sheet2!$Q:$Q,0))*$B82</f>
        <v>160</v>
      </c>
    </row>
    <row r="83" spans="1:12">
      <c r="A83" t="s">
        <v>27</v>
      </c>
      <c r="B83">
        <v>1</v>
      </c>
      <c r="C83">
        <v>3</v>
      </c>
      <c r="D83">
        <f>INDEX(Sheet2!T:T,MATCH($A83&amp;$C83,Sheet2!$Q:$Q,0))*$B83</f>
        <v>0</v>
      </c>
      <c r="E83">
        <f>INDEX(Sheet2!U:U,MATCH($A83&amp;$C83,Sheet2!$Q:$Q,0))*$B83</f>
        <v>0</v>
      </c>
      <c r="F83">
        <f>INDEX(Sheet2!V:V,MATCH($A83&amp;$C83,Sheet2!$Q:$Q,0))*$B83</f>
        <v>0</v>
      </c>
      <c r="G83">
        <f>INDEX(Sheet2!W:W,MATCH($A83&amp;$C83,Sheet2!$Q:$Q,0))*$B83</f>
        <v>0</v>
      </c>
      <c r="H83">
        <f>INDEX(Sheet2!X:X,MATCH($A83&amp;$C83,Sheet2!$Q:$Q,0))*$B83</f>
        <v>0</v>
      </c>
      <c r="I83">
        <f>INDEX(Sheet2!Y:Y,MATCH($A83&amp;$C83,Sheet2!$Q:$Q,0))*$B83</f>
        <v>2</v>
      </c>
      <c r="J83">
        <f>INDEX(Sheet2!Z:Z,MATCH($A83&amp;$C83,Sheet2!$Q:$Q,0))*$B83</f>
        <v>0</v>
      </c>
      <c r="K83">
        <f>INDEX(Sheet2!AA:AA,MATCH($A83&amp;$C83,Sheet2!$Q:$Q,0))*$B83</f>
        <v>0</v>
      </c>
      <c r="L83">
        <f>INDEX(Sheet2!AB:AB,MATCH($A83&amp;$C83,Sheet2!$Q:$Q,0))*$B83</f>
        <v>66</v>
      </c>
    </row>
    <row r="84" spans="1:12">
      <c r="A84" t="s">
        <v>28</v>
      </c>
      <c r="B84">
        <v>1</v>
      </c>
      <c r="C84">
        <v>3</v>
      </c>
      <c r="D84">
        <f>INDEX(Sheet2!T:T,MATCH($A84&amp;$C84,Sheet2!$Q:$Q,0))*$B84</f>
        <v>0</v>
      </c>
      <c r="E84">
        <f>INDEX(Sheet2!U:U,MATCH($A84&amp;$C84,Sheet2!$Q:$Q,0))*$B84</f>
        <v>0</v>
      </c>
      <c r="F84">
        <f>INDEX(Sheet2!V:V,MATCH($A84&amp;$C84,Sheet2!$Q:$Q,0))*$B84</f>
        <v>0</v>
      </c>
      <c r="G84">
        <f>INDEX(Sheet2!W:W,MATCH($A84&amp;$C84,Sheet2!$Q:$Q,0))*$B84</f>
        <v>0</v>
      </c>
      <c r="H84">
        <f>INDEX(Sheet2!X:X,MATCH($A84&amp;$C84,Sheet2!$Q:$Q,0))*$B84</f>
        <v>0</v>
      </c>
      <c r="I84">
        <f>INDEX(Sheet2!Y:Y,MATCH($A84&amp;$C84,Sheet2!$Q:$Q,0))*$B84</f>
        <v>0</v>
      </c>
      <c r="J84">
        <f>INDEX(Sheet2!Z:Z,MATCH($A84&amp;$C84,Sheet2!$Q:$Q,0))*$B84</f>
        <v>20</v>
      </c>
      <c r="K84">
        <f>INDEX(Sheet2!AA:AA,MATCH($A84&amp;$C84,Sheet2!$Q:$Q,0))*$B84</f>
        <v>0</v>
      </c>
      <c r="L84">
        <f>INDEX(Sheet2!AB:AB,MATCH($A84&amp;$C84,Sheet2!$Q:$Q,0))*$B84</f>
        <v>66</v>
      </c>
    </row>
    <row r="85" spans="1:12">
      <c r="A85" t="s">
        <v>29</v>
      </c>
      <c r="B85">
        <v>1</v>
      </c>
      <c r="C85">
        <v>3</v>
      </c>
      <c r="D85">
        <f>INDEX(Sheet2!T:T,MATCH($A85&amp;$C85,Sheet2!$Q:$Q,0))*$B85</f>
        <v>0</v>
      </c>
      <c r="E85">
        <f>INDEX(Sheet2!U:U,MATCH($A85&amp;$C85,Sheet2!$Q:$Q,0))*$B85</f>
        <v>0</v>
      </c>
      <c r="F85">
        <f>INDEX(Sheet2!V:V,MATCH($A85&amp;$C85,Sheet2!$Q:$Q,0))*$B85</f>
        <v>0</v>
      </c>
      <c r="G85">
        <f>INDEX(Sheet2!W:W,MATCH($A85&amp;$C85,Sheet2!$Q:$Q,0))*$B85</f>
        <v>0</v>
      </c>
      <c r="H85">
        <f>INDEX(Sheet2!X:X,MATCH($A85&amp;$C85,Sheet2!$Q:$Q,0))*$B85</f>
        <v>0</v>
      </c>
      <c r="I85">
        <f>INDEX(Sheet2!Y:Y,MATCH($A85&amp;$C85,Sheet2!$Q:$Q,0))*$B85</f>
        <v>0</v>
      </c>
      <c r="J85">
        <f>INDEX(Sheet2!Z:Z,MATCH($A85&amp;$C85,Sheet2!$Q:$Q,0))*$B85</f>
        <v>0</v>
      </c>
      <c r="K85">
        <f>INDEX(Sheet2!AA:AA,MATCH($A85&amp;$C85,Sheet2!$Q:$Q,0))*$B85</f>
        <v>15</v>
      </c>
      <c r="L85">
        <f>INDEX(Sheet2!AB:AB,MATCH($A85&amp;$C85,Sheet2!$Q:$Q,0))*$B85</f>
        <v>66</v>
      </c>
    </row>
    <row r="86" spans="1:12">
      <c r="A86" t="s">
        <v>18</v>
      </c>
      <c r="B86">
        <v>5</v>
      </c>
      <c r="C86">
        <v>3</v>
      </c>
      <c r="D86">
        <f>INDEX(Sheet2!T:T,MATCH($A86&amp;$C86,Sheet2!$Q:$Q,0))*$B86</f>
        <v>12675</v>
      </c>
      <c r="E86">
        <f>INDEX(Sheet2!U:U,MATCH($A86&amp;$C86,Sheet2!$Q:$Q,0))*$B86</f>
        <v>0</v>
      </c>
      <c r="F86">
        <f>INDEX(Sheet2!V:V,MATCH($A86&amp;$C86,Sheet2!$Q:$Q,0))*$B86</f>
        <v>0</v>
      </c>
      <c r="G86">
        <f>INDEX(Sheet2!W:W,MATCH($A86&amp;$C86,Sheet2!$Q:$Q,0))*$B86</f>
        <v>0</v>
      </c>
      <c r="H86">
        <f>INDEX(Sheet2!X:X,MATCH($A86&amp;$C86,Sheet2!$Q:$Q,0))*$B86</f>
        <v>0</v>
      </c>
      <c r="I86">
        <f>INDEX(Sheet2!Y:Y,MATCH($A86&amp;$C86,Sheet2!$Q:$Q,0))*$B86</f>
        <v>0</v>
      </c>
      <c r="J86">
        <f>INDEX(Sheet2!Z:Z,MATCH($A86&amp;$C86,Sheet2!$Q:$Q,0))*$B86</f>
        <v>0</v>
      </c>
      <c r="K86">
        <f>INDEX(Sheet2!AA:AA,MATCH($A86&amp;$C86,Sheet2!$Q:$Q,0))*$B86</f>
        <v>0</v>
      </c>
      <c r="L86">
        <f>INDEX(Sheet2!AB:AB,MATCH($A86&amp;$C86,Sheet2!$Q:$Q,0))*$B86</f>
        <v>140</v>
      </c>
    </row>
    <row r="87" spans="1:12">
      <c r="A87" t="s">
        <v>19</v>
      </c>
      <c r="B87">
        <v>5</v>
      </c>
      <c r="C87">
        <v>3</v>
      </c>
      <c r="D87">
        <f>INDEX(Sheet2!T:T,MATCH($A87&amp;$C87,Sheet2!$Q:$Q,0))*$B87</f>
        <v>0</v>
      </c>
      <c r="E87">
        <f>INDEX(Sheet2!U:U,MATCH($A87&amp;$C87,Sheet2!$Q:$Q,0))*$B87</f>
        <v>30</v>
      </c>
      <c r="F87">
        <f>INDEX(Sheet2!V:V,MATCH($A87&amp;$C87,Sheet2!$Q:$Q,0))*$B87</f>
        <v>0</v>
      </c>
      <c r="G87">
        <f>INDEX(Sheet2!W:W,MATCH($A87&amp;$C87,Sheet2!$Q:$Q,0))*$B87</f>
        <v>0</v>
      </c>
      <c r="H87">
        <f>INDEX(Sheet2!X:X,MATCH($A87&amp;$C87,Sheet2!$Q:$Q,0))*$B87</f>
        <v>0</v>
      </c>
      <c r="I87">
        <f>INDEX(Sheet2!Y:Y,MATCH($A87&amp;$C87,Sheet2!$Q:$Q,0))*$B87</f>
        <v>0</v>
      </c>
      <c r="J87">
        <f>INDEX(Sheet2!Z:Z,MATCH($A87&amp;$C87,Sheet2!$Q:$Q,0))*$B87</f>
        <v>0</v>
      </c>
      <c r="K87">
        <f>INDEX(Sheet2!AA:AA,MATCH($A87&amp;$C87,Sheet2!$Q:$Q,0))*$B87</f>
        <v>0</v>
      </c>
      <c r="L87">
        <f>INDEX(Sheet2!AB:AB,MATCH($A87&amp;$C87,Sheet2!$Q:$Q,0))*$B87</f>
        <v>140</v>
      </c>
    </row>
    <row r="88" spans="1:12">
      <c r="A88" t="s">
        <v>20</v>
      </c>
      <c r="B88">
        <v>5</v>
      </c>
      <c r="C88">
        <v>3</v>
      </c>
      <c r="D88">
        <f>INDEX(Sheet2!T:T,MATCH($A88&amp;$C88,Sheet2!$Q:$Q,0))*$B88</f>
        <v>0</v>
      </c>
      <c r="E88">
        <f>INDEX(Sheet2!U:U,MATCH($A88&amp;$C88,Sheet2!$Q:$Q,0))*$B88</f>
        <v>0</v>
      </c>
      <c r="F88">
        <f>INDEX(Sheet2!V:V,MATCH($A88&amp;$C88,Sheet2!$Q:$Q,0))*$B88</f>
        <v>290</v>
      </c>
      <c r="G88">
        <f>INDEX(Sheet2!W:W,MATCH($A88&amp;$C88,Sheet2!$Q:$Q,0))*$B88</f>
        <v>0</v>
      </c>
      <c r="H88">
        <f>INDEX(Sheet2!X:X,MATCH($A88&amp;$C88,Sheet2!$Q:$Q,0))*$B88</f>
        <v>0</v>
      </c>
      <c r="I88">
        <f>INDEX(Sheet2!Y:Y,MATCH($A88&amp;$C88,Sheet2!$Q:$Q,0))*$B88</f>
        <v>0</v>
      </c>
      <c r="J88">
        <f>INDEX(Sheet2!Z:Z,MATCH($A88&amp;$C88,Sheet2!$Q:$Q,0))*$B88</f>
        <v>0</v>
      </c>
      <c r="K88">
        <f>INDEX(Sheet2!AA:AA,MATCH($A88&amp;$C88,Sheet2!$Q:$Q,0))*$B88</f>
        <v>0</v>
      </c>
      <c r="L88">
        <f>INDEX(Sheet2!AB:AB,MATCH($A88&amp;$C88,Sheet2!$Q:$Q,0))*$B88</f>
        <v>140</v>
      </c>
    </row>
    <row r="89" spans="1:12">
      <c r="A89" t="s">
        <v>21</v>
      </c>
      <c r="B89">
        <v>5</v>
      </c>
      <c r="C89">
        <v>3</v>
      </c>
      <c r="D89">
        <f>INDEX(Sheet2!T:T,MATCH($A89&amp;$C89,Sheet2!$Q:$Q,0))*$B89</f>
        <v>0</v>
      </c>
      <c r="E89">
        <f>INDEX(Sheet2!U:U,MATCH($A89&amp;$C89,Sheet2!$Q:$Q,0))*$B89</f>
        <v>0</v>
      </c>
      <c r="F89">
        <f>INDEX(Sheet2!V:V,MATCH($A89&amp;$C89,Sheet2!$Q:$Q,0))*$B89</f>
        <v>0</v>
      </c>
      <c r="G89">
        <f>INDEX(Sheet2!W:W,MATCH($A89&amp;$C89,Sheet2!$Q:$Q,0))*$B89</f>
        <v>67600</v>
      </c>
      <c r="H89">
        <f>INDEX(Sheet2!X:X,MATCH($A89&amp;$C89,Sheet2!$Q:$Q,0))*$B89</f>
        <v>0</v>
      </c>
      <c r="I89">
        <f>INDEX(Sheet2!Y:Y,MATCH($A89&amp;$C89,Sheet2!$Q:$Q,0))*$B89</f>
        <v>0</v>
      </c>
      <c r="J89">
        <f>INDEX(Sheet2!Z:Z,MATCH($A89&amp;$C89,Sheet2!$Q:$Q,0))*$B89</f>
        <v>0</v>
      </c>
      <c r="K89">
        <f>INDEX(Sheet2!AA:AA,MATCH($A89&amp;$C89,Sheet2!$Q:$Q,0))*$B89</f>
        <v>0</v>
      </c>
      <c r="L89">
        <f>INDEX(Sheet2!AB:AB,MATCH($A89&amp;$C89,Sheet2!$Q:$Q,0))*$B89</f>
        <v>140</v>
      </c>
    </row>
    <row r="90" spans="1:12">
      <c r="A90" t="s">
        <v>22</v>
      </c>
      <c r="B90">
        <v>5</v>
      </c>
      <c r="C90">
        <v>3</v>
      </c>
      <c r="D90">
        <f>INDEX(Sheet2!T:T,MATCH($A90&amp;$C90,Sheet2!$Q:$Q,0))*$B90</f>
        <v>0</v>
      </c>
      <c r="E90">
        <f>INDEX(Sheet2!U:U,MATCH($A90&amp;$C90,Sheet2!$Q:$Q,0))*$B90</f>
        <v>0</v>
      </c>
      <c r="F90">
        <f>INDEX(Sheet2!V:V,MATCH($A90&amp;$C90,Sheet2!$Q:$Q,0))*$B90</f>
        <v>0</v>
      </c>
      <c r="G90">
        <f>INDEX(Sheet2!W:W,MATCH($A90&amp;$C90,Sheet2!$Q:$Q,0))*$B90</f>
        <v>0</v>
      </c>
      <c r="H90">
        <f>INDEX(Sheet2!X:X,MATCH($A90&amp;$C90,Sheet2!$Q:$Q,0))*$B90</f>
        <v>5</v>
      </c>
      <c r="I90">
        <f>INDEX(Sheet2!Y:Y,MATCH($A90&amp;$C90,Sheet2!$Q:$Q,0))*$B90</f>
        <v>0</v>
      </c>
      <c r="J90">
        <f>INDEX(Sheet2!Z:Z,MATCH($A90&amp;$C90,Sheet2!$Q:$Q,0))*$B90</f>
        <v>0</v>
      </c>
      <c r="K90">
        <f>INDEX(Sheet2!AA:AA,MATCH($A90&amp;$C90,Sheet2!$Q:$Q,0))*$B90</f>
        <v>0</v>
      </c>
      <c r="L90">
        <f>INDEX(Sheet2!AB:AB,MATCH($A90&amp;$C90,Sheet2!$Q:$Q,0))*$B90</f>
        <v>140</v>
      </c>
    </row>
    <row r="91" spans="1:12">
      <c r="A91" t="s">
        <v>23</v>
      </c>
      <c r="B91">
        <v>5</v>
      </c>
      <c r="C91">
        <v>3</v>
      </c>
      <c r="D91">
        <f>INDEX(Sheet2!T:T,MATCH($A91&amp;$C91,Sheet2!$Q:$Q,0))*$B91</f>
        <v>21950</v>
      </c>
      <c r="E91">
        <f>INDEX(Sheet2!U:U,MATCH($A91&amp;$C91,Sheet2!$Q:$Q,0))*$B91</f>
        <v>0</v>
      </c>
      <c r="F91">
        <f>INDEX(Sheet2!V:V,MATCH($A91&amp;$C91,Sheet2!$Q:$Q,0))*$B91</f>
        <v>0</v>
      </c>
      <c r="G91">
        <f>INDEX(Sheet2!W:W,MATCH($A91&amp;$C91,Sheet2!$Q:$Q,0))*$B91</f>
        <v>0</v>
      </c>
      <c r="H91">
        <f>INDEX(Sheet2!X:X,MATCH($A91&amp;$C91,Sheet2!$Q:$Q,0))*$B91</f>
        <v>0</v>
      </c>
      <c r="I91">
        <f>INDEX(Sheet2!Y:Y,MATCH($A91&amp;$C91,Sheet2!$Q:$Q,0))*$B91</f>
        <v>0</v>
      </c>
      <c r="J91">
        <f>INDEX(Sheet2!Z:Z,MATCH($A91&amp;$C91,Sheet2!$Q:$Q,0))*$B91</f>
        <v>0</v>
      </c>
      <c r="K91">
        <f>INDEX(Sheet2!AA:AA,MATCH($A91&amp;$C91,Sheet2!$Q:$Q,0))*$B91</f>
        <v>0</v>
      </c>
      <c r="L91">
        <f>INDEX(Sheet2!AB:AB,MATCH($A91&amp;$C91,Sheet2!$Q:$Q,0))*$B91</f>
        <v>200</v>
      </c>
    </row>
    <row r="92" spans="1:12">
      <c r="A92" t="s">
        <v>24</v>
      </c>
      <c r="B92">
        <v>5</v>
      </c>
      <c r="C92">
        <v>3</v>
      </c>
      <c r="D92">
        <f>INDEX(Sheet2!T:T,MATCH($A92&amp;$C92,Sheet2!$Q:$Q,0))*$B92</f>
        <v>0</v>
      </c>
      <c r="E92">
        <f>INDEX(Sheet2!U:U,MATCH($A92&amp;$C92,Sheet2!$Q:$Q,0))*$B92</f>
        <v>40</v>
      </c>
      <c r="F92">
        <f>INDEX(Sheet2!V:V,MATCH($A92&amp;$C92,Sheet2!$Q:$Q,0))*$B92</f>
        <v>0</v>
      </c>
      <c r="G92">
        <f>INDEX(Sheet2!W:W,MATCH($A92&amp;$C92,Sheet2!$Q:$Q,0))*$B92</f>
        <v>0</v>
      </c>
      <c r="H92">
        <f>INDEX(Sheet2!X:X,MATCH($A92&amp;$C92,Sheet2!$Q:$Q,0))*$B92</f>
        <v>0</v>
      </c>
      <c r="I92">
        <f>INDEX(Sheet2!Y:Y,MATCH($A92&amp;$C92,Sheet2!$Q:$Q,0))*$B92</f>
        <v>0</v>
      </c>
      <c r="J92">
        <f>INDEX(Sheet2!Z:Z,MATCH($A92&amp;$C92,Sheet2!$Q:$Q,0))*$B92</f>
        <v>0</v>
      </c>
      <c r="K92">
        <f>INDEX(Sheet2!AA:AA,MATCH($A92&amp;$C92,Sheet2!$Q:$Q,0))*$B92</f>
        <v>0</v>
      </c>
      <c r="L92">
        <f>INDEX(Sheet2!AB:AB,MATCH($A92&amp;$C92,Sheet2!$Q:$Q,0))*$B92</f>
        <v>200</v>
      </c>
    </row>
    <row r="93" spans="1:12">
      <c r="A93" t="s">
        <v>25</v>
      </c>
      <c r="B93">
        <v>5</v>
      </c>
      <c r="C93">
        <v>3</v>
      </c>
      <c r="D93">
        <f>INDEX(Sheet2!T:T,MATCH($A93&amp;$C93,Sheet2!$Q:$Q,0))*$B93</f>
        <v>0</v>
      </c>
      <c r="E93">
        <f>INDEX(Sheet2!U:U,MATCH($A93&amp;$C93,Sheet2!$Q:$Q,0))*$B93</f>
        <v>0</v>
      </c>
      <c r="F93">
        <f>INDEX(Sheet2!V:V,MATCH($A93&amp;$C93,Sheet2!$Q:$Q,0))*$B93</f>
        <v>0</v>
      </c>
      <c r="G93">
        <f>INDEX(Sheet2!W:W,MATCH($A93&amp;$C93,Sheet2!$Q:$Q,0))*$B93</f>
        <v>101400</v>
      </c>
      <c r="H93">
        <f>INDEX(Sheet2!X:X,MATCH($A93&amp;$C93,Sheet2!$Q:$Q,0))*$B93</f>
        <v>0</v>
      </c>
      <c r="I93">
        <f>INDEX(Sheet2!Y:Y,MATCH($A93&amp;$C93,Sheet2!$Q:$Q,0))*$B93</f>
        <v>0</v>
      </c>
      <c r="J93">
        <f>INDEX(Sheet2!Z:Z,MATCH($A93&amp;$C93,Sheet2!$Q:$Q,0))*$B93</f>
        <v>0</v>
      </c>
      <c r="K93">
        <f>INDEX(Sheet2!AA:AA,MATCH($A93&amp;$C93,Sheet2!$Q:$Q,0))*$B93</f>
        <v>0</v>
      </c>
      <c r="L93">
        <f>INDEX(Sheet2!AB:AB,MATCH($A93&amp;$C93,Sheet2!$Q:$Q,0))*$B93</f>
        <v>200</v>
      </c>
    </row>
    <row r="94" spans="1:12">
      <c r="A94" t="s">
        <v>26</v>
      </c>
      <c r="B94">
        <v>5</v>
      </c>
      <c r="C94">
        <v>3</v>
      </c>
      <c r="D94">
        <f>INDEX(Sheet2!T:T,MATCH($A94&amp;$C94,Sheet2!$Q:$Q,0))*$B94</f>
        <v>0</v>
      </c>
      <c r="E94">
        <f>INDEX(Sheet2!U:U,MATCH($A94&amp;$C94,Sheet2!$Q:$Q,0))*$B94</f>
        <v>0</v>
      </c>
      <c r="F94">
        <f>INDEX(Sheet2!V:V,MATCH($A94&amp;$C94,Sheet2!$Q:$Q,0))*$B94</f>
        <v>0</v>
      </c>
      <c r="G94">
        <f>INDEX(Sheet2!W:W,MATCH($A94&amp;$C94,Sheet2!$Q:$Q,0))*$B94</f>
        <v>0</v>
      </c>
      <c r="H94">
        <f>INDEX(Sheet2!X:X,MATCH($A94&amp;$C94,Sheet2!$Q:$Q,0))*$B94</f>
        <v>10</v>
      </c>
      <c r="I94">
        <f>INDEX(Sheet2!Y:Y,MATCH($A94&amp;$C94,Sheet2!$Q:$Q,0))*$B94</f>
        <v>0</v>
      </c>
      <c r="J94">
        <f>INDEX(Sheet2!Z:Z,MATCH($A94&amp;$C94,Sheet2!$Q:$Q,0))*$B94</f>
        <v>0</v>
      </c>
      <c r="K94">
        <f>INDEX(Sheet2!AA:AA,MATCH($A94&amp;$C94,Sheet2!$Q:$Q,0))*$B94</f>
        <v>0</v>
      </c>
      <c r="L94">
        <f>INDEX(Sheet2!AB:AB,MATCH($A94&amp;$C94,Sheet2!$Q:$Q,0))*$B94</f>
        <v>200</v>
      </c>
    </row>
    <row r="95" spans="1:12">
      <c r="A95" t="s">
        <v>27</v>
      </c>
      <c r="B95">
        <v>2</v>
      </c>
      <c r="C95">
        <v>3</v>
      </c>
      <c r="D95">
        <f>INDEX(Sheet2!T:T,MATCH($A95&amp;$C95,Sheet2!$Q:$Q,0))*$B95</f>
        <v>0</v>
      </c>
      <c r="E95">
        <f>INDEX(Sheet2!U:U,MATCH($A95&amp;$C95,Sheet2!$Q:$Q,0))*$B95</f>
        <v>0</v>
      </c>
      <c r="F95">
        <f>INDEX(Sheet2!V:V,MATCH($A95&amp;$C95,Sheet2!$Q:$Q,0))*$B95</f>
        <v>0</v>
      </c>
      <c r="G95">
        <f>INDEX(Sheet2!W:W,MATCH($A95&amp;$C95,Sheet2!$Q:$Q,0))*$B95</f>
        <v>0</v>
      </c>
      <c r="H95">
        <f>INDEX(Sheet2!X:X,MATCH($A95&amp;$C95,Sheet2!$Q:$Q,0))*$B95</f>
        <v>0</v>
      </c>
      <c r="I95">
        <f>INDEX(Sheet2!Y:Y,MATCH($A95&amp;$C95,Sheet2!$Q:$Q,0))*$B95</f>
        <v>4</v>
      </c>
      <c r="J95">
        <f>INDEX(Sheet2!Z:Z,MATCH($A95&amp;$C95,Sheet2!$Q:$Q,0))*$B95</f>
        <v>0</v>
      </c>
      <c r="K95">
        <f>INDEX(Sheet2!AA:AA,MATCH($A95&amp;$C95,Sheet2!$Q:$Q,0))*$B95</f>
        <v>0</v>
      </c>
      <c r="L95">
        <f>INDEX(Sheet2!AB:AB,MATCH($A95&amp;$C95,Sheet2!$Q:$Q,0))*$B95</f>
        <v>132</v>
      </c>
    </row>
    <row r="96" spans="1:12">
      <c r="A96" t="s">
        <v>28</v>
      </c>
      <c r="B96">
        <v>2</v>
      </c>
      <c r="C96">
        <v>3</v>
      </c>
      <c r="D96">
        <f>INDEX(Sheet2!T:T,MATCH($A96&amp;$C96,Sheet2!$Q:$Q,0))*$B96</f>
        <v>0</v>
      </c>
      <c r="E96">
        <f>INDEX(Sheet2!U:U,MATCH($A96&amp;$C96,Sheet2!$Q:$Q,0))*$B96</f>
        <v>0</v>
      </c>
      <c r="F96">
        <f>INDEX(Sheet2!V:V,MATCH($A96&amp;$C96,Sheet2!$Q:$Q,0))*$B96</f>
        <v>0</v>
      </c>
      <c r="G96">
        <f>INDEX(Sheet2!W:W,MATCH($A96&amp;$C96,Sheet2!$Q:$Q,0))*$B96</f>
        <v>0</v>
      </c>
      <c r="H96">
        <f>INDEX(Sheet2!X:X,MATCH($A96&amp;$C96,Sheet2!$Q:$Q,0))*$B96</f>
        <v>0</v>
      </c>
      <c r="I96">
        <f>INDEX(Sheet2!Y:Y,MATCH($A96&amp;$C96,Sheet2!$Q:$Q,0))*$B96</f>
        <v>0</v>
      </c>
      <c r="J96">
        <f>INDEX(Sheet2!Z:Z,MATCH($A96&amp;$C96,Sheet2!$Q:$Q,0))*$B96</f>
        <v>40</v>
      </c>
      <c r="K96">
        <f>INDEX(Sheet2!AA:AA,MATCH($A96&amp;$C96,Sheet2!$Q:$Q,0))*$B96</f>
        <v>0</v>
      </c>
      <c r="L96">
        <f>INDEX(Sheet2!AB:AB,MATCH($A96&amp;$C96,Sheet2!$Q:$Q,0))*$B96</f>
        <v>132</v>
      </c>
    </row>
    <row r="97" spans="1:12">
      <c r="A97" t="s">
        <v>29</v>
      </c>
      <c r="B97">
        <v>2</v>
      </c>
      <c r="C97">
        <v>3</v>
      </c>
      <c r="D97">
        <f>INDEX(Sheet2!T:T,MATCH($A97&amp;$C97,Sheet2!$Q:$Q,0))*$B97</f>
        <v>0</v>
      </c>
      <c r="E97">
        <f>INDEX(Sheet2!U:U,MATCH($A97&amp;$C97,Sheet2!$Q:$Q,0))*$B97</f>
        <v>0</v>
      </c>
      <c r="F97">
        <f>INDEX(Sheet2!V:V,MATCH($A97&amp;$C97,Sheet2!$Q:$Q,0))*$B97</f>
        <v>0</v>
      </c>
      <c r="G97">
        <f>INDEX(Sheet2!W:W,MATCH($A97&amp;$C97,Sheet2!$Q:$Q,0))*$B97</f>
        <v>0</v>
      </c>
      <c r="H97">
        <f>INDEX(Sheet2!X:X,MATCH($A97&amp;$C97,Sheet2!$Q:$Q,0))*$B97</f>
        <v>0</v>
      </c>
      <c r="I97">
        <f>INDEX(Sheet2!Y:Y,MATCH($A97&amp;$C97,Sheet2!$Q:$Q,0))*$B97</f>
        <v>0</v>
      </c>
      <c r="J97">
        <f>INDEX(Sheet2!Z:Z,MATCH($A97&amp;$C97,Sheet2!$Q:$Q,0))*$B97</f>
        <v>0</v>
      </c>
      <c r="K97">
        <f>INDEX(Sheet2!AA:AA,MATCH($A97&amp;$C97,Sheet2!$Q:$Q,0))*$B97</f>
        <v>30</v>
      </c>
      <c r="L97">
        <f>INDEX(Sheet2!AB:AB,MATCH($A97&amp;$C97,Sheet2!$Q:$Q,0))*$B97</f>
        <v>132</v>
      </c>
    </row>
    <row r="98" spans="1:12">
      <c r="A98" t="s">
        <v>18</v>
      </c>
      <c r="B98">
        <v>6</v>
      </c>
      <c r="C98">
        <v>3</v>
      </c>
      <c r="D98">
        <f>INDEX(Sheet2!T:T,MATCH($A98&amp;$C98,Sheet2!$Q:$Q,0))*$B98</f>
        <v>15210</v>
      </c>
      <c r="E98">
        <f>INDEX(Sheet2!U:U,MATCH($A98&amp;$C98,Sheet2!$Q:$Q,0))*$B98</f>
        <v>0</v>
      </c>
      <c r="F98">
        <f>INDEX(Sheet2!V:V,MATCH($A98&amp;$C98,Sheet2!$Q:$Q,0))*$B98</f>
        <v>0</v>
      </c>
      <c r="G98">
        <f>INDEX(Sheet2!W:W,MATCH($A98&amp;$C98,Sheet2!$Q:$Q,0))*$B98</f>
        <v>0</v>
      </c>
      <c r="H98">
        <f>INDEX(Sheet2!X:X,MATCH($A98&amp;$C98,Sheet2!$Q:$Q,0))*$B98</f>
        <v>0</v>
      </c>
      <c r="I98">
        <f>INDEX(Sheet2!Y:Y,MATCH($A98&amp;$C98,Sheet2!$Q:$Q,0))*$B98</f>
        <v>0</v>
      </c>
      <c r="J98">
        <f>INDEX(Sheet2!Z:Z,MATCH($A98&amp;$C98,Sheet2!$Q:$Q,0))*$B98</f>
        <v>0</v>
      </c>
      <c r="K98">
        <f>INDEX(Sheet2!AA:AA,MATCH($A98&amp;$C98,Sheet2!$Q:$Q,0))*$B98</f>
        <v>0</v>
      </c>
      <c r="L98">
        <f>INDEX(Sheet2!AB:AB,MATCH($A98&amp;$C98,Sheet2!$Q:$Q,0))*$B98</f>
        <v>168</v>
      </c>
    </row>
    <row r="99" spans="1:12">
      <c r="A99" t="s">
        <v>19</v>
      </c>
      <c r="B99">
        <v>6</v>
      </c>
      <c r="C99">
        <v>3</v>
      </c>
      <c r="D99">
        <f>INDEX(Sheet2!T:T,MATCH($A99&amp;$C99,Sheet2!$Q:$Q,0))*$B99</f>
        <v>0</v>
      </c>
      <c r="E99">
        <f>INDEX(Sheet2!U:U,MATCH($A99&amp;$C99,Sheet2!$Q:$Q,0))*$B99</f>
        <v>36</v>
      </c>
      <c r="F99">
        <f>INDEX(Sheet2!V:V,MATCH($A99&amp;$C99,Sheet2!$Q:$Q,0))*$B99</f>
        <v>0</v>
      </c>
      <c r="G99">
        <f>INDEX(Sheet2!W:W,MATCH($A99&amp;$C99,Sheet2!$Q:$Q,0))*$B99</f>
        <v>0</v>
      </c>
      <c r="H99">
        <f>INDEX(Sheet2!X:X,MATCH($A99&amp;$C99,Sheet2!$Q:$Q,0))*$B99</f>
        <v>0</v>
      </c>
      <c r="I99">
        <f>INDEX(Sheet2!Y:Y,MATCH($A99&amp;$C99,Sheet2!$Q:$Q,0))*$B99</f>
        <v>0</v>
      </c>
      <c r="J99">
        <f>INDEX(Sheet2!Z:Z,MATCH($A99&amp;$C99,Sheet2!$Q:$Q,0))*$B99</f>
        <v>0</v>
      </c>
      <c r="K99">
        <f>INDEX(Sheet2!AA:AA,MATCH($A99&amp;$C99,Sheet2!$Q:$Q,0))*$B99</f>
        <v>0</v>
      </c>
      <c r="L99">
        <f>INDEX(Sheet2!AB:AB,MATCH($A99&amp;$C99,Sheet2!$Q:$Q,0))*$B99</f>
        <v>168</v>
      </c>
    </row>
    <row r="100" spans="1:12">
      <c r="A100" t="s">
        <v>20</v>
      </c>
      <c r="B100">
        <v>6</v>
      </c>
      <c r="C100">
        <v>3</v>
      </c>
      <c r="D100">
        <f>INDEX(Sheet2!T:T,MATCH($A100&amp;$C100,Sheet2!$Q:$Q,0))*$B100</f>
        <v>0</v>
      </c>
      <c r="E100">
        <f>INDEX(Sheet2!U:U,MATCH($A100&amp;$C100,Sheet2!$Q:$Q,0))*$B100</f>
        <v>0</v>
      </c>
      <c r="F100">
        <f>INDEX(Sheet2!V:V,MATCH($A100&amp;$C100,Sheet2!$Q:$Q,0))*$B100</f>
        <v>348</v>
      </c>
      <c r="G100">
        <f>INDEX(Sheet2!W:W,MATCH($A100&amp;$C100,Sheet2!$Q:$Q,0))*$B100</f>
        <v>0</v>
      </c>
      <c r="H100">
        <f>INDEX(Sheet2!X:X,MATCH($A100&amp;$C100,Sheet2!$Q:$Q,0))*$B100</f>
        <v>0</v>
      </c>
      <c r="I100">
        <f>INDEX(Sheet2!Y:Y,MATCH($A100&amp;$C100,Sheet2!$Q:$Q,0))*$B100</f>
        <v>0</v>
      </c>
      <c r="J100">
        <f>INDEX(Sheet2!Z:Z,MATCH($A100&amp;$C100,Sheet2!$Q:$Q,0))*$B100</f>
        <v>0</v>
      </c>
      <c r="K100">
        <f>INDEX(Sheet2!AA:AA,MATCH($A100&amp;$C100,Sheet2!$Q:$Q,0))*$B100</f>
        <v>0</v>
      </c>
      <c r="L100">
        <f>INDEX(Sheet2!AB:AB,MATCH($A100&amp;$C100,Sheet2!$Q:$Q,0))*$B100</f>
        <v>168</v>
      </c>
    </row>
    <row r="101" spans="1:12">
      <c r="A101" t="s">
        <v>21</v>
      </c>
      <c r="B101">
        <v>6</v>
      </c>
      <c r="C101">
        <v>3</v>
      </c>
      <c r="D101">
        <f>INDEX(Sheet2!T:T,MATCH($A101&amp;$C101,Sheet2!$Q:$Q,0))*$B101</f>
        <v>0</v>
      </c>
      <c r="E101">
        <f>INDEX(Sheet2!U:U,MATCH($A101&amp;$C101,Sheet2!$Q:$Q,0))*$B101</f>
        <v>0</v>
      </c>
      <c r="F101">
        <f>INDEX(Sheet2!V:V,MATCH($A101&amp;$C101,Sheet2!$Q:$Q,0))*$B101</f>
        <v>0</v>
      </c>
      <c r="G101">
        <f>INDEX(Sheet2!W:W,MATCH($A101&amp;$C101,Sheet2!$Q:$Q,0))*$B101</f>
        <v>81120</v>
      </c>
      <c r="H101">
        <f>INDEX(Sheet2!X:X,MATCH($A101&amp;$C101,Sheet2!$Q:$Q,0))*$B101</f>
        <v>0</v>
      </c>
      <c r="I101">
        <f>INDEX(Sheet2!Y:Y,MATCH($A101&amp;$C101,Sheet2!$Q:$Q,0))*$B101</f>
        <v>0</v>
      </c>
      <c r="J101">
        <f>INDEX(Sheet2!Z:Z,MATCH($A101&amp;$C101,Sheet2!$Q:$Q,0))*$B101</f>
        <v>0</v>
      </c>
      <c r="K101">
        <f>INDEX(Sheet2!AA:AA,MATCH($A101&amp;$C101,Sheet2!$Q:$Q,0))*$B101</f>
        <v>0</v>
      </c>
      <c r="L101">
        <f>INDEX(Sheet2!AB:AB,MATCH($A101&amp;$C101,Sheet2!$Q:$Q,0))*$B101</f>
        <v>168</v>
      </c>
    </row>
    <row r="102" spans="1:12">
      <c r="A102" t="s">
        <v>22</v>
      </c>
      <c r="B102">
        <v>6</v>
      </c>
      <c r="C102">
        <v>3</v>
      </c>
      <c r="D102">
        <f>INDEX(Sheet2!T:T,MATCH($A102&amp;$C102,Sheet2!$Q:$Q,0))*$B102</f>
        <v>0</v>
      </c>
      <c r="E102">
        <f>INDEX(Sheet2!U:U,MATCH($A102&amp;$C102,Sheet2!$Q:$Q,0))*$B102</f>
        <v>0</v>
      </c>
      <c r="F102">
        <f>INDEX(Sheet2!V:V,MATCH($A102&amp;$C102,Sheet2!$Q:$Q,0))*$B102</f>
        <v>0</v>
      </c>
      <c r="G102">
        <f>INDEX(Sheet2!W:W,MATCH($A102&amp;$C102,Sheet2!$Q:$Q,0))*$B102</f>
        <v>0</v>
      </c>
      <c r="H102">
        <f>INDEX(Sheet2!X:X,MATCH($A102&amp;$C102,Sheet2!$Q:$Q,0))*$B102</f>
        <v>6</v>
      </c>
      <c r="I102">
        <f>INDEX(Sheet2!Y:Y,MATCH($A102&amp;$C102,Sheet2!$Q:$Q,0))*$B102</f>
        <v>0</v>
      </c>
      <c r="J102">
        <f>INDEX(Sheet2!Z:Z,MATCH($A102&amp;$C102,Sheet2!$Q:$Q,0))*$B102</f>
        <v>0</v>
      </c>
      <c r="K102">
        <f>INDEX(Sheet2!AA:AA,MATCH($A102&amp;$C102,Sheet2!$Q:$Q,0))*$B102</f>
        <v>0</v>
      </c>
      <c r="L102">
        <f>INDEX(Sheet2!AB:AB,MATCH($A102&amp;$C102,Sheet2!$Q:$Q,0))*$B102</f>
        <v>168</v>
      </c>
    </row>
    <row r="103" spans="1:12">
      <c r="A103" t="s">
        <v>23</v>
      </c>
      <c r="B103">
        <v>6</v>
      </c>
      <c r="C103">
        <v>3</v>
      </c>
      <c r="D103">
        <f>INDEX(Sheet2!T:T,MATCH($A103&amp;$C103,Sheet2!$Q:$Q,0))*$B103</f>
        <v>26340</v>
      </c>
      <c r="E103">
        <f>INDEX(Sheet2!U:U,MATCH($A103&amp;$C103,Sheet2!$Q:$Q,0))*$B103</f>
        <v>0</v>
      </c>
      <c r="F103">
        <f>INDEX(Sheet2!V:V,MATCH($A103&amp;$C103,Sheet2!$Q:$Q,0))*$B103</f>
        <v>0</v>
      </c>
      <c r="G103">
        <f>INDEX(Sheet2!W:W,MATCH($A103&amp;$C103,Sheet2!$Q:$Q,0))*$B103</f>
        <v>0</v>
      </c>
      <c r="H103">
        <f>INDEX(Sheet2!X:X,MATCH($A103&amp;$C103,Sheet2!$Q:$Q,0))*$B103</f>
        <v>0</v>
      </c>
      <c r="I103">
        <f>INDEX(Sheet2!Y:Y,MATCH($A103&amp;$C103,Sheet2!$Q:$Q,0))*$B103</f>
        <v>0</v>
      </c>
      <c r="J103">
        <f>INDEX(Sheet2!Z:Z,MATCH($A103&amp;$C103,Sheet2!$Q:$Q,0))*$B103</f>
        <v>0</v>
      </c>
      <c r="K103">
        <f>INDEX(Sheet2!AA:AA,MATCH($A103&amp;$C103,Sheet2!$Q:$Q,0))*$B103</f>
        <v>0</v>
      </c>
      <c r="L103">
        <f>INDEX(Sheet2!AB:AB,MATCH($A103&amp;$C103,Sheet2!$Q:$Q,0))*$B103</f>
        <v>240</v>
      </c>
    </row>
    <row r="104" spans="1:12">
      <c r="A104" t="s">
        <v>24</v>
      </c>
      <c r="B104">
        <v>6</v>
      </c>
      <c r="C104">
        <v>3</v>
      </c>
      <c r="D104">
        <f>INDEX(Sheet2!T:T,MATCH($A104&amp;$C104,Sheet2!$Q:$Q,0))*$B104</f>
        <v>0</v>
      </c>
      <c r="E104">
        <f>INDEX(Sheet2!U:U,MATCH($A104&amp;$C104,Sheet2!$Q:$Q,0))*$B104</f>
        <v>48</v>
      </c>
      <c r="F104">
        <f>INDEX(Sheet2!V:V,MATCH($A104&amp;$C104,Sheet2!$Q:$Q,0))*$B104</f>
        <v>0</v>
      </c>
      <c r="G104">
        <f>INDEX(Sheet2!W:W,MATCH($A104&amp;$C104,Sheet2!$Q:$Q,0))*$B104</f>
        <v>0</v>
      </c>
      <c r="H104">
        <f>INDEX(Sheet2!X:X,MATCH($A104&amp;$C104,Sheet2!$Q:$Q,0))*$B104</f>
        <v>0</v>
      </c>
      <c r="I104">
        <f>INDEX(Sheet2!Y:Y,MATCH($A104&amp;$C104,Sheet2!$Q:$Q,0))*$B104</f>
        <v>0</v>
      </c>
      <c r="J104">
        <f>INDEX(Sheet2!Z:Z,MATCH($A104&amp;$C104,Sheet2!$Q:$Q,0))*$B104</f>
        <v>0</v>
      </c>
      <c r="K104">
        <f>INDEX(Sheet2!AA:AA,MATCH($A104&amp;$C104,Sheet2!$Q:$Q,0))*$B104</f>
        <v>0</v>
      </c>
      <c r="L104">
        <f>INDEX(Sheet2!AB:AB,MATCH($A104&amp;$C104,Sheet2!$Q:$Q,0))*$B104</f>
        <v>240</v>
      </c>
    </row>
    <row r="105" spans="1:12">
      <c r="A105" t="s">
        <v>25</v>
      </c>
      <c r="B105">
        <v>6</v>
      </c>
      <c r="C105">
        <v>3</v>
      </c>
      <c r="D105">
        <f>INDEX(Sheet2!T:T,MATCH($A105&amp;$C105,Sheet2!$Q:$Q,0))*$B105</f>
        <v>0</v>
      </c>
      <c r="E105">
        <f>INDEX(Sheet2!U:U,MATCH($A105&amp;$C105,Sheet2!$Q:$Q,0))*$B105</f>
        <v>0</v>
      </c>
      <c r="F105">
        <f>INDEX(Sheet2!V:V,MATCH($A105&amp;$C105,Sheet2!$Q:$Q,0))*$B105</f>
        <v>0</v>
      </c>
      <c r="G105">
        <f>INDEX(Sheet2!W:W,MATCH($A105&amp;$C105,Sheet2!$Q:$Q,0))*$B105</f>
        <v>121680</v>
      </c>
      <c r="H105">
        <f>INDEX(Sheet2!X:X,MATCH($A105&amp;$C105,Sheet2!$Q:$Q,0))*$B105</f>
        <v>0</v>
      </c>
      <c r="I105">
        <f>INDEX(Sheet2!Y:Y,MATCH($A105&amp;$C105,Sheet2!$Q:$Q,0))*$B105</f>
        <v>0</v>
      </c>
      <c r="J105">
        <f>INDEX(Sheet2!Z:Z,MATCH($A105&amp;$C105,Sheet2!$Q:$Q,0))*$B105</f>
        <v>0</v>
      </c>
      <c r="K105">
        <f>INDEX(Sheet2!AA:AA,MATCH($A105&amp;$C105,Sheet2!$Q:$Q,0))*$B105</f>
        <v>0</v>
      </c>
      <c r="L105">
        <f>INDEX(Sheet2!AB:AB,MATCH($A105&amp;$C105,Sheet2!$Q:$Q,0))*$B105</f>
        <v>240</v>
      </c>
    </row>
    <row r="106" spans="1:12">
      <c r="A106" t="s">
        <v>26</v>
      </c>
      <c r="B106">
        <v>6</v>
      </c>
      <c r="C106">
        <v>3</v>
      </c>
      <c r="D106">
        <f>INDEX(Sheet2!T:T,MATCH($A106&amp;$C106,Sheet2!$Q:$Q,0))*$B106</f>
        <v>0</v>
      </c>
      <c r="E106">
        <f>INDEX(Sheet2!U:U,MATCH($A106&amp;$C106,Sheet2!$Q:$Q,0))*$B106</f>
        <v>0</v>
      </c>
      <c r="F106">
        <f>INDEX(Sheet2!V:V,MATCH($A106&amp;$C106,Sheet2!$Q:$Q,0))*$B106</f>
        <v>0</v>
      </c>
      <c r="G106">
        <f>INDEX(Sheet2!W:W,MATCH($A106&amp;$C106,Sheet2!$Q:$Q,0))*$B106</f>
        <v>0</v>
      </c>
      <c r="H106">
        <f>INDEX(Sheet2!X:X,MATCH($A106&amp;$C106,Sheet2!$Q:$Q,0))*$B106</f>
        <v>12</v>
      </c>
      <c r="I106">
        <f>INDEX(Sheet2!Y:Y,MATCH($A106&amp;$C106,Sheet2!$Q:$Q,0))*$B106</f>
        <v>0</v>
      </c>
      <c r="J106">
        <f>INDEX(Sheet2!Z:Z,MATCH($A106&amp;$C106,Sheet2!$Q:$Q,0))*$B106</f>
        <v>0</v>
      </c>
      <c r="K106">
        <f>INDEX(Sheet2!AA:AA,MATCH($A106&amp;$C106,Sheet2!$Q:$Q,0))*$B106</f>
        <v>0</v>
      </c>
      <c r="L106">
        <f>INDEX(Sheet2!AB:AB,MATCH($A106&amp;$C106,Sheet2!$Q:$Q,0))*$B106</f>
        <v>240</v>
      </c>
    </row>
    <row r="107" spans="1:12">
      <c r="A107" t="s">
        <v>27</v>
      </c>
      <c r="B107">
        <v>3</v>
      </c>
      <c r="C107">
        <v>3</v>
      </c>
      <c r="D107">
        <f>INDEX(Sheet2!T:T,MATCH($A107&amp;$C107,Sheet2!$Q:$Q,0))*$B107</f>
        <v>0</v>
      </c>
      <c r="E107">
        <f>INDEX(Sheet2!U:U,MATCH($A107&amp;$C107,Sheet2!$Q:$Q,0))*$B107</f>
        <v>0</v>
      </c>
      <c r="F107">
        <f>INDEX(Sheet2!V:V,MATCH($A107&amp;$C107,Sheet2!$Q:$Q,0))*$B107</f>
        <v>0</v>
      </c>
      <c r="G107">
        <f>INDEX(Sheet2!W:W,MATCH($A107&amp;$C107,Sheet2!$Q:$Q,0))*$B107</f>
        <v>0</v>
      </c>
      <c r="H107">
        <f>INDEX(Sheet2!X:X,MATCH($A107&amp;$C107,Sheet2!$Q:$Q,0))*$B107</f>
        <v>0</v>
      </c>
      <c r="I107">
        <f>INDEX(Sheet2!Y:Y,MATCH($A107&amp;$C107,Sheet2!$Q:$Q,0))*$B107</f>
        <v>6</v>
      </c>
      <c r="J107">
        <f>INDEX(Sheet2!Z:Z,MATCH($A107&amp;$C107,Sheet2!$Q:$Q,0))*$B107</f>
        <v>0</v>
      </c>
      <c r="K107">
        <f>INDEX(Sheet2!AA:AA,MATCH($A107&amp;$C107,Sheet2!$Q:$Q,0))*$B107</f>
        <v>0</v>
      </c>
      <c r="L107">
        <f>INDEX(Sheet2!AB:AB,MATCH($A107&amp;$C107,Sheet2!$Q:$Q,0))*$B107</f>
        <v>198</v>
      </c>
    </row>
    <row r="108" spans="1:12">
      <c r="A108" t="s">
        <v>28</v>
      </c>
      <c r="B108">
        <v>3</v>
      </c>
      <c r="C108">
        <v>3</v>
      </c>
      <c r="D108">
        <f>INDEX(Sheet2!T:T,MATCH($A108&amp;$C108,Sheet2!$Q:$Q,0))*$B108</f>
        <v>0</v>
      </c>
      <c r="E108">
        <f>INDEX(Sheet2!U:U,MATCH($A108&amp;$C108,Sheet2!$Q:$Q,0))*$B108</f>
        <v>0</v>
      </c>
      <c r="F108">
        <f>INDEX(Sheet2!V:V,MATCH($A108&amp;$C108,Sheet2!$Q:$Q,0))*$B108</f>
        <v>0</v>
      </c>
      <c r="G108">
        <f>INDEX(Sheet2!W:W,MATCH($A108&amp;$C108,Sheet2!$Q:$Q,0))*$B108</f>
        <v>0</v>
      </c>
      <c r="H108">
        <f>INDEX(Sheet2!X:X,MATCH($A108&amp;$C108,Sheet2!$Q:$Q,0))*$B108</f>
        <v>0</v>
      </c>
      <c r="I108">
        <f>INDEX(Sheet2!Y:Y,MATCH($A108&amp;$C108,Sheet2!$Q:$Q,0))*$B108</f>
        <v>0</v>
      </c>
      <c r="J108">
        <f>INDEX(Sheet2!Z:Z,MATCH($A108&amp;$C108,Sheet2!$Q:$Q,0))*$B108</f>
        <v>60</v>
      </c>
      <c r="K108">
        <f>INDEX(Sheet2!AA:AA,MATCH($A108&amp;$C108,Sheet2!$Q:$Q,0))*$B108</f>
        <v>0</v>
      </c>
      <c r="L108">
        <f>INDEX(Sheet2!AB:AB,MATCH($A108&amp;$C108,Sheet2!$Q:$Q,0))*$B108</f>
        <v>198</v>
      </c>
    </row>
    <row r="109" spans="1:12">
      <c r="A109" t="s">
        <v>29</v>
      </c>
      <c r="B109">
        <v>3</v>
      </c>
      <c r="C109">
        <v>3</v>
      </c>
      <c r="D109">
        <f>INDEX(Sheet2!T:T,MATCH($A109&amp;$C109,Sheet2!$Q:$Q,0))*$B109</f>
        <v>0</v>
      </c>
      <c r="E109">
        <f>INDEX(Sheet2!U:U,MATCH($A109&amp;$C109,Sheet2!$Q:$Q,0))*$B109</f>
        <v>0</v>
      </c>
      <c r="F109">
        <f>INDEX(Sheet2!V:V,MATCH($A109&amp;$C109,Sheet2!$Q:$Q,0))*$B109</f>
        <v>0</v>
      </c>
      <c r="G109">
        <f>INDEX(Sheet2!W:W,MATCH($A109&amp;$C109,Sheet2!$Q:$Q,0))*$B109</f>
        <v>0</v>
      </c>
      <c r="H109">
        <f>INDEX(Sheet2!X:X,MATCH($A109&amp;$C109,Sheet2!$Q:$Q,0))*$B109</f>
        <v>0</v>
      </c>
      <c r="I109">
        <f>INDEX(Sheet2!Y:Y,MATCH($A109&amp;$C109,Sheet2!$Q:$Q,0))*$B109</f>
        <v>0</v>
      </c>
      <c r="J109">
        <f>INDEX(Sheet2!Z:Z,MATCH($A109&amp;$C109,Sheet2!$Q:$Q,0))*$B109</f>
        <v>0</v>
      </c>
      <c r="K109">
        <f>INDEX(Sheet2!AA:AA,MATCH($A109&amp;$C109,Sheet2!$Q:$Q,0))*$B109</f>
        <v>45</v>
      </c>
      <c r="L109">
        <f>INDEX(Sheet2!AB:AB,MATCH($A109&amp;$C109,Sheet2!$Q:$Q,0))*$B109</f>
        <v>198</v>
      </c>
    </row>
    <row r="110" spans="1:12">
      <c r="A110" t="s">
        <v>18</v>
      </c>
      <c r="B110">
        <v>4</v>
      </c>
      <c r="C110">
        <v>4</v>
      </c>
      <c r="D110">
        <f>INDEX(Sheet2!T:T,MATCH($A110&amp;$C110,Sheet2!$Q:$Q,0))*$B110</f>
        <v>13180</v>
      </c>
      <c r="E110">
        <f>INDEX(Sheet2!U:U,MATCH($A110&amp;$C110,Sheet2!$Q:$Q,0))*$B110</f>
        <v>0</v>
      </c>
      <c r="F110">
        <f>INDEX(Sheet2!V:V,MATCH($A110&amp;$C110,Sheet2!$Q:$Q,0))*$B110</f>
        <v>0</v>
      </c>
      <c r="G110">
        <f>INDEX(Sheet2!W:W,MATCH($A110&amp;$C110,Sheet2!$Q:$Q,0))*$B110</f>
        <v>0</v>
      </c>
      <c r="H110">
        <f>INDEX(Sheet2!X:X,MATCH($A110&amp;$C110,Sheet2!$Q:$Q,0))*$B110</f>
        <v>0</v>
      </c>
      <c r="I110">
        <f>INDEX(Sheet2!Y:Y,MATCH($A110&amp;$C110,Sheet2!$Q:$Q,0))*$B110</f>
        <v>0</v>
      </c>
      <c r="J110">
        <f>INDEX(Sheet2!Z:Z,MATCH($A110&amp;$C110,Sheet2!$Q:$Q,0))*$B110</f>
        <v>0</v>
      </c>
      <c r="K110">
        <f>INDEX(Sheet2!AA:AA,MATCH($A110&amp;$C110,Sheet2!$Q:$Q,0))*$B110</f>
        <v>0</v>
      </c>
      <c r="L110">
        <f>INDEX(Sheet2!AB:AB,MATCH($A110&amp;$C110,Sheet2!$Q:$Q,0))*$B110</f>
        <v>112</v>
      </c>
    </row>
    <row r="111" spans="1:12">
      <c r="A111" t="s">
        <v>19</v>
      </c>
      <c r="B111">
        <v>4</v>
      </c>
      <c r="C111">
        <v>4</v>
      </c>
      <c r="D111">
        <f>INDEX(Sheet2!T:T,MATCH($A111&amp;$C111,Sheet2!$Q:$Q,0))*$B111</f>
        <v>0</v>
      </c>
      <c r="E111">
        <f>INDEX(Sheet2!U:U,MATCH($A111&amp;$C111,Sheet2!$Q:$Q,0))*$B111</f>
        <v>28</v>
      </c>
      <c r="F111">
        <f>INDEX(Sheet2!V:V,MATCH($A111&amp;$C111,Sheet2!$Q:$Q,0))*$B111</f>
        <v>0</v>
      </c>
      <c r="G111">
        <f>INDEX(Sheet2!W:W,MATCH($A111&amp;$C111,Sheet2!$Q:$Q,0))*$B111</f>
        <v>0</v>
      </c>
      <c r="H111">
        <f>INDEX(Sheet2!X:X,MATCH($A111&amp;$C111,Sheet2!$Q:$Q,0))*$B111</f>
        <v>0</v>
      </c>
      <c r="I111">
        <f>INDEX(Sheet2!Y:Y,MATCH($A111&amp;$C111,Sheet2!$Q:$Q,0))*$B111</f>
        <v>0</v>
      </c>
      <c r="J111">
        <f>INDEX(Sheet2!Z:Z,MATCH($A111&amp;$C111,Sheet2!$Q:$Q,0))*$B111</f>
        <v>0</v>
      </c>
      <c r="K111">
        <f>INDEX(Sheet2!AA:AA,MATCH($A111&amp;$C111,Sheet2!$Q:$Q,0))*$B111</f>
        <v>0</v>
      </c>
      <c r="L111">
        <f>INDEX(Sheet2!AB:AB,MATCH($A111&amp;$C111,Sheet2!$Q:$Q,0))*$B111</f>
        <v>112</v>
      </c>
    </row>
    <row r="112" spans="1:12">
      <c r="A112" t="s">
        <v>20</v>
      </c>
      <c r="B112">
        <v>4</v>
      </c>
      <c r="C112">
        <v>4</v>
      </c>
      <c r="D112">
        <f>INDEX(Sheet2!T:T,MATCH($A112&amp;$C112,Sheet2!$Q:$Q,0))*$B112</f>
        <v>0</v>
      </c>
      <c r="E112">
        <f>INDEX(Sheet2!U:U,MATCH($A112&amp;$C112,Sheet2!$Q:$Q,0))*$B112</f>
        <v>0</v>
      </c>
      <c r="F112">
        <f>INDEX(Sheet2!V:V,MATCH($A112&amp;$C112,Sheet2!$Q:$Q,0))*$B112</f>
        <v>264</v>
      </c>
      <c r="G112">
        <f>INDEX(Sheet2!W:W,MATCH($A112&amp;$C112,Sheet2!$Q:$Q,0))*$B112</f>
        <v>0</v>
      </c>
      <c r="H112">
        <f>INDEX(Sheet2!X:X,MATCH($A112&amp;$C112,Sheet2!$Q:$Q,0))*$B112</f>
        <v>0</v>
      </c>
      <c r="I112">
        <f>INDEX(Sheet2!Y:Y,MATCH($A112&amp;$C112,Sheet2!$Q:$Q,0))*$B112</f>
        <v>0</v>
      </c>
      <c r="J112">
        <f>INDEX(Sheet2!Z:Z,MATCH($A112&amp;$C112,Sheet2!$Q:$Q,0))*$B112</f>
        <v>0</v>
      </c>
      <c r="K112">
        <f>INDEX(Sheet2!AA:AA,MATCH($A112&amp;$C112,Sheet2!$Q:$Q,0))*$B112</f>
        <v>0</v>
      </c>
      <c r="L112">
        <f>INDEX(Sheet2!AB:AB,MATCH($A112&amp;$C112,Sheet2!$Q:$Q,0))*$B112</f>
        <v>112</v>
      </c>
    </row>
    <row r="113" spans="1:12">
      <c r="A113" t="s">
        <v>21</v>
      </c>
      <c r="B113">
        <v>4</v>
      </c>
      <c r="C113">
        <v>4</v>
      </c>
      <c r="D113">
        <f>INDEX(Sheet2!T:T,MATCH($A113&amp;$C113,Sheet2!$Q:$Q,0))*$B113</f>
        <v>0</v>
      </c>
      <c r="E113">
        <f>INDEX(Sheet2!U:U,MATCH($A113&amp;$C113,Sheet2!$Q:$Q,0))*$B113</f>
        <v>0</v>
      </c>
      <c r="F113">
        <f>INDEX(Sheet2!V:V,MATCH($A113&amp;$C113,Sheet2!$Q:$Q,0))*$B113</f>
        <v>0</v>
      </c>
      <c r="G113">
        <f>INDEX(Sheet2!W:W,MATCH($A113&amp;$C113,Sheet2!$Q:$Q,0))*$B113</f>
        <v>70300</v>
      </c>
      <c r="H113">
        <f>INDEX(Sheet2!X:X,MATCH($A113&amp;$C113,Sheet2!$Q:$Q,0))*$B113</f>
        <v>0</v>
      </c>
      <c r="I113">
        <f>INDEX(Sheet2!Y:Y,MATCH($A113&amp;$C113,Sheet2!$Q:$Q,0))*$B113</f>
        <v>0</v>
      </c>
      <c r="J113">
        <f>INDEX(Sheet2!Z:Z,MATCH($A113&amp;$C113,Sheet2!$Q:$Q,0))*$B113</f>
        <v>0</v>
      </c>
      <c r="K113">
        <f>INDEX(Sheet2!AA:AA,MATCH($A113&amp;$C113,Sheet2!$Q:$Q,0))*$B113</f>
        <v>0</v>
      </c>
      <c r="L113">
        <f>INDEX(Sheet2!AB:AB,MATCH($A113&amp;$C113,Sheet2!$Q:$Q,0))*$B113</f>
        <v>112</v>
      </c>
    </row>
    <row r="114" spans="1:12">
      <c r="A114" t="s">
        <v>22</v>
      </c>
      <c r="B114">
        <v>4</v>
      </c>
      <c r="C114">
        <v>4</v>
      </c>
      <c r="D114">
        <f>INDEX(Sheet2!T:T,MATCH($A114&amp;$C114,Sheet2!$Q:$Q,0))*$B114</f>
        <v>0</v>
      </c>
      <c r="E114">
        <f>INDEX(Sheet2!U:U,MATCH($A114&amp;$C114,Sheet2!$Q:$Q,0))*$B114</f>
        <v>0</v>
      </c>
      <c r="F114">
        <f>INDEX(Sheet2!V:V,MATCH($A114&amp;$C114,Sheet2!$Q:$Q,0))*$B114</f>
        <v>0</v>
      </c>
      <c r="G114">
        <f>INDEX(Sheet2!W:W,MATCH($A114&amp;$C114,Sheet2!$Q:$Q,0))*$B114</f>
        <v>0</v>
      </c>
      <c r="H114">
        <f>INDEX(Sheet2!X:X,MATCH($A114&amp;$C114,Sheet2!$Q:$Q,0))*$B114</f>
        <v>4</v>
      </c>
      <c r="I114">
        <f>INDEX(Sheet2!Y:Y,MATCH($A114&amp;$C114,Sheet2!$Q:$Q,0))*$B114</f>
        <v>0</v>
      </c>
      <c r="J114">
        <f>INDEX(Sheet2!Z:Z,MATCH($A114&amp;$C114,Sheet2!$Q:$Q,0))*$B114</f>
        <v>0</v>
      </c>
      <c r="K114">
        <f>INDEX(Sheet2!AA:AA,MATCH($A114&amp;$C114,Sheet2!$Q:$Q,0))*$B114</f>
        <v>0</v>
      </c>
      <c r="L114">
        <f>INDEX(Sheet2!AB:AB,MATCH($A114&amp;$C114,Sheet2!$Q:$Q,0))*$B114</f>
        <v>112</v>
      </c>
    </row>
    <row r="115" spans="1:12">
      <c r="A115" t="s">
        <v>23</v>
      </c>
      <c r="B115">
        <v>4</v>
      </c>
      <c r="C115">
        <v>4</v>
      </c>
      <c r="D115">
        <f>INDEX(Sheet2!T:T,MATCH($A115&amp;$C115,Sheet2!$Q:$Q,0))*$B115</f>
        <v>22820</v>
      </c>
      <c r="E115">
        <f>INDEX(Sheet2!U:U,MATCH($A115&amp;$C115,Sheet2!$Q:$Q,0))*$B115</f>
        <v>0</v>
      </c>
      <c r="F115">
        <f>INDEX(Sheet2!V:V,MATCH($A115&amp;$C115,Sheet2!$Q:$Q,0))*$B115</f>
        <v>0</v>
      </c>
      <c r="G115">
        <f>INDEX(Sheet2!W:W,MATCH($A115&amp;$C115,Sheet2!$Q:$Q,0))*$B115</f>
        <v>0</v>
      </c>
      <c r="H115">
        <f>INDEX(Sheet2!X:X,MATCH($A115&amp;$C115,Sheet2!$Q:$Q,0))*$B115</f>
        <v>0</v>
      </c>
      <c r="I115">
        <f>INDEX(Sheet2!Y:Y,MATCH($A115&amp;$C115,Sheet2!$Q:$Q,0))*$B115</f>
        <v>0</v>
      </c>
      <c r="J115">
        <f>INDEX(Sheet2!Z:Z,MATCH($A115&amp;$C115,Sheet2!$Q:$Q,0))*$B115</f>
        <v>0</v>
      </c>
      <c r="K115">
        <f>INDEX(Sheet2!AA:AA,MATCH($A115&amp;$C115,Sheet2!$Q:$Q,0))*$B115</f>
        <v>0</v>
      </c>
      <c r="L115">
        <f>INDEX(Sheet2!AB:AB,MATCH($A115&amp;$C115,Sheet2!$Q:$Q,0))*$B115</f>
        <v>160</v>
      </c>
    </row>
    <row r="116" spans="1:12">
      <c r="A116" t="s">
        <v>24</v>
      </c>
      <c r="B116">
        <v>4</v>
      </c>
      <c r="C116">
        <v>4</v>
      </c>
      <c r="D116">
        <f>INDEX(Sheet2!T:T,MATCH($A116&amp;$C116,Sheet2!$Q:$Q,0))*$B116</f>
        <v>0</v>
      </c>
      <c r="E116">
        <f>INDEX(Sheet2!U:U,MATCH($A116&amp;$C116,Sheet2!$Q:$Q,0))*$B116</f>
        <v>36</v>
      </c>
      <c r="F116">
        <f>INDEX(Sheet2!V:V,MATCH($A116&amp;$C116,Sheet2!$Q:$Q,0))*$B116</f>
        <v>0</v>
      </c>
      <c r="G116">
        <f>INDEX(Sheet2!W:W,MATCH($A116&amp;$C116,Sheet2!$Q:$Q,0))*$B116</f>
        <v>0</v>
      </c>
      <c r="H116">
        <f>INDEX(Sheet2!X:X,MATCH($A116&amp;$C116,Sheet2!$Q:$Q,0))*$B116</f>
        <v>0</v>
      </c>
      <c r="I116">
        <f>INDEX(Sheet2!Y:Y,MATCH($A116&amp;$C116,Sheet2!$Q:$Q,0))*$B116</f>
        <v>0</v>
      </c>
      <c r="J116">
        <f>INDEX(Sheet2!Z:Z,MATCH($A116&amp;$C116,Sheet2!$Q:$Q,0))*$B116</f>
        <v>0</v>
      </c>
      <c r="K116">
        <f>INDEX(Sheet2!AA:AA,MATCH($A116&amp;$C116,Sheet2!$Q:$Q,0))*$B116</f>
        <v>0</v>
      </c>
      <c r="L116">
        <f>INDEX(Sheet2!AB:AB,MATCH($A116&amp;$C116,Sheet2!$Q:$Q,0))*$B116</f>
        <v>160</v>
      </c>
    </row>
    <row r="117" spans="1:12">
      <c r="A117" t="s">
        <v>25</v>
      </c>
      <c r="B117">
        <v>4</v>
      </c>
      <c r="C117">
        <v>4</v>
      </c>
      <c r="D117">
        <f>INDEX(Sheet2!T:T,MATCH($A117&amp;$C117,Sheet2!$Q:$Q,0))*$B117</f>
        <v>0</v>
      </c>
      <c r="E117">
        <f>INDEX(Sheet2!U:U,MATCH($A117&amp;$C117,Sheet2!$Q:$Q,0))*$B117</f>
        <v>0</v>
      </c>
      <c r="F117">
        <f>INDEX(Sheet2!V:V,MATCH($A117&amp;$C117,Sheet2!$Q:$Q,0))*$B117</f>
        <v>0</v>
      </c>
      <c r="G117">
        <f>INDEX(Sheet2!W:W,MATCH($A117&amp;$C117,Sheet2!$Q:$Q,0))*$B117</f>
        <v>105440</v>
      </c>
      <c r="H117">
        <f>INDEX(Sheet2!X:X,MATCH($A117&amp;$C117,Sheet2!$Q:$Q,0))*$B117</f>
        <v>0</v>
      </c>
      <c r="I117">
        <f>INDEX(Sheet2!Y:Y,MATCH($A117&amp;$C117,Sheet2!$Q:$Q,0))*$B117</f>
        <v>0</v>
      </c>
      <c r="J117">
        <f>INDEX(Sheet2!Z:Z,MATCH($A117&amp;$C117,Sheet2!$Q:$Q,0))*$B117</f>
        <v>0</v>
      </c>
      <c r="K117">
        <f>INDEX(Sheet2!AA:AA,MATCH($A117&amp;$C117,Sheet2!$Q:$Q,0))*$B117</f>
        <v>0</v>
      </c>
      <c r="L117">
        <f>INDEX(Sheet2!AB:AB,MATCH($A117&amp;$C117,Sheet2!$Q:$Q,0))*$B117</f>
        <v>160</v>
      </c>
    </row>
    <row r="118" spans="1:12">
      <c r="A118" t="s">
        <v>26</v>
      </c>
      <c r="B118">
        <v>4</v>
      </c>
      <c r="C118">
        <v>4</v>
      </c>
      <c r="D118">
        <f>INDEX(Sheet2!T:T,MATCH($A118&amp;$C118,Sheet2!$Q:$Q,0))*$B118</f>
        <v>0</v>
      </c>
      <c r="E118">
        <f>INDEX(Sheet2!U:U,MATCH($A118&amp;$C118,Sheet2!$Q:$Q,0))*$B118</f>
        <v>0</v>
      </c>
      <c r="F118">
        <f>INDEX(Sheet2!V:V,MATCH($A118&amp;$C118,Sheet2!$Q:$Q,0))*$B118</f>
        <v>0</v>
      </c>
      <c r="G118">
        <f>INDEX(Sheet2!W:W,MATCH($A118&amp;$C118,Sheet2!$Q:$Q,0))*$B118</f>
        <v>0</v>
      </c>
      <c r="H118">
        <f>INDEX(Sheet2!X:X,MATCH($A118&amp;$C118,Sheet2!$Q:$Q,0))*$B118</f>
        <v>8</v>
      </c>
      <c r="I118">
        <f>INDEX(Sheet2!Y:Y,MATCH($A118&amp;$C118,Sheet2!$Q:$Q,0))*$B118</f>
        <v>0</v>
      </c>
      <c r="J118">
        <f>INDEX(Sheet2!Z:Z,MATCH($A118&amp;$C118,Sheet2!$Q:$Q,0))*$B118</f>
        <v>0</v>
      </c>
      <c r="K118">
        <f>INDEX(Sheet2!AA:AA,MATCH($A118&amp;$C118,Sheet2!$Q:$Q,0))*$B118</f>
        <v>0</v>
      </c>
      <c r="L118">
        <f>INDEX(Sheet2!AB:AB,MATCH($A118&amp;$C118,Sheet2!$Q:$Q,0))*$B118</f>
        <v>160</v>
      </c>
    </row>
    <row r="119" spans="1:12">
      <c r="A119" t="s">
        <v>27</v>
      </c>
      <c r="B119">
        <v>1</v>
      </c>
      <c r="C119">
        <v>4</v>
      </c>
      <c r="D119">
        <f>INDEX(Sheet2!T:T,MATCH($A119&amp;$C119,Sheet2!$Q:$Q,0))*$B119</f>
        <v>0</v>
      </c>
      <c r="E119">
        <f>INDEX(Sheet2!U:U,MATCH($A119&amp;$C119,Sheet2!$Q:$Q,0))*$B119</f>
        <v>0</v>
      </c>
      <c r="F119">
        <f>INDEX(Sheet2!V:V,MATCH($A119&amp;$C119,Sheet2!$Q:$Q,0))*$B119</f>
        <v>0</v>
      </c>
      <c r="G119">
        <f>INDEX(Sheet2!W:W,MATCH($A119&amp;$C119,Sheet2!$Q:$Q,0))*$B119</f>
        <v>0</v>
      </c>
      <c r="H119">
        <f>INDEX(Sheet2!X:X,MATCH($A119&amp;$C119,Sheet2!$Q:$Q,0))*$B119</f>
        <v>0</v>
      </c>
      <c r="I119">
        <f>INDEX(Sheet2!Y:Y,MATCH($A119&amp;$C119,Sheet2!$Q:$Q,0))*$B119</f>
        <v>2</v>
      </c>
      <c r="J119">
        <f>INDEX(Sheet2!Z:Z,MATCH($A119&amp;$C119,Sheet2!$Q:$Q,0))*$B119</f>
        <v>0</v>
      </c>
      <c r="K119">
        <f>INDEX(Sheet2!AA:AA,MATCH($A119&amp;$C119,Sheet2!$Q:$Q,0))*$B119</f>
        <v>0</v>
      </c>
      <c r="L119">
        <f>INDEX(Sheet2!AB:AB,MATCH($A119&amp;$C119,Sheet2!$Q:$Q,0))*$B119</f>
        <v>66</v>
      </c>
    </row>
    <row r="120" spans="1:12">
      <c r="A120" t="s">
        <v>28</v>
      </c>
      <c r="B120">
        <v>1</v>
      </c>
      <c r="C120">
        <v>4</v>
      </c>
      <c r="D120">
        <f>INDEX(Sheet2!T:T,MATCH($A120&amp;$C120,Sheet2!$Q:$Q,0))*$B120</f>
        <v>0</v>
      </c>
      <c r="E120">
        <f>INDEX(Sheet2!U:U,MATCH($A120&amp;$C120,Sheet2!$Q:$Q,0))*$B120</f>
        <v>0</v>
      </c>
      <c r="F120">
        <f>INDEX(Sheet2!V:V,MATCH($A120&amp;$C120,Sheet2!$Q:$Q,0))*$B120</f>
        <v>0</v>
      </c>
      <c r="G120">
        <f>INDEX(Sheet2!W:W,MATCH($A120&amp;$C120,Sheet2!$Q:$Q,0))*$B120</f>
        <v>0</v>
      </c>
      <c r="H120">
        <f>INDEX(Sheet2!X:X,MATCH($A120&amp;$C120,Sheet2!$Q:$Q,0))*$B120</f>
        <v>0</v>
      </c>
      <c r="I120">
        <f>INDEX(Sheet2!Y:Y,MATCH($A120&amp;$C120,Sheet2!$Q:$Q,0))*$B120</f>
        <v>0</v>
      </c>
      <c r="J120">
        <f>INDEX(Sheet2!Z:Z,MATCH($A120&amp;$C120,Sheet2!$Q:$Q,0))*$B120</f>
        <v>20</v>
      </c>
      <c r="K120">
        <f>INDEX(Sheet2!AA:AA,MATCH($A120&amp;$C120,Sheet2!$Q:$Q,0))*$B120</f>
        <v>0</v>
      </c>
      <c r="L120">
        <f>INDEX(Sheet2!AB:AB,MATCH($A120&amp;$C120,Sheet2!$Q:$Q,0))*$B120</f>
        <v>66</v>
      </c>
    </row>
    <row r="121" spans="1:12">
      <c r="A121" t="s">
        <v>29</v>
      </c>
      <c r="B121">
        <v>1</v>
      </c>
      <c r="C121">
        <v>4</v>
      </c>
      <c r="D121">
        <f>INDEX(Sheet2!T:T,MATCH($A121&amp;$C121,Sheet2!$Q:$Q,0))*$B121</f>
        <v>0</v>
      </c>
      <c r="E121">
        <f>INDEX(Sheet2!U:U,MATCH($A121&amp;$C121,Sheet2!$Q:$Q,0))*$B121</f>
        <v>0</v>
      </c>
      <c r="F121">
        <f>INDEX(Sheet2!V:V,MATCH($A121&amp;$C121,Sheet2!$Q:$Q,0))*$B121</f>
        <v>0</v>
      </c>
      <c r="G121">
        <f>INDEX(Sheet2!W:W,MATCH($A121&amp;$C121,Sheet2!$Q:$Q,0))*$B121</f>
        <v>0</v>
      </c>
      <c r="H121">
        <f>INDEX(Sheet2!X:X,MATCH($A121&amp;$C121,Sheet2!$Q:$Q,0))*$B121</f>
        <v>0</v>
      </c>
      <c r="I121">
        <f>INDEX(Sheet2!Y:Y,MATCH($A121&amp;$C121,Sheet2!$Q:$Q,0))*$B121</f>
        <v>0</v>
      </c>
      <c r="J121">
        <f>INDEX(Sheet2!Z:Z,MATCH($A121&amp;$C121,Sheet2!$Q:$Q,0))*$B121</f>
        <v>0</v>
      </c>
      <c r="K121">
        <f>INDEX(Sheet2!AA:AA,MATCH($A121&amp;$C121,Sheet2!$Q:$Q,0))*$B121</f>
        <v>15</v>
      </c>
      <c r="L121">
        <f>INDEX(Sheet2!AB:AB,MATCH($A121&amp;$C121,Sheet2!$Q:$Q,0))*$B121</f>
        <v>66</v>
      </c>
    </row>
    <row r="122" spans="1:12">
      <c r="A122" t="s">
        <v>18</v>
      </c>
      <c r="B122">
        <v>5</v>
      </c>
      <c r="C122">
        <v>4</v>
      </c>
      <c r="D122">
        <f>INDEX(Sheet2!T:T,MATCH($A122&amp;$C122,Sheet2!$Q:$Q,0))*$B122</f>
        <v>16475</v>
      </c>
      <c r="E122">
        <f>INDEX(Sheet2!U:U,MATCH($A122&amp;$C122,Sheet2!$Q:$Q,0))*$B122</f>
        <v>0</v>
      </c>
      <c r="F122">
        <f>INDEX(Sheet2!V:V,MATCH($A122&amp;$C122,Sheet2!$Q:$Q,0))*$B122</f>
        <v>0</v>
      </c>
      <c r="G122">
        <f>INDEX(Sheet2!W:W,MATCH($A122&amp;$C122,Sheet2!$Q:$Q,0))*$B122</f>
        <v>0</v>
      </c>
      <c r="H122">
        <f>INDEX(Sheet2!X:X,MATCH($A122&amp;$C122,Sheet2!$Q:$Q,0))*$B122</f>
        <v>0</v>
      </c>
      <c r="I122">
        <f>INDEX(Sheet2!Y:Y,MATCH($A122&amp;$C122,Sheet2!$Q:$Q,0))*$B122</f>
        <v>0</v>
      </c>
      <c r="J122">
        <f>INDEX(Sheet2!Z:Z,MATCH($A122&amp;$C122,Sheet2!$Q:$Q,0))*$B122</f>
        <v>0</v>
      </c>
      <c r="K122">
        <f>INDEX(Sheet2!AA:AA,MATCH($A122&amp;$C122,Sheet2!$Q:$Q,0))*$B122</f>
        <v>0</v>
      </c>
      <c r="L122">
        <f>INDEX(Sheet2!AB:AB,MATCH($A122&amp;$C122,Sheet2!$Q:$Q,0))*$B122</f>
        <v>140</v>
      </c>
    </row>
    <row r="123" spans="1:12">
      <c r="A123" t="s">
        <v>19</v>
      </c>
      <c r="B123">
        <v>5</v>
      </c>
      <c r="C123">
        <v>4</v>
      </c>
      <c r="D123">
        <f>INDEX(Sheet2!T:T,MATCH($A123&amp;$C123,Sheet2!$Q:$Q,0))*$B123</f>
        <v>0</v>
      </c>
      <c r="E123">
        <f>INDEX(Sheet2!U:U,MATCH($A123&amp;$C123,Sheet2!$Q:$Q,0))*$B123</f>
        <v>35</v>
      </c>
      <c r="F123">
        <f>INDEX(Sheet2!V:V,MATCH($A123&amp;$C123,Sheet2!$Q:$Q,0))*$B123</f>
        <v>0</v>
      </c>
      <c r="G123">
        <f>INDEX(Sheet2!W:W,MATCH($A123&amp;$C123,Sheet2!$Q:$Q,0))*$B123</f>
        <v>0</v>
      </c>
      <c r="H123">
        <f>INDEX(Sheet2!X:X,MATCH($A123&amp;$C123,Sheet2!$Q:$Q,0))*$B123</f>
        <v>0</v>
      </c>
      <c r="I123">
        <f>INDEX(Sheet2!Y:Y,MATCH($A123&amp;$C123,Sheet2!$Q:$Q,0))*$B123</f>
        <v>0</v>
      </c>
      <c r="J123">
        <f>INDEX(Sheet2!Z:Z,MATCH($A123&amp;$C123,Sheet2!$Q:$Q,0))*$B123</f>
        <v>0</v>
      </c>
      <c r="K123">
        <f>INDEX(Sheet2!AA:AA,MATCH($A123&amp;$C123,Sheet2!$Q:$Q,0))*$B123</f>
        <v>0</v>
      </c>
      <c r="L123">
        <f>INDEX(Sheet2!AB:AB,MATCH($A123&amp;$C123,Sheet2!$Q:$Q,0))*$B123</f>
        <v>140</v>
      </c>
    </row>
    <row r="124" spans="1:12">
      <c r="A124" t="s">
        <v>20</v>
      </c>
      <c r="B124">
        <v>5</v>
      </c>
      <c r="C124">
        <v>4</v>
      </c>
      <c r="D124">
        <f>INDEX(Sheet2!T:T,MATCH($A124&amp;$C124,Sheet2!$Q:$Q,0))*$B124</f>
        <v>0</v>
      </c>
      <c r="E124">
        <f>INDEX(Sheet2!U:U,MATCH($A124&amp;$C124,Sheet2!$Q:$Q,0))*$B124</f>
        <v>0</v>
      </c>
      <c r="F124">
        <f>INDEX(Sheet2!V:V,MATCH($A124&amp;$C124,Sheet2!$Q:$Q,0))*$B124</f>
        <v>330</v>
      </c>
      <c r="G124">
        <f>INDEX(Sheet2!W:W,MATCH($A124&amp;$C124,Sheet2!$Q:$Q,0))*$B124</f>
        <v>0</v>
      </c>
      <c r="H124">
        <f>INDEX(Sheet2!X:X,MATCH($A124&amp;$C124,Sheet2!$Q:$Q,0))*$B124</f>
        <v>0</v>
      </c>
      <c r="I124">
        <f>INDEX(Sheet2!Y:Y,MATCH($A124&amp;$C124,Sheet2!$Q:$Q,0))*$B124</f>
        <v>0</v>
      </c>
      <c r="J124">
        <f>INDEX(Sheet2!Z:Z,MATCH($A124&amp;$C124,Sheet2!$Q:$Q,0))*$B124</f>
        <v>0</v>
      </c>
      <c r="K124">
        <f>INDEX(Sheet2!AA:AA,MATCH($A124&amp;$C124,Sheet2!$Q:$Q,0))*$B124</f>
        <v>0</v>
      </c>
      <c r="L124">
        <f>INDEX(Sheet2!AB:AB,MATCH($A124&amp;$C124,Sheet2!$Q:$Q,0))*$B124</f>
        <v>140</v>
      </c>
    </row>
    <row r="125" spans="1:12">
      <c r="A125" t="s">
        <v>21</v>
      </c>
      <c r="B125">
        <v>5</v>
      </c>
      <c r="C125">
        <v>4</v>
      </c>
      <c r="D125">
        <f>INDEX(Sheet2!T:T,MATCH($A125&amp;$C125,Sheet2!$Q:$Q,0))*$B125</f>
        <v>0</v>
      </c>
      <c r="E125">
        <f>INDEX(Sheet2!U:U,MATCH($A125&amp;$C125,Sheet2!$Q:$Q,0))*$B125</f>
        <v>0</v>
      </c>
      <c r="F125">
        <f>INDEX(Sheet2!V:V,MATCH($A125&amp;$C125,Sheet2!$Q:$Q,0))*$B125</f>
        <v>0</v>
      </c>
      <c r="G125">
        <f>INDEX(Sheet2!W:W,MATCH($A125&amp;$C125,Sheet2!$Q:$Q,0))*$B125</f>
        <v>87875</v>
      </c>
      <c r="H125">
        <f>INDEX(Sheet2!X:X,MATCH($A125&amp;$C125,Sheet2!$Q:$Q,0))*$B125</f>
        <v>0</v>
      </c>
      <c r="I125">
        <f>INDEX(Sheet2!Y:Y,MATCH($A125&amp;$C125,Sheet2!$Q:$Q,0))*$B125</f>
        <v>0</v>
      </c>
      <c r="J125">
        <f>INDEX(Sheet2!Z:Z,MATCH($A125&amp;$C125,Sheet2!$Q:$Q,0))*$B125</f>
        <v>0</v>
      </c>
      <c r="K125">
        <f>INDEX(Sheet2!AA:AA,MATCH($A125&amp;$C125,Sheet2!$Q:$Q,0))*$B125</f>
        <v>0</v>
      </c>
      <c r="L125">
        <f>INDEX(Sheet2!AB:AB,MATCH($A125&amp;$C125,Sheet2!$Q:$Q,0))*$B125</f>
        <v>140</v>
      </c>
    </row>
    <row r="126" spans="1:12">
      <c r="A126" t="s">
        <v>22</v>
      </c>
      <c r="B126">
        <v>5</v>
      </c>
      <c r="C126">
        <v>4</v>
      </c>
      <c r="D126">
        <f>INDEX(Sheet2!T:T,MATCH($A126&amp;$C126,Sheet2!$Q:$Q,0))*$B126</f>
        <v>0</v>
      </c>
      <c r="E126">
        <f>INDEX(Sheet2!U:U,MATCH($A126&amp;$C126,Sheet2!$Q:$Q,0))*$B126</f>
        <v>0</v>
      </c>
      <c r="F126">
        <f>INDEX(Sheet2!V:V,MATCH($A126&amp;$C126,Sheet2!$Q:$Q,0))*$B126</f>
        <v>0</v>
      </c>
      <c r="G126">
        <f>INDEX(Sheet2!W:W,MATCH($A126&amp;$C126,Sheet2!$Q:$Q,0))*$B126</f>
        <v>0</v>
      </c>
      <c r="H126">
        <f>INDEX(Sheet2!X:X,MATCH($A126&amp;$C126,Sheet2!$Q:$Q,0))*$B126</f>
        <v>5</v>
      </c>
      <c r="I126">
        <f>INDEX(Sheet2!Y:Y,MATCH($A126&amp;$C126,Sheet2!$Q:$Q,0))*$B126</f>
        <v>0</v>
      </c>
      <c r="J126">
        <f>INDEX(Sheet2!Z:Z,MATCH($A126&amp;$C126,Sheet2!$Q:$Q,0))*$B126</f>
        <v>0</v>
      </c>
      <c r="K126">
        <f>INDEX(Sheet2!AA:AA,MATCH($A126&amp;$C126,Sheet2!$Q:$Q,0))*$B126</f>
        <v>0</v>
      </c>
      <c r="L126">
        <f>INDEX(Sheet2!AB:AB,MATCH($A126&amp;$C126,Sheet2!$Q:$Q,0))*$B126</f>
        <v>140</v>
      </c>
    </row>
    <row r="127" spans="1:12">
      <c r="A127" t="s">
        <v>23</v>
      </c>
      <c r="B127">
        <v>5</v>
      </c>
      <c r="C127">
        <v>4</v>
      </c>
      <c r="D127">
        <f>INDEX(Sheet2!T:T,MATCH($A127&amp;$C127,Sheet2!$Q:$Q,0))*$B127</f>
        <v>28525</v>
      </c>
      <c r="E127">
        <f>INDEX(Sheet2!U:U,MATCH($A127&amp;$C127,Sheet2!$Q:$Q,0))*$B127</f>
        <v>0</v>
      </c>
      <c r="F127">
        <f>INDEX(Sheet2!V:V,MATCH($A127&amp;$C127,Sheet2!$Q:$Q,0))*$B127</f>
        <v>0</v>
      </c>
      <c r="G127">
        <f>INDEX(Sheet2!W:W,MATCH($A127&amp;$C127,Sheet2!$Q:$Q,0))*$B127</f>
        <v>0</v>
      </c>
      <c r="H127">
        <f>INDEX(Sheet2!X:X,MATCH($A127&amp;$C127,Sheet2!$Q:$Q,0))*$B127</f>
        <v>0</v>
      </c>
      <c r="I127">
        <f>INDEX(Sheet2!Y:Y,MATCH($A127&amp;$C127,Sheet2!$Q:$Q,0))*$B127</f>
        <v>0</v>
      </c>
      <c r="J127">
        <f>INDEX(Sheet2!Z:Z,MATCH($A127&amp;$C127,Sheet2!$Q:$Q,0))*$B127</f>
        <v>0</v>
      </c>
      <c r="K127">
        <f>INDEX(Sheet2!AA:AA,MATCH($A127&amp;$C127,Sheet2!$Q:$Q,0))*$B127</f>
        <v>0</v>
      </c>
      <c r="L127">
        <f>INDEX(Sheet2!AB:AB,MATCH($A127&amp;$C127,Sheet2!$Q:$Q,0))*$B127</f>
        <v>200</v>
      </c>
    </row>
    <row r="128" spans="1:12">
      <c r="A128" t="s">
        <v>24</v>
      </c>
      <c r="B128">
        <v>5</v>
      </c>
      <c r="C128">
        <v>4</v>
      </c>
      <c r="D128">
        <f>INDEX(Sheet2!T:T,MATCH($A128&amp;$C128,Sheet2!$Q:$Q,0))*$B128</f>
        <v>0</v>
      </c>
      <c r="E128">
        <f>INDEX(Sheet2!U:U,MATCH($A128&amp;$C128,Sheet2!$Q:$Q,0))*$B128</f>
        <v>45</v>
      </c>
      <c r="F128">
        <f>INDEX(Sheet2!V:V,MATCH($A128&amp;$C128,Sheet2!$Q:$Q,0))*$B128</f>
        <v>0</v>
      </c>
      <c r="G128">
        <f>INDEX(Sheet2!W:W,MATCH($A128&amp;$C128,Sheet2!$Q:$Q,0))*$B128</f>
        <v>0</v>
      </c>
      <c r="H128">
        <f>INDEX(Sheet2!X:X,MATCH($A128&amp;$C128,Sheet2!$Q:$Q,0))*$B128</f>
        <v>0</v>
      </c>
      <c r="I128">
        <f>INDEX(Sheet2!Y:Y,MATCH($A128&amp;$C128,Sheet2!$Q:$Q,0))*$B128</f>
        <v>0</v>
      </c>
      <c r="J128">
        <f>INDEX(Sheet2!Z:Z,MATCH($A128&amp;$C128,Sheet2!$Q:$Q,0))*$B128</f>
        <v>0</v>
      </c>
      <c r="K128">
        <f>INDEX(Sheet2!AA:AA,MATCH($A128&amp;$C128,Sheet2!$Q:$Q,0))*$B128</f>
        <v>0</v>
      </c>
      <c r="L128">
        <f>INDEX(Sheet2!AB:AB,MATCH($A128&amp;$C128,Sheet2!$Q:$Q,0))*$B128</f>
        <v>200</v>
      </c>
    </row>
    <row r="129" spans="1:12">
      <c r="A129" t="s">
        <v>25</v>
      </c>
      <c r="B129">
        <v>5</v>
      </c>
      <c r="C129">
        <v>4</v>
      </c>
      <c r="D129">
        <f>INDEX(Sheet2!T:T,MATCH($A129&amp;$C129,Sheet2!$Q:$Q,0))*$B129</f>
        <v>0</v>
      </c>
      <c r="E129">
        <f>INDEX(Sheet2!U:U,MATCH($A129&amp;$C129,Sheet2!$Q:$Q,0))*$B129</f>
        <v>0</v>
      </c>
      <c r="F129">
        <f>INDEX(Sheet2!V:V,MATCH($A129&amp;$C129,Sheet2!$Q:$Q,0))*$B129</f>
        <v>0</v>
      </c>
      <c r="G129">
        <f>INDEX(Sheet2!W:W,MATCH($A129&amp;$C129,Sheet2!$Q:$Q,0))*$B129</f>
        <v>131800</v>
      </c>
      <c r="H129">
        <f>INDEX(Sheet2!X:X,MATCH($A129&amp;$C129,Sheet2!$Q:$Q,0))*$B129</f>
        <v>0</v>
      </c>
      <c r="I129">
        <f>INDEX(Sheet2!Y:Y,MATCH($A129&amp;$C129,Sheet2!$Q:$Q,0))*$B129</f>
        <v>0</v>
      </c>
      <c r="J129">
        <f>INDEX(Sheet2!Z:Z,MATCH($A129&amp;$C129,Sheet2!$Q:$Q,0))*$B129</f>
        <v>0</v>
      </c>
      <c r="K129">
        <f>INDEX(Sheet2!AA:AA,MATCH($A129&amp;$C129,Sheet2!$Q:$Q,0))*$B129</f>
        <v>0</v>
      </c>
      <c r="L129">
        <f>INDEX(Sheet2!AB:AB,MATCH($A129&amp;$C129,Sheet2!$Q:$Q,0))*$B129</f>
        <v>200</v>
      </c>
    </row>
    <row r="130" spans="1:12">
      <c r="A130" t="s">
        <v>26</v>
      </c>
      <c r="B130">
        <v>5</v>
      </c>
      <c r="C130">
        <v>4</v>
      </c>
      <c r="D130">
        <f>INDEX(Sheet2!T:T,MATCH($A130&amp;$C130,Sheet2!$Q:$Q,0))*$B130</f>
        <v>0</v>
      </c>
      <c r="E130">
        <f>INDEX(Sheet2!U:U,MATCH($A130&amp;$C130,Sheet2!$Q:$Q,0))*$B130</f>
        <v>0</v>
      </c>
      <c r="F130">
        <f>INDEX(Sheet2!V:V,MATCH($A130&amp;$C130,Sheet2!$Q:$Q,0))*$B130</f>
        <v>0</v>
      </c>
      <c r="G130">
        <f>INDEX(Sheet2!W:W,MATCH($A130&amp;$C130,Sheet2!$Q:$Q,0))*$B130</f>
        <v>0</v>
      </c>
      <c r="H130">
        <f>INDEX(Sheet2!X:X,MATCH($A130&amp;$C130,Sheet2!$Q:$Q,0))*$B130</f>
        <v>10</v>
      </c>
      <c r="I130">
        <f>INDEX(Sheet2!Y:Y,MATCH($A130&amp;$C130,Sheet2!$Q:$Q,0))*$B130</f>
        <v>0</v>
      </c>
      <c r="J130">
        <f>INDEX(Sheet2!Z:Z,MATCH($A130&amp;$C130,Sheet2!$Q:$Q,0))*$B130</f>
        <v>0</v>
      </c>
      <c r="K130">
        <f>INDEX(Sheet2!AA:AA,MATCH($A130&amp;$C130,Sheet2!$Q:$Q,0))*$B130</f>
        <v>0</v>
      </c>
      <c r="L130">
        <f>INDEX(Sheet2!AB:AB,MATCH($A130&amp;$C130,Sheet2!$Q:$Q,0))*$B130</f>
        <v>200</v>
      </c>
    </row>
    <row r="131" spans="1:12">
      <c r="A131" t="s">
        <v>27</v>
      </c>
      <c r="B131">
        <v>2</v>
      </c>
      <c r="C131">
        <v>4</v>
      </c>
      <c r="D131">
        <f>INDEX(Sheet2!T:T,MATCH($A131&amp;$C131,Sheet2!$Q:$Q,0))*$B131</f>
        <v>0</v>
      </c>
      <c r="E131">
        <f>INDEX(Sheet2!U:U,MATCH($A131&amp;$C131,Sheet2!$Q:$Q,0))*$B131</f>
        <v>0</v>
      </c>
      <c r="F131">
        <f>INDEX(Sheet2!V:V,MATCH($A131&amp;$C131,Sheet2!$Q:$Q,0))*$B131</f>
        <v>0</v>
      </c>
      <c r="G131">
        <f>INDEX(Sheet2!W:W,MATCH($A131&amp;$C131,Sheet2!$Q:$Q,0))*$B131</f>
        <v>0</v>
      </c>
      <c r="H131">
        <f>INDEX(Sheet2!X:X,MATCH($A131&amp;$C131,Sheet2!$Q:$Q,0))*$B131</f>
        <v>0</v>
      </c>
      <c r="I131">
        <f>INDEX(Sheet2!Y:Y,MATCH($A131&amp;$C131,Sheet2!$Q:$Q,0))*$B131</f>
        <v>4</v>
      </c>
      <c r="J131">
        <f>INDEX(Sheet2!Z:Z,MATCH($A131&amp;$C131,Sheet2!$Q:$Q,0))*$B131</f>
        <v>0</v>
      </c>
      <c r="K131">
        <f>INDEX(Sheet2!AA:AA,MATCH($A131&amp;$C131,Sheet2!$Q:$Q,0))*$B131</f>
        <v>0</v>
      </c>
      <c r="L131">
        <f>INDEX(Sheet2!AB:AB,MATCH($A131&amp;$C131,Sheet2!$Q:$Q,0))*$B131</f>
        <v>132</v>
      </c>
    </row>
    <row r="132" spans="1:12">
      <c r="A132" t="s">
        <v>28</v>
      </c>
      <c r="B132">
        <v>2</v>
      </c>
      <c r="C132">
        <v>4</v>
      </c>
      <c r="D132">
        <f>INDEX(Sheet2!T:T,MATCH($A132&amp;$C132,Sheet2!$Q:$Q,0))*$B132</f>
        <v>0</v>
      </c>
      <c r="E132">
        <f>INDEX(Sheet2!U:U,MATCH($A132&amp;$C132,Sheet2!$Q:$Q,0))*$B132</f>
        <v>0</v>
      </c>
      <c r="F132">
        <f>INDEX(Sheet2!V:V,MATCH($A132&amp;$C132,Sheet2!$Q:$Q,0))*$B132</f>
        <v>0</v>
      </c>
      <c r="G132">
        <f>INDEX(Sheet2!W:W,MATCH($A132&amp;$C132,Sheet2!$Q:$Q,0))*$B132</f>
        <v>0</v>
      </c>
      <c r="H132">
        <f>INDEX(Sheet2!X:X,MATCH($A132&amp;$C132,Sheet2!$Q:$Q,0))*$B132</f>
        <v>0</v>
      </c>
      <c r="I132">
        <f>INDEX(Sheet2!Y:Y,MATCH($A132&amp;$C132,Sheet2!$Q:$Q,0))*$B132</f>
        <v>0</v>
      </c>
      <c r="J132">
        <f>INDEX(Sheet2!Z:Z,MATCH($A132&amp;$C132,Sheet2!$Q:$Q,0))*$B132</f>
        <v>40</v>
      </c>
      <c r="K132">
        <f>INDEX(Sheet2!AA:AA,MATCH($A132&amp;$C132,Sheet2!$Q:$Q,0))*$B132</f>
        <v>0</v>
      </c>
      <c r="L132">
        <f>INDEX(Sheet2!AB:AB,MATCH($A132&amp;$C132,Sheet2!$Q:$Q,0))*$B132</f>
        <v>132</v>
      </c>
    </row>
    <row r="133" spans="1:12">
      <c r="A133" t="s">
        <v>29</v>
      </c>
      <c r="B133">
        <v>2</v>
      </c>
      <c r="C133">
        <v>4</v>
      </c>
      <c r="D133">
        <f>INDEX(Sheet2!T:T,MATCH($A133&amp;$C133,Sheet2!$Q:$Q,0))*$B133</f>
        <v>0</v>
      </c>
      <c r="E133">
        <f>INDEX(Sheet2!U:U,MATCH($A133&amp;$C133,Sheet2!$Q:$Q,0))*$B133</f>
        <v>0</v>
      </c>
      <c r="F133">
        <f>INDEX(Sheet2!V:V,MATCH($A133&amp;$C133,Sheet2!$Q:$Q,0))*$B133</f>
        <v>0</v>
      </c>
      <c r="G133">
        <f>INDEX(Sheet2!W:W,MATCH($A133&amp;$C133,Sheet2!$Q:$Q,0))*$B133</f>
        <v>0</v>
      </c>
      <c r="H133">
        <f>INDEX(Sheet2!X:X,MATCH($A133&amp;$C133,Sheet2!$Q:$Q,0))*$B133</f>
        <v>0</v>
      </c>
      <c r="I133">
        <f>INDEX(Sheet2!Y:Y,MATCH($A133&amp;$C133,Sheet2!$Q:$Q,0))*$B133</f>
        <v>0</v>
      </c>
      <c r="J133">
        <f>INDEX(Sheet2!Z:Z,MATCH($A133&amp;$C133,Sheet2!$Q:$Q,0))*$B133</f>
        <v>0</v>
      </c>
      <c r="K133">
        <f>INDEX(Sheet2!AA:AA,MATCH($A133&amp;$C133,Sheet2!$Q:$Q,0))*$B133</f>
        <v>30</v>
      </c>
      <c r="L133">
        <f>INDEX(Sheet2!AB:AB,MATCH($A133&amp;$C133,Sheet2!$Q:$Q,0))*$B133</f>
        <v>132</v>
      </c>
    </row>
    <row r="134" spans="1:12">
      <c r="A134" t="s">
        <v>18</v>
      </c>
      <c r="B134">
        <v>6</v>
      </c>
      <c r="C134">
        <v>4</v>
      </c>
      <c r="D134">
        <f>INDEX(Sheet2!T:T,MATCH($A134&amp;$C134,Sheet2!$Q:$Q,0))*$B134</f>
        <v>19770</v>
      </c>
      <c r="E134">
        <f>INDEX(Sheet2!U:U,MATCH($A134&amp;$C134,Sheet2!$Q:$Q,0))*$B134</f>
        <v>0</v>
      </c>
      <c r="F134">
        <f>INDEX(Sheet2!V:V,MATCH($A134&amp;$C134,Sheet2!$Q:$Q,0))*$B134</f>
        <v>0</v>
      </c>
      <c r="G134">
        <f>INDEX(Sheet2!W:W,MATCH($A134&amp;$C134,Sheet2!$Q:$Q,0))*$B134</f>
        <v>0</v>
      </c>
      <c r="H134">
        <f>INDEX(Sheet2!X:X,MATCH($A134&amp;$C134,Sheet2!$Q:$Q,0))*$B134</f>
        <v>0</v>
      </c>
      <c r="I134">
        <f>INDEX(Sheet2!Y:Y,MATCH($A134&amp;$C134,Sheet2!$Q:$Q,0))*$B134</f>
        <v>0</v>
      </c>
      <c r="J134">
        <f>INDEX(Sheet2!Z:Z,MATCH($A134&amp;$C134,Sheet2!$Q:$Q,0))*$B134</f>
        <v>0</v>
      </c>
      <c r="K134">
        <f>INDEX(Sheet2!AA:AA,MATCH($A134&amp;$C134,Sheet2!$Q:$Q,0))*$B134</f>
        <v>0</v>
      </c>
      <c r="L134">
        <f>INDEX(Sheet2!AB:AB,MATCH($A134&amp;$C134,Sheet2!$Q:$Q,0))*$B134</f>
        <v>168</v>
      </c>
    </row>
    <row r="135" spans="1:12">
      <c r="A135" t="s">
        <v>19</v>
      </c>
      <c r="B135">
        <v>6</v>
      </c>
      <c r="C135">
        <v>4</v>
      </c>
      <c r="D135">
        <f>INDEX(Sheet2!T:T,MATCH($A135&amp;$C135,Sheet2!$Q:$Q,0))*$B135</f>
        <v>0</v>
      </c>
      <c r="E135">
        <f>INDEX(Sheet2!U:U,MATCH($A135&amp;$C135,Sheet2!$Q:$Q,0))*$B135</f>
        <v>42</v>
      </c>
      <c r="F135">
        <f>INDEX(Sheet2!V:V,MATCH($A135&amp;$C135,Sheet2!$Q:$Q,0))*$B135</f>
        <v>0</v>
      </c>
      <c r="G135">
        <f>INDEX(Sheet2!W:W,MATCH($A135&amp;$C135,Sheet2!$Q:$Q,0))*$B135</f>
        <v>0</v>
      </c>
      <c r="H135">
        <f>INDEX(Sheet2!X:X,MATCH($A135&amp;$C135,Sheet2!$Q:$Q,0))*$B135</f>
        <v>0</v>
      </c>
      <c r="I135">
        <f>INDEX(Sheet2!Y:Y,MATCH($A135&amp;$C135,Sheet2!$Q:$Q,0))*$B135</f>
        <v>0</v>
      </c>
      <c r="J135">
        <f>INDEX(Sheet2!Z:Z,MATCH($A135&amp;$C135,Sheet2!$Q:$Q,0))*$B135</f>
        <v>0</v>
      </c>
      <c r="K135">
        <f>INDEX(Sheet2!AA:AA,MATCH($A135&amp;$C135,Sheet2!$Q:$Q,0))*$B135</f>
        <v>0</v>
      </c>
      <c r="L135">
        <f>INDEX(Sheet2!AB:AB,MATCH($A135&amp;$C135,Sheet2!$Q:$Q,0))*$B135</f>
        <v>168</v>
      </c>
    </row>
    <row r="136" spans="1:12">
      <c r="A136" t="s">
        <v>20</v>
      </c>
      <c r="B136">
        <v>6</v>
      </c>
      <c r="C136">
        <v>4</v>
      </c>
      <c r="D136">
        <f>INDEX(Sheet2!T:T,MATCH($A136&amp;$C136,Sheet2!$Q:$Q,0))*$B136</f>
        <v>0</v>
      </c>
      <c r="E136">
        <f>INDEX(Sheet2!U:U,MATCH($A136&amp;$C136,Sheet2!$Q:$Q,0))*$B136</f>
        <v>0</v>
      </c>
      <c r="F136">
        <f>INDEX(Sheet2!V:V,MATCH($A136&amp;$C136,Sheet2!$Q:$Q,0))*$B136</f>
        <v>396</v>
      </c>
      <c r="G136">
        <f>INDEX(Sheet2!W:W,MATCH($A136&amp;$C136,Sheet2!$Q:$Q,0))*$B136</f>
        <v>0</v>
      </c>
      <c r="H136">
        <f>INDEX(Sheet2!X:X,MATCH($A136&amp;$C136,Sheet2!$Q:$Q,0))*$B136</f>
        <v>0</v>
      </c>
      <c r="I136">
        <f>INDEX(Sheet2!Y:Y,MATCH($A136&amp;$C136,Sheet2!$Q:$Q,0))*$B136</f>
        <v>0</v>
      </c>
      <c r="J136">
        <f>INDEX(Sheet2!Z:Z,MATCH($A136&amp;$C136,Sheet2!$Q:$Q,0))*$B136</f>
        <v>0</v>
      </c>
      <c r="K136">
        <f>INDEX(Sheet2!AA:AA,MATCH($A136&amp;$C136,Sheet2!$Q:$Q,0))*$B136</f>
        <v>0</v>
      </c>
      <c r="L136">
        <f>INDEX(Sheet2!AB:AB,MATCH($A136&amp;$C136,Sheet2!$Q:$Q,0))*$B136</f>
        <v>168</v>
      </c>
    </row>
    <row r="137" spans="1:12">
      <c r="A137" t="s">
        <v>21</v>
      </c>
      <c r="B137">
        <v>6</v>
      </c>
      <c r="C137">
        <v>4</v>
      </c>
      <c r="D137">
        <f>INDEX(Sheet2!T:T,MATCH($A137&amp;$C137,Sheet2!$Q:$Q,0))*$B137</f>
        <v>0</v>
      </c>
      <c r="E137">
        <f>INDEX(Sheet2!U:U,MATCH($A137&amp;$C137,Sheet2!$Q:$Q,0))*$B137</f>
        <v>0</v>
      </c>
      <c r="F137">
        <f>INDEX(Sheet2!V:V,MATCH($A137&amp;$C137,Sheet2!$Q:$Q,0))*$B137</f>
        <v>0</v>
      </c>
      <c r="G137">
        <f>INDEX(Sheet2!W:W,MATCH($A137&amp;$C137,Sheet2!$Q:$Q,0))*$B137</f>
        <v>105450</v>
      </c>
      <c r="H137">
        <f>INDEX(Sheet2!X:X,MATCH($A137&amp;$C137,Sheet2!$Q:$Q,0))*$B137</f>
        <v>0</v>
      </c>
      <c r="I137">
        <f>INDEX(Sheet2!Y:Y,MATCH($A137&amp;$C137,Sheet2!$Q:$Q,0))*$B137</f>
        <v>0</v>
      </c>
      <c r="J137">
        <f>INDEX(Sheet2!Z:Z,MATCH($A137&amp;$C137,Sheet2!$Q:$Q,0))*$B137</f>
        <v>0</v>
      </c>
      <c r="K137">
        <f>INDEX(Sheet2!AA:AA,MATCH($A137&amp;$C137,Sheet2!$Q:$Q,0))*$B137</f>
        <v>0</v>
      </c>
      <c r="L137">
        <f>INDEX(Sheet2!AB:AB,MATCH($A137&amp;$C137,Sheet2!$Q:$Q,0))*$B137</f>
        <v>168</v>
      </c>
    </row>
    <row r="138" spans="1:12">
      <c r="A138" t="s">
        <v>22</v>
      </c>
      <c r="B138">
        <v>6</v>
      </c>
      <c r="C138">
        <v>4</v>
      </c>
      <c r="D138">
        <f>INDEX(Sheet2!T:T,MATCH($A138&amp;$C138,Sheet2!$Q:$Q,0))*$B138</f>
        <v>0</v>
      </c>
      <c r="E138">
        <f>INDEX(Sheet2!U:U,MATCH($A138&amp;$C138,Sheet2!$Q:$Q,0))*$B138</f>
        <v>0</v>
      </c>
      <c r="F138">
        <f>INDEX(Sheet2!V:V,MATCH($A138&amp;$C138,Sheet2!$Q:$Q,0))*$B138</f>
        <v>0</v>
      </c>
      <c r="G138">
        <f>INDEX(Sheet2!W:W,MATCH($A138&amp;$C138,Sheet2!$Q:$Q,0))*$B138</f>
        <v>0</v>
      </c>
      <c r="H138">
        <f>INDEX(Sheet2!X:X,MATCH($A138&amp;$C138,Sheet2!$Q:$Q,0))*$B138</f>
        <v>6</v>
      </c>
      <c r="I138">
        <f>INDEX(Sheet2!Y:Y,MATCH($A138&amp;$C138,Sheet2!$Q:$Q,0))*$B138</f>
        <v>0</v>
      </c>
      <c r="J138">
        <f>INDEX(Sheet2!Z:Z,MATCH($A138&amp;$C138,Sheet2!$Q:$Q,0))*$B138</f>
        <v>0</v>
      </c>
      <c r="K138">
        <f>INDEX(Sheet2!AA:AA,MATCH($A138&amp;$C138,Sheet2!$Q:$Q,0))*$B138</f>
        <v>0</v>
      </c>
      <c r="L138">
        <f>INDEX(Sheet2!AB:AB,MATCH($A138&amp;$C138,Sheet2!$Q:$Q,0))*$B138</f>
        <v>168</v>
      </c>
    </row>
    <row r="139" spans="1:12">
      <c r="A139" t="s">
        <v>23</v>
      </c>
      <c r="B139">
        <v>6</v>
      </c>
      <c r="C139">
        <v>4</v>
      </c>
      <c r="D139">
        <f>INDEX(Sheet2!T:T,MATCH($A139&amp;$C139,Sheet2!$Q:$Q,0))*$B139</f>
        <v>34230</v>
      </c>
      <c r="E139">
        <f>INDEX(Sheet2!U:U,MATCH($A139&amp;$C139,Sheet2!$Q:$Q,0))*$B139</f>
        <v>0</v>
      </c>
      <c r="F139">
        <f>INDEX(Sheet2!V:V,MATCH($A139&amp;$C139,Sheet2!$Q:$Q,0))*$B139</f>
        <v>0</v>
      </c>
      <c r="G139">
        <f>INDEX(Sheet2!W:W,MATCH($A139&amp;$C139,Sheet2!$Q:$Q,0))*$B139</f>
        <v>0</v>
      </c>
      <c r="H139">
        <f>INDEX(Sheet2!X:X,MATCH($A139&amp;$C139,Sheet2!$Q:$Q,0))*$B139</f>
        <v>0</v>
      </c>
      <c r="I139">
        <f>INDEX(Sheet2!Y:Y,MATCH($A139&amp;$C139,Sheet2!$Q:$Q,0))*$B139</f>
        <v>0</v>
      </c>
      <c r="J139">
        <f>INDEX(Sheet2!Z:Z,MATCH($A139&amp;$C139,Sheet2!$Q:$Q,0))*$B139</f>
        <v>0</v>
      </c>
      <c r="K139">
        <f>INDEX(Sheet2!AA:AA,MATCH($A139&amp;$C139,Sheet2!$Q:$Q,0))*$B139</f>
        <v>0</v>
      </c>
      <c r="L139">
        <f>INDEX(Sheet2!AB:AB,MATCH($A139&amp;$C139,Sheet2!$Q:$Q,0))*$B139</f>
        <v>240</v>
      </c>
    </row>
    <row r="140" spans="1:12">
      <c r="A140" t="s">
        <v>24</v>
      </c>
      <c r="B140">
        <v>6</v>
      </c>
      <c r="C140">
        <v>4</v>
      </c>
      <c r="D140">
        <f>INDEX(Sheet2!T:T,MATCH($A140&amp;$C140,Sheet2!$Q:$Q,0))*$B140</f>
        <v>0</v>
      </c>
      <c r="E140">
        <f>INDEX(Sheet2!U:U,MATCH($A140&amp;$C140,Sheet2!$Q:$Q,0))*$B140</f>
        <v>54</v>
      </c>
      <c r="F140">
        <f>INDEX(Sheet2!V:V,MATCH($A140&amp;$C140,Sheet2!$Q:$Q,0))*$B140</f>
        <v>0</v>
      </c>
      <c r="G140">
        <f>INDEX(Sheet2!W:W,MATCH($A140&amp;$C140,Sheet2!$Q:$Q,0))*$B140</f>
        <v>0</v>
      </c>
      <c r="H140">
        <f>INDEX(Sheet2!X:X,MATCH($A140&amp;$C140,Sheet2!$Q:$Q,0))*$B140</f>
        <v>0</v>
      </c>
      <c r="I140">
        <f>INDEX(Sheet2!Y:Y,MATCH($A140&amp;$C140,Sheet2!$Q:$Q,0))*$B140</f>
        <v>0</v>
      </c>
      <c r="J140">
        <f>INDEX(Sheet2!Z:Z,MATCH($A140&amp;$C140,Sheet2!$Q:$Q,0))*$B140</f>
        <v>0</v>
      </c>
      <c r="K140">
        <f>INDEX(Sheet2!AA:AA,MATCH($A140&amp;$C140,Sheet2!$Q:$Q,0))*$B140</f>
        <v>0</v>
      </c>
      <c r="L140">
        <f>INDEX(Sheet2!AB:AB,MATCH($A140&amp;$C140,Sheet2!$Q:$Q,0))*$B140</f>
        <v>240</v>
      </c>
    </row>
    <row r="141" spans="1:12">
      <c r="A141" t="s">
        <v>25</v>
      </c>
      <c r="B141">
        <v>6</v>
      </c>
      <c r="C141">
        <v>4</v>
      </c>
      <c r="D141">
        <f>INDEX(Sheet2!T:T,MATCH($A141&amp;$C141,Sheet2!$Q:$Q,0))*$B141</f>
        <v>0</v>
      </c>
      <c r="E141">
        <f>INDEX(Sheet2!U:U,MATCH($A141&amp;$C141,Sheet2!$Q:$Q,0))*$B141</f>
        <v>0</v>
      </c>
      <c r="F141">
        <f>INDEX(Sheet2!V:V,MATCH($A141&amp;$C141,Sheet2!$Q:$Q,0))*$B141</f>
        <v>0</v>
      </c>
      <c r="G141">
        <f>INDEX(Sheet2!W:W,MATCH($A141&amp;$C141,Sheet2!$Q:$Q,0))*$B141</f>
        <v>158160</v>
      </c>
      <c r="H141">
        <f>INDEX(Sheet2!X:X,MATCH($A141&amp;$C141,Sheet2!$Q:$Q,0))*$B141</f>
        <v>0</v>
      </c>
      <c r="I141">
        <f>INDEX(Sheet2!Y:Y,MATCH($A141&amp;$C141,Sheet2!$Q:$Q,0))*$B141</f>
        <v>0</v>
      </c>
      <c r="J141">
        <f>INDEX(Sheet2!Z:Z,MATCH($A141&amp;$C141,Sheet2!$Q:$Q,0))*$B141</f>
        <v>0</v>
      </c>
      <c r="K141">
        <f>INDEX(Sheet2!AA:AA,MATCH($A141&amp;$C141,Sheet2!$Q:$Q,0))*$B141</f>
        <v>0</v>
      </c>
      <c r="L141">
        <f>INDEX(Sheet2!AB:AB,MATCH($A141&amp;$C141,Sheet2!$Q:$Q,0))*$B141</f>
        <v>240</v>
      </c>
    </row>
    <row r="142" spans="1:12">
      <c r="A142" t="s">
        <v>26</v>
      </c>
      <c r="B142">
        <v>6</v>
      </c>
      <c r="C142">
        <v>4</v>
      </c>
      <c r="D142">
        <f>INDEX(Sheet2!T:T,MATCH($A142&amp;$C142,Sheet2!$Q:$Q,0))*$B142</f>
        <v>0</v>
      </c>
      <c r="E142">
        <f>INDEX(Sheet2!U:U,MATCH($A142&amp;$C142,Sheet2!$Q:$Q,0))*$B142</f>
        <v>0</v>
      </c>
      <c r="F142">
        <f>INDEX(Sheet2!V:V,MATCH($A142&amp;$C142,Sheet2!$Q:$Q,0))*$B142</f>
        <v>0</v>
      </c>
      <c r="G142">
        <f>INDEX(Sheet2!W:W,MATCH($A142&amp;$C142,Sheet2!$Q:$Q,0))*$B142</f>
        <v>0</v>
      </c>
      <c r="H142">
        <f>INDEX(Sheet2!X:X,MATCH($A142&amp;$C142,Sheet2!$Q:$Q,0))*$B142</f>
        <v>12</v>
      </c>
      <c r="I142">
        <f>INDEX(Sheet2!Y:Y,MATCH($A142&amp;$C142,Sheet2!$Q:$Q,0))*$B142</f>
        <v>0</v>
      </c>
      <c r="J142">
        <f>INDEX(Sheet2!Z:Z,MATCH($A142&amp;$C142,Sheet2!$Q:$Q,0))*$B142</f>
        <v>0</v>
      </c>
      <c r="K142">
        <f>INDEX(Sheet2!AA:AA,MATCH($A142&amp;$C142,Sheet2!$Q:$Q,0))*$B142</f>
        <v>0</v>
      </c>
      <c r="L142">
        <f>INDEX(Sheet2!AB:AB,MATCH($A142&amp;$C142,Sheet2!$Q:$Q,0))*$B142</f>
        <v>240</v>
      </c>
    </row>
    <row r="143" spans="1:12">
      <c r="A143" t="s">
        <v>27</v>
      </c>
      <c r="B143">
        <v>3</v>
      </c>
      <c r="C143">
        <v>4</v>
      </c>
      <c r="D143">
        <f>INDEX(Sheet2!T:T,MATCH($A143&amp;$C143,Sheet2!$Q:$Q,0))*$B143</f>
        <v>0</v>
      </c>
      <c r="E143">
        <f>INDEX(Sheet2!U:U,MATCH($A143&amp;$C143,Sheet2!$Q:$Q,0))*$B143</f>
        <v>0</v>
      </c>
      <c r="F143">
        <f>INDEX(Sheet2!V:V,MATCH($A143&amp;$C143,Sheet2!$Q:$Q,0))*$B143</f>
        <v>0</v>
      </c>
      <c r="G143">
        <f>INDEX(Sheet2!W:W,MATCH($A143&amp;$C143,Sheet2!$Q:$Q,0))*$B143</f>
        <v>0</v>
      </c>
      <c r="H143">
        <f>INDEX(Sheet2!X:X,MATCH($A143&amp;$C143,Sheet2!$Q:$Q,0))*$B143</f>
        <v>0</v>
      </c>
      <c r="I143">
        <f>INDEX(Sheet2!Y:Y,MATCH($A143&amp;$C143,Sheet2!$Q:$Q,0))*$B143</f>
        <v>6</v>
      </c>
      <c r="J143">
        <f>INDEX(Sheet2!Z:Z,MATCH($A143&amp;$C143,Sheet2!$Q:$Q,0))*$B143</f>
        <v>0</v>
      </c>
      <c r="K143">
        <f>INDEX(Sheet2!AA:AA,MATCH($A143&amp;$C143,Sheet2!$Q:$Q,0))*$B143</f>
        <v>0</v>
      </c>
      <c r="L143">
        <f>INDEX(Sheet2!AB:AB,MATCH($A143&amp;$C143,Sheet2!$Q:$Q,0))*$B143</f>
        <v>198</v>
      </c>
    </row>
    <row r="144" spans="1:12">
      <c r="A144" t="s">
        <v>28</v>
      </c>
      <c r="B144">
        <v>3</v>
      </c>
      <c r="C144">
        <v>4</v>
      </c>
      <c r="D144">
        <f>INDEX(Sheet2!T:T,MATCH($A144&amp;$C144,Sheet2!$Q:$Q,0))*$B144</f>
        <v>0</v>
      </c>
      <c r="E144">
        <f>INDEX(Sheet2!U:U,MATCH($A144&amp;$C144,Sheet2!$Q:$Q,0))*$B144</f>
        <v>0</v>
      </c>
      <c r="F144">
        <f>INDEX(Sheet2!V:V,MATCH($A144&amp;$C144,Sheet2!$Q:$Q,0))*$B144</f>
        <v>0</v>
      </c>
      <c r="G144">
        <f>INDEX(Sheet2!W:W,MATCH($A144&amp;$C144,Sheet2!$Q:$Q,0))*$B144</f>
        <v>0</v>
      </c>
      <c r="H144">
        <f>INDEX(Sheet2!X:X,MATCH($A144&amp;$C144,Sheet2!$Q:$Q,0))*$B144</f>
        <v>0</v>
      </c>
      <c r="I144">
        <f>INDEX(Sheet2!Y:Y,MATCH($A144&amp;$C144,Sheet2!$Q:$Q,0))*$B144</f>
        <v>0</v>
      </c>
      <c r="J144">
        <f>INDEX(Sheet2!Z:Z,MATCH($A144&amp;$C144,Sheet2!$Q:$Q,0))*$B144</f>
        <v>60</v>
      </c>
      <c r="K144">
        <f>INDEX(Sheet2!AA:AA,MATCH($A144&amp;$C144,Sheet2!$Q:$Q,0))*$B144</f>
        <v>0</v>
      </c>
      <c r="L144">
        <f>INDEX(Sheet2!AB:AB,MATCH($A144&amp;$C144,Sheet2!$Q:$Q,0))*$B144</f>
        <v>198</v>
      </c>
    </row>
    <row r="145" spans="1:12">
      <c r="A145" t="s">
        <v>29</v>
      </c>
      <c r="B145">
        <v>3</v>
      </c>
      <c r="C145">
        <v>4</v>
      </c>
      <c r="D145">
        <f>INDEX(Sheet2!T:T,MATCH($A145&amp;$C145,Sheet2!$Q:$Q,0))*$B145</f>
        <v>0</v>
      </c>
      <c r="E145">
        <f>INDEX(Sheet2!U:U,MATCH($A145&amp;$C145,Sheet2!$Q:$Q,0))*$B145</f>
        <v>0</v>
      </c>
      <c r="F145">
        <f>INDEX(Sheet2!V:V,MATCH($A145&amp;$C145,Sheet2!$Q:$Q,0))*$B145</f>
        <v>0</v>
      </c>
      <c r="G145">
        <f>INDEX(Sheet2!W:W,MATCH($A145&amp;$C145,Sheet2!$Q:$Q,0))*$B145</f>
        <v>0</v>
      </c>
      <c r="H145">
        <f>INDEX(Sheet2!X:X,MATCH($A145&amp;$C145,Sheet2!$Q:$Q,0))*$B145</f>
        <v>0</v>
      </c>
      <c r="I145">
        <f>INDEX(Sheet2!Y:Y,MATCH($A145&amp;$C145,Sheet2!$Q:$Q,0))*$B145</f>
        <v>0</v>
      </c>
      <c r="J145">
        <f>INDEX(Sheet2!Z:Z,MATCH($A145&amp;$C145,Sheet2!$Q:$Q,0))*$B145</f>
        <v>0</v>
      </c>
      <c r="K145">
        <f>INDEX(Sheet2!AA:AA,MATCH($A145&amp;$C145,Sheet2!$Q:$Q,0))*$B145</f>
        <v>45</v>
      </c>
      <c r="L145">
        <f>INDEX(Sheet2!AB:AB,MATCH($A145&amp;$C145,Sheet2!$Q:$Q,0))*$B145</f>
        <v>198</v>
      </c>
    </row>
    <row r="146" spans="1:12">
      <c r="A146" t="s">
        <v>18</v>
      </c>
      <c r="B146">
        <v>4</v>
      </c>
      <c r="C146">
        <v>5</v>
      </c>
      <c r="D146">
        <f>INDEX(Sheet2!T:T,MATCH($A146&amp;$C146,Sheet2!$Q:$Q,0))*$B146</f>
        <v>17120</v>
      </c>
      <c r="E146">
        <f>INDEX(Sheet2!U:U,MATCH($A146&amp;$C146,Sheet2!$Q:$Q,0))*$B146</f>
        <v>0</v>
      </c>
      <c r="F146">
        <f>INDEX(Sheet2!V:V,MATCH($A146&amp;$C146,Sheet2!$Q:$Q,0))*$B146</f>
        <v>0</v>
      </c>
      <c r="G146">
        <f>INDEX(Sheet2!W:W,MATCH($A146&amp;$C146,Sheet2!$Q:$Q,0))*$B146</f>
        <v>0</v>
      </c>
      <c r="H146">
        <f>INDEX(Sheet2!X:X,MATCH($A146&amp;$C146,Sheet2!$Q:$Q,0))*$B146</f>
        <v>0</v>
      </c>
      <c r="I146">
        <f>INDEX(Sheet2!Y:Y,MATCH($A146&amp;$C146,Sheet2!$Q:$Q,0))*$B146</f>
        <v>0</v>
      </c>
      <c r="J146">
        <f>INDEX(Sheet2!Z:Z,MATCH($A146&amp;$C146,Sheet2!$Q:$Q,0))*$B146</f>
        <v>0</v>
      </c>
      <c r="K146">
        <f>INDEX(Sheet2!AA:AA,MATCH($A146&amp;$C146,Sheet2!$Q:$Q,0))*$B146</f>
        <v>0</v>
      </c>
      <c r="L146">
        <f>INDEX(Sheet2!AB:AB,MATCH($A146&amp;$C146,Sheet2!$Q:$Q,0))*$B146</f>
        <v>112</v>
      </c>
    </row>
    <row r="147" spans="1:12">
      <c r="A147" t="s">
        <v>19</v>
      </c>
      <c r="B147">
        <v>4</v>
      </c>
      <c r="C147">
        <v>5</v>
      </c>
      <c r="D147">
        <f>INDEX(Sheet2!T:T,MATCH($A147&amp;$C147,Sheet2!$Q:$Q,0))*$B147</f>
        <v>0</v>
      </c>
      <c r="E147">
        <f>INDEX(Sheet2!U:U,MATCH($A147&amp;$C147,Sheet2!$Q:$Q,0))*$B147</f>
        <v>32</v>
      </c>
      <c r="F147">
        <f>INDEX(Sheet2!V:V,MATCH($A147&amp;$C147,Sheet2!$Q:$Q,0))*$B147</f>
        <v>0</v>
      </c>
      <c r="G147">
        <f>INDEX(Sheet2!W:W,MATCH($A147&amp;$C147,Sheet2!$Q:$Q,0))*$B147</f>
        <v>0</v>
      </c>
      <c r="H147">
        <f>INDEX(Sheet2!X:X,MATCH($A147&amp;$C147,Sheet2!$Q:$Q,0))*$B147</f>
        <v>0</v>
      </c>
      <c r="I147">
        <f>INDEX(Sheet2!Y:Y,MATCH($A147&amp;$C147,Sheet2!$Q:$Q,0))*$B147</f>
        <v>0</v>
      </c>
      <c r="J147">
        <f>INDEX(Sheet2!Z:Z,MATCH($A147&amp;$C147,Sheet2!$Q:$Q,0))*$B147</f>
        <v>0</v>
      </c>
      <c r="K147">
        <f>INDEX(Sheet2!AA:AA,MATCH($A147&amp;$C147,Sheet2!$Q:$Q,0))*$B147</f>
        <v>0</v>
      </c>
      <c r="L147">
        <f>INDEX(Sheet2!AB:AB,MATCH($A147&amp;$C147,Sheet2!$Q:$Q,0))*$B147</f>
        <v>112</v>
      </c>
    </row>
    <row r="148" spans="1:12">
      <c r="A148" t="s">
        <v>20</v>
      </c>
      <c r="B148">
        <v>4</v>
      </c>
      <c r="C148">
        <v>5</v>
      </c>
      <c r="D148">
        <f>INDEX(Sheet2!T:T,MATCH($A148&amp;$C148,Sheet2!$Q:$Q,0))*$B148</f>
        <v>0</v>
      </c>
      <c r="E148">
        <f>INDEX(Sheet2!U:U,MATCH($A148&amp;$C148,Sheet2!$Q:$Q,0))*$B148</f>
        <v>0</v>
      </c>
      <c r="F148">
        <f>INDEX(Sheet2!V:V,MATCH($A148&amp;$C148,Sheet2!$Q:$Q,0))*$B148</f>
        <v>300</v>
      </c>
      <c r="G148">
        <f>INDEX(Sheet2!W:W,MATCH($A148&amp;$C148,Sheet2!$Q:$Q,0))*$B148</f>
        <v>0</v>
      </c>
      <c r="H148">
        <f>INDEX(Sheet2!X:X,MATCH($A148&amp;$C148,Sheet2!$Q:$Q,0))*$B148</f>
        <v>0</v>
      </c>
      <c r="I148">
        <f>INDEX(Sheet2!Y:Y,MATCH($A148&amp;$C148,Sheet2!$Q:$Q,0))*$B148</f>
        <v>0</v>
      </c>
      <c r="J148">
        <f>INDEX(Sheet2!Z:Z,MATCH($A148&amp;$C148,Sheet2!$Q:$Q,0))*$B148</f>
        <v>0</v>
      </c>
      <c r="K148">
        <f>INDEX(Sheet2!AA:AA,MATCH($A148&amp;$C148,Sheet2!$Q:$Q,0))*$B148</f>
        <v>0</v>
      </c>
      <c r="L148">
        <f>INDEX(Sheet2!AB:AB,MATCH($A148&amp;$C148,Sheet2!$Q:$Q,0))*$B148</f>
        <v>112</v>
      </c>
    </row>
    <row r="149" spans="1:12">
      <c r="A149" t="s">
        <v>21</v>
      </c>
      <c r="B149">
        <v>4</v>
      </c>
      <c r="C149">
        <v>5</v>
      </c>
      <c r="D149">
        <f>INDEX(Sheet2!T:T,MATCH($A149&amp;$C149,Sheet2!$Q:$Q,0))*$B149</f>
        <v>0</v>
      </c>
      <c r="E149">
        <f>INDEX(Sheet2!U:U,MATCH($A149&amp;$C149,Sheet2!$Q:$Q,0))*$B149</f>
        <v>0</v>
      </c>
      <c r="F149">
        <f>INDEX(Sheet2!V:V,MATCH($A149&amp;$C149,Sheet2!$Q:$Q,0))*$B149</f>
        <v>0</v>
      </c>
      <c r="G149">
        <f>INDEX(Sheet2!W:W,MATCH($A149&amp;$C149,Sheet2!$Q:$Q,0))*$B149</f>
        <v>91380</v>
      </c>
      <c r="H149">
        <f>INDEX(Sheet2!X:X,MATCH($A149&amp;$C149,Sheet2!$Q:$Q,0))*$B149</f>
        <v>0</v>
      </c>
      <c r="I149">
        <f>INDEX(Sheet2!Y:Y,MATCH($A149&amp;$C149,Sheet2!$Q:$Q,0))*$B149</f>
        <v>0</v>
      </c>
      <c r="J149">
        <f>INDEX(Sheet2!Z:Z,MATCH($A149&amp;$C149,Sheet2!$Q:$Q,0))*$B149</f>
        <v>0</v>
      </c>
      <c r="K149">
        <f>INDEX(Sheet2!AA:AA,MATCH($A149&amp;$C149,Sheet2!$Q:$Q,0))*$B149</f>
        <v>0</v>
      </c>
      <c r="L149">
        <f>INDEX(Sheet2!AB:AB,MATCH($A149&amp;$C149,Sheet2!$Q:$Q,0))*$B149</f>
        <v>112</v>
      </c>
    </row>
    <row r="150" spans="1:12">
      <c r="A150" t="s">
        <v>22</v>
      </c>
      <c r="B150">
        <v>4</v>
      </c>
      <c r="C150">
        <v>5</v>
      </c>
      <c r="D150">
        <f>INDEX(Sheet2!T:T,MATCH($A150&amp;$C150,Sheet2!$Q:$Q,0))*$B150</f>
        <v>0</v>
      </c>
      <c r="E150">
        <f>INDEX(Sheet2!U:U,MATCH($A150&amp;$C150,Sheet2!$Q:$Q,0))*$B150</f>
        <v>0</v>
      </c>
      <c r="F150">
        <f>INDEX(Sheet2!V:V,MATCH($A150&amp;$C150,Sheet2!$Q:$Q,0))*$B150</f>
        <v>0</v>
      </c>
      <c r="G150">
        <f>INDEX(Sheet2!W:W,MATCH($A150&amp;$C150,Sheet2!$Q:$Q,0))*$B150</f>
        <v>0</v>
      </c>
      <c r="H150">
        <f>INDEX(Sheet2!X:X,MATCH($A150&amp;$C150,Sheet2!$Q:$Q,0))*$B150</f>
        <v>4</v>
      </c>
      <c r="I150">
        <f>INDEX(Sheet2!Y:Y,MATCH($A150&amp;$C150,Sheet2!$Q:$Q,0))*$B150</f>
        <v>0</v>
      </c>
      <c r="J150">
        <f>INDEX(Sheet2!Z:Z,MATCH($A150&amp;$C150,Sheet2!$Q:$Q,0))*$B150</f>
        <v>0</v>
      </c>
      <c r="K150">
        <f>INDEX(Sheet2!AA:AA,MATCH($A150&amp;$C150,Sheet2!$Q:$Q,0))*$B150</f>
        <v>0</v>
      </c>
      <c r="L150">
        <f>INDEX(Sheet2!AB:AB,MATCH($A150&amp;$C150,Sheet2!$Q:$Q,0))*$B150</f>
        <v>112</v>
      </c>
    </row>
    <row r="151" spans="1:12">
      <c r="A151" t="s">
        <v>23</v>
      </c>
      <c r="B151">
        <v>4</v>
      </c>
      <c r="C151">
        <v>5</v>
      </c>
      <c r="D151">
        <f>INDEX(Sheet2!T:T,MATCH($A151&amp;$C151,Sheet2!$Q:$Q,0))*$B151</f>
        <v>29660</v>
      </c>
      <c r="E151">
        <f>INDEX(Sheet2!U:U,MATCH($A151&amp;$C151,Sheet2!$Q:$Q,0))*$B151</f>
        <v>0</v>
      </c>
      <c r="F151">
        <f>INDEX(Sheet2!V:V,MATCH($A151&amp;$C151,Sheet2!$Q:$Q,0))*$B151</f>
        <v>0</v>
      </c>
      <c r="G151">
        <f>INDEX(Sheet2!W:W,MATCH($A151&amp;$C151,Sheet2!$Q:$Q,0))*$B151</f>
        <v>0</v>
      </c>
      <c r="H151">
        <f>INDEX(Sheet2!X:X,MATCH($A151&amp;$C151,Sheet2!$Q:$Q,0))*$B151</f>
        <v>0</v>
      </c>
      <c r="I151">
        <f>INDEX(Sheet2!Y:Y,MATCH($A151&amp;$C151,Sheet2!$Q:$Q,0))*$B151</f>
        <v>0</v>
      </c>
      <c r="J151">
        <f>INDEX(Sheet2!Z:Z,MATCH($A151&amp;$C151,Sheet2!$Q:$Q,0))*$B151</f>
        <v>0</v>
      </c>
      <c r="K151">
        <f>INDEX(Sheet2!AA:AA,MATCH($A151&amp;$C151,Sheet2!$Q:$Q,0))*$B151</f>
        <v>0</v>
      </c>
      <c r="L151">
        <f>INDEX(Sheet2!AB:AB,MATCH($A151&amp;$C151,Sheet2!$Q:$Q,0))*$B151</f>
        <v>160</v>
      </c>
    </row>
    <row r="152" spans="1:12">
      <c r="A152" t="s">
        <v>24</v>
      </c>
      <c r="B152">
        <v>4</v>
      </c>
      <c r="C152">
        <v>5</v>
      </c>
      <c r="D152">
        <f>INDEX(Sheet2!T:T,MATCH($A152&amp;$C152,Sheet2!$Q:$Q,0))*$B152</f>
        <v>0</v>
      </c>
      <c r="E152">
        <f>INDEX(Sheet2!U:U,MATCH($A152&amp;$C152,Sheet2!$Q:$Q,0))*$B152</f>
        <v>40</v>
      </c>
      <c r="F152">
        <f>INDEX(Sheet2!V:V,MATCH($A152&amp;$C152,Sheet2!$Q:$Q,0))*$B152</f>
        <v>0</v>
      </c>
      <c r="G152">
        <f>INDEX(Sheet2!W:W,MATCH($A152&amp;$C152,Sheet2!$Q:$Q,0))*$B152</f>
        <v>0</v>
      </c>
      <c r="H152">
        <f>INDEX(Sheet2!X:X,MATCH($A152&amp;$C152,Sheet2!$Q:$Q,0))*$B152</f>
        <v>0</v>
      </c>
      <c r="I152">
        <f>INDEX(Sheet2!Y:Y,MATCH($A152&amp;$C152,Sheet2!$Q:$Q,0))*$B152</f>
        <v>0</v>
      </c>
      <c r="J152">
        <f>INDEX(Sheet2!Z:Z,MATCH($A152&amp;$C152,Sheet2!$Q:$Q,0))*$B152</f>
        <v>0</v>
      </c>
      <c r="K152">
        <f>INDEX(Sheet2!AA:AA,MATCH($A152&amp;$C152,Sheet2!$Q:$Q,0))*$B152</f>
        <v>0</v>
      </c>
      <c r="L152">
        <f>INDEX(Sheet2!AB:AB,MATCH($A152&amp;$C152,Sheet2!$Q:$Q,0))*$B152</f>
        <v>160</v>
      </c>
    </row>
    <row r="153" spans="1:12">
      <c r="A153" t="s">
        <v>25</v>
      </c>
      <c r="B153">
        <v>4</v>
      </c>
      <c r="C153">
        <v>5</v>
      </c>
      <c r="D153">
        <f>INDEX(Sheet2!T:T,MATCH($A153&amp;$C153,Sheet2!$Q:$Q,0))*$B153</f>
        <v>0</v>
      </c>
      <c r="E153">
        <f>INDEX(Sheet2!U:U,MATCH($A153&amp;$C153,Sheet2!$Q:$Q,0))*$B153</f>
        <v>0</v>
      </c>
      <c r="F153">
        <f>INDEX(Sheet2!V:V,MATCH($A153&amp;$C153,Sheet2!$Q:$Q,0))*$B153</f>
        <v>0</v>
      </c>
      <c r="G153">
        <f>INDEX(Sheet2!W:W,MATCH($A153&amp;$C153,Sheet2!$Q:$Q,0))*$B153</f>
        <v>137060</v>
      </c>
      <c r="H153">
        <f>INDEX(Sheet2!X:X,MATCH($A153&amp;$C153,Sheet2!$Q:$Q,0))*$B153</f>
        <v>0</v>
      </c>
      <c r="I153">
        <f>INDEX(Sheet2!Y:Y,MATCH($A153&amp;$C153,Sheet2!$Q:$Q,0))*$B153</f>
        <v>0</v>
      </c>
      <c r="J153">
        <f>INDEX(Sheet2!Z:Z,MATCH($A153&amp;$C153,Sheet2!$Q:$Q,0))*$B153</f>
        <v>0</v>
      </c>
      <c r="K153">
        <f>INDEX(Sheet2!AA:AA,MATCH($A153&amp;$C153,Sheet2!$Q:$Q,0))*$B153</f>
        <v>0</v>
      </c>
      <c r="L153">
        <f>INDEX(Sheet2!AB:AB,MATCH($A153&amp;$C153,Sheet2!$Q:$Q,0))*$B153</f>
        <v>160</v>
      </c>
    </row>
    <row r="154" spans="1:12">
      <c r="A154" t="s">
        <v>26</v>
      </c>
      <c r="B154">
        <v>4</v>
      </c>
      <c r="C154">
        <v>5</v>
      </c>
      <c r="D154">
        <f>INDEX(Sheet2!T:T,MATCH($A154&amp;$C154,Sheet2!$Q:$Q,0))*$B154</f>
        <v>0</v>
      </c>
      <c r="E154">
        <f>INDEX(Sheet2!U:U,MATCH($A154&amp;$C154,Sheet2!$Q:$Q,0))*$B154</f>
        <v>0</v>
      </c>
      <c r="F154">
        <f>INDEX(Sheet2!V:V,MATCH($A154&amp;$C154,Sheet2!$Q:$Q,0))*$B154</f>
        <v>0</v>
      </c>
      <c r="G154">
        <f>INDEX(Sheet2!W:W,MATCH($A154&amp;$C154,Sheet2!$Q:$Q,0))*$B154</f>
        <v>0</v>
      </c>
      <c r="H154">
        <f>INDEX(Sheet2!X:X,MATCH($A154&amp;$C154,Sheet2!$Q:$Q,0))*$B154</f>
        <v>8</v>
      </c>
      <c r="I154">
        <f>INDEX(Sheet2!Y:Y,MATCH($A154&amp;$C154,Sheet2!$Q:$Q,0))*$B154</f>
        <v>0</v>
      </c>
      <c r="J154">
        <f>INDEX(Sheet2!Z:Z,MATCH($A154&amp;$C154,Sheet2!$Q:$Q,0))*$B154</f>
        <v>0</v>
      </c>
      <c r="K154">
        <f>INDEX(Sheet2!AA:AA,MATCH($A154&amp;$C154,Sheet2!$Q:$Q,0))*$B154</f>
        <v>0</v>
      </c>
      <c r="L154">
        <f>INDEX(Sheet2!AB:AB,MATCH($A154&amp;$C154,Sheet2!$Q:$Q,0))*$B154</f>
        <v>160</v>
      </c>
    </row>
    <row r="155" spans="1:12">
      <c r="A155" t="s">
        <v>27</v>
      </c>
      <c r="B155">
        <v>1</v>
      </c>
      <c r="C155">
        <v>5</v>
      </c>
      <c r="D155">
        <f>INDEX(Sheet2!T:T,MATCH($A155&amp;$C155,Sheet2!$Q:$Q,0))*$B155</f>
        <v>0</v>
      </c>
      <c r="E155">
        <f>INDEX(Sheet2!U:U,MATCH($A155&amp;$C155,Sheet2!$Q:$Q,0))*$B155</f>
        <v>0</v>
      </c>
      <c r="F155">
        <f>INDEX(Sheet2!V:V,MATCH($A155&amp;$C155,Sheet2!$Q:$Q,0))*$B155</f>
        <v>0</v>
      </c>
      <c r="G155">
        <f>INDEX(Sheet2!W:W,MATCH($A155&amp;$C155,Sheet2!$Q:$Q,0))*$B155</f>
        <v>0</v>
      </c>
      <c r="H155">
        <f>INDEX(Sheet2!X:X,MATCH($A155&amp;$C155,Sheet2!$Q:$Q,0))*$B155</f>
        <v>0</v>
      </c>
      <c r="I155">
        <f>INDEX(Sheet2!Y:Y,MATCH($A155&amp;$C155,Sheet2!$Q:$Q,0))*$B155</f>
        <v>2</v>
      </c>
      <c r="J155">
        <f>INDEX(Sheet2!Z:Z,MATCH($A155&amp;$C155,Sheet2!$Q:$Q,0))*$B155</f>
        <v>0</v>
      </c>
      <c r="K155">
        <f>INDEX(Sheet2!AA:AA,MATCH($A155&amp;$C155,Sheet2!$Q:$Q,0))*$B155</f>
        <v>0</v>
      </c>
      <c r="L155">
        <f>INDEX(Sheet2!AB:AB,MATCH($A155&amp;$C155,Sheet2!$Q:$Q,0))*$B155</f>
        <v>66</v>
      </c>
    </row>
    <row r="156" spans="1:12">
      <c r="A156" t="s">
        <v>28</v>
      </c>
      <c r="B156">
        <v>1</v>
      </c>
      <c r="C156">
        <v>5</v>
      </c>
      <c r="D156">
        <f>INDEX(Sheet2!T:T,MATCH($A156&amp;$C156,Sheet2!$Q:$Q,0))*$B156</f>
        <v>0</v>
      </c>
      <c r="E156">
        <f>INDEX(Sheet2!U:U,MATCH($A156&amp;$C156,Sheet2!$Q:$Q,0))*$B156</f>
        <v>0</v>
      </c>
      <c r="F156">
        <f>INDEX(Sheet2!V:V,MATCH($A156&amp;$C156,Sheet2!$Q:$Q,0))*$B156</f>
        <v>0</v>
      </c>
      <c r="G156">
        <f>INDEX(Sheet2!W:W,MATCH($A156&amp;$C156,Sheet2!$Q:$Q,0))*$B156</f>
        <v>0</v>
      </c>
      <c r="H156">
        <f>INDEX(Sheet2!X:X,MATCH($A156&amp;$C156,Sheet2!$Q:$Q,0))*$B156</f>
        <v>0</v>
      </c>
      <c r="I156">
        <f>INDEX(Sheet2!Y:Y,MATCH($A156&amp;$C156,Sheet2!$Q:$Q,0))*$B156</f>
        <v>0</v>
      </c>
      <c r="J156">
        <f>INDEX(Sheet2!Z:Z,MATCH($A156&amp;$C156,Sheet2!$Q:$Q,0))*$B156</f>
        <v>20</v>
      </c>
      <c r="K156">
        <f>INDEX(Sheet2!AA:AA,MATCH($A156&amp;$C156,Sheet2!$Q:$Q,0))*$B156</f>
        <v>0</v>
      </c>
      <c r="L156">
        <f>INDEX(Sheet2!AB:AB,MATCH($A156&amp;$C156,Sheet2!$Q:$Q,0))*$B156</f>
        <v>66</v>
      </c>
    </row>
    <row r="157" spans="1:12">
      <c r="A157" t="s">
        <v>29</v>
      </c>
      <c r="B157">
        <v>1</v>
      </c>
      <c r="C157">
        <v>5</v>
      </c>
      <c r="D157">
        <f>INDEX(Sheet2!T:T,MATCH($A157&amp;$C157,Sheet2!$Q:$Q,0))*$B157</f>
        <v>0</v>
      </c>
      <c r="E157">
        <f>INDEX(Sheet2!U:U,MATCH($A157&amp;$C157,Sheet2!$Q:$Q,0))*$B157</f>
        <v>0</v>
      </c>
      <c r="F157">
        <f>INDEX(Sheet2!V:V,MATCH($A157&amp;$C157,Sheet2!$Q:$Q,0))*$B157</f>
        <v>0</v>
      </c>
      <c r="G157">
        <f>INDEX(Sheet2!W:W,MATCH($A157&amp;$C157,Sheet2!$Q:$Q,0))*$B157</f>
        <v>0</v>
      </c>
      <c r="H157">
        <f>INDEX(Sheet2!X:X,MATCH($A157&amp;$C157,Sheet2!$Q:$Q,0))*$B157</f>
        <v>0</v>
      </c>
      <c r="I157">
        <f>INDEX(Sheet2!Y:Y,MATCH($A157&amp;$C157,Sheet2!$Q:$Q,0))*$B157</f>
        <v>0</v>
      </c>
      <c r="J157">
        <f>INDEX(Sheet2!Z:Z,MATCH($A157&amp;$C157,Sheet2!$Q:$Q,0))*$B157</f>
        <v>0</v>
      </c>
      <c r="K157">
        <f>INDEX(Sheet2!AA:AA,MATCH($A157&amp;$C157,Sheet2!$Q:$Q,0))*$B157</f>
        <v>15</v>
      </c>
      <c r="L157">
        <f>INDEX(Sheet2!AB:AB,MATCH($A157&amp;$C157,Sheet2!$Q:$Q,0))*$B157</f>
        <v>66</v>
      </c>
    </row>
    <row r="158" spans="1:12">
      <c r="A158" t="s">
        <v>18</v>
      </c>
      <c r="B158">
        <v>5</v>
      </c>
      <c r="C158">
        <v>5</v>
      </c>
      <c r="D158">
        <f>INDEX(Sheet2!T:T,MATCH($A158&amp;$C158,Sheet2!$Q:$Q,0))*$B158</f>
        <v>21400</v>
      </c>
      <c r="E158">
        <f>INDEX(Sheet2!U:U,MATCH($A158&amp;$C158,Sheet2!$Q:$Q,0))*$B158</f>
        <v>0</v>
      </c>
      <c r="F158">
        <f>INDEX(Sheet2!V:V,MATCH($A158&amp;$C158,Sheet2!$Q:$Q,0))*$B158</f>
        <v>0</v>
      </c>
      <c r="G158">
        <f>INDEX(Sheet2!W:W,MATCH($A158&amp;$C158,Sheet2!$Q:$Q,0))*$B158</f>
        <v>0</v>
      </c>
      <c r="H158">
        <f>INDEX(Sheet2!X:X,MATCH($A158&amp;$C158,Sheet2!$Q:$Q,0))*$B158</f>
        <v>0</v>
      </c>
      <c r="I158">
        <f>INDEX(Sheet2!Y:Y,MATCH($A158&amp;$C158,Sheet2!$Q:$Q,0))*$B158</f>
        <v>0</v>
      </c>
      <c r="J158">
        <f>INDEX(Sheet2!Z:Z,MATCH($A158&amp;$C158,Sheet2!$Q:$Q,0))*$B158</f>
        <v>0</v>
      </c>
      <c r="K158">
        <f>INDEX(Sheet2!AA:AA,MATCH($A158&amp;$C158,Sheet2!$Q:$Q,0))*$B158</f>
        <v>0</v>
      </c>
      <c r="L158">
        <f>INDEX(Sheet2!AB:AB,MATCH($A158&amp;$C158,Sheet2!$Q:$Q,0))*$B158</f>
        <v>140</v>
      </c>
    </row>
    <row r="159" spans="1:12">
      <c r="A159" t="s">
        <v>19</v>
      </c>
      <c r="B159">
        <v>5</v>
      </c>
      <c r="C159">
        <v>5</v>
      </c>
      <c r="D159">
        <f>INDEX(Sheet2!T:T,MATCH($A159&amp;$C159,Sheet2!$Q:$Q,0))*$B159</f>
        <v>0</v>
      </c>
      <c r="E159">
        <f>INDEX(Sheet2!U:U,MATCH($A159&amp;$C159,Sheet2!$Q:$Q,0))*$B159</f>
        <v>40</v>
      </c>
      <c r="F159">
        <f>INDEX(Sheet2!V:V,MATCH($A159&amp;$C159,Sheet2!$Q:$Q,0))*$B159</f>
        <v>0</v>
      </c>
      <c r="G159">
        <f>INDEX(Sheet2!W:W,MATCH($A159&amp;$C159,Sheet2!$Q:$Q,0))*$B159</f>
        <v>0</v>
      </c>
      <c r="H159">
        <f>INDEX(Sheet2!X:X,MATCH($A159&amp;$C159,Sheet2!$Q:$Q,0))*$B159</f>
        <v>0</v>
      </c>
      <c r="I159">
        <f>INDEX(Sheet2!Y:Y,MATCH($A159&amp;$C159,Sheet2!$Q:$Q,0))*$B159</f>
        <v>0</v>
      </c>
      <c r="J159">
        <f>INDEX(Sheet2!Z:Z,MATCH($A159&amp;$C159,Sheet2!$Q:$Q,0))*$B159</f>
        <v>0</v>
      </c>
      <c r="K159">
        <f>INDEX(Sheet2!AA:AA,MATCH($A159&amp;$C159,Sheet2!$Q:$Q,0))*$B159</f>
        <v>0</v>
      </c>
      <c r="L159">
        <f>INDEX(Sheet2!AB:AB,MATCH($A159&amp;$C159,Sheet2!$Q:$Q,0))*$B159</f>
        <v>140</v>
      </c>
    </row>
    <row r="160" spans="1:12">
      <c r="A160" t="s">
        <v>20</v>
      </c>
      <c r="B160">
        <v>5</v>
      </c>
      <c r="C160">
        <v>5</v>
      </c>
      <c r="D160">
        <f>INDEX(Sheet2!T:T,MATCH($A160&amp;$C160,Sheet2!$Q:$Q,0))*$B160</f>
        <v>0</v>
      </c>
      <c r="E160">
        <f>INDEX(Sheet2!U:U,MATCH($A160&amp;$C160,Sheet2!$Q:$Q,0))*$B160</f>
        <v>0</v>
      </c>
      <c r="F160">
        <f>INDEX(Sheet2!V:V,MATCH($A160&amp;$C160,Sheet2!$Q:$Q,0))*$B160</f>
        <v>375</v>
      </c>
      <c r="G160">
        <f>INDEX(Sheet2!W:W,MATCH($A160&amp;$C160,Sheet2!$Q:$Q,0))*$B160</f>
        <v>0</v>
      </c>
      <c r="H160">
        <f>INDEX(Sheet2!X:X,MATCH($A160&amp;$C160,Sheet2!$Q:$Q,0))*$B160</f>
        <v>0</v>
      </c>
      <c r="I160">
        <f>INDEX(Sheet2!Y:Y,MATCH($A160&amp;$C160,Sheet2!$Q:$Q,0))*$B160</f>
        <v>0</v>
      </c>
      <c r="J160">
        <f>INDEX(Sheet2!Z:Z,MATCH($A160&amp;$C160,Sheet2!$Q:$Q,0))*$B160</f>
        <v>0</v>
      </c>
      <c r="K160">
        <f>INDEX(Sheet2!AA:AA,MATCH($A160&amp;$C160,Sheet2!$Q:$Q,0))*$B160</f>
        <v>0</v>
      </c>
      <c r="L160">
        <f>INDEX(Sheet2!AB:AB,MATCH($A160&amp;$C160,Sheet2!$Q:$Q,0))*$B160</f>
        <v>140</v>
      </c>
    </row>
    <row r="161" spans="1:12">
      <c r="A161" t="s">
        <v>21</v>
      </c>
      <c r="B161">
        <v>5</v>
      </c>
      <c r="C161">
        <v>5</v>
      </c>
      <c r="D161">
        <f>INDEX(Sheet2!T:T,MATCH($A161&amp;$C161,Sheet2!$Q:$Q,0))*$B161</f>
        <v>0</v>
      </c>
      <c r="E161">
        <f>INDEX(Sheet2!U:U,MATCH($A161&amp;$C161,Sheet2!$Q:$Q,0))*$B161</f>
        <v>0</v>
      </c>
      <c r="F161">
        <f>INDEX(Sheet2!V:V,MATCH($A161&amp;$C161,Sheet2!$Q:$Q,0))*$B161</f>
        <v>0</v>
      </c>
      <c r="G161">
        <f>INDEX(Sheet2!W:W,MATCH($A161&amp;$C161,Sheet2!$Q:$Q,0))*$B161</f>
        <v>114225</v>
      </c>
      <c r="H161">
        <f>INDEX(Sheet2!X:X,MATCH($A161&amp;$C161,Sheet2!$Q:$Q,0))*$B161</f>
        <v>0</v>
      </c>
      <c r="I161">
        <f>INDEX(Sheet2!Y:Y,MATCH($A161&amp;$C161,Sheet2!$Q:$Q,0))*$B161</f>
        <v>0</v>
      </c>
      <c r="J161">
        <f>INDEX(Sheet2!Z:Z,MATCH($A161&amp;$C161,Sheet2!$Q:$Q,0))*$B161</f>
        <v>0</v>
      </c>
      <c r="K161">
        <f>INDEX(Sheet2!AA:AA,MATCH($A161&amp;$C161,Sheet2!$Q:$Q,0))*$B161</f>
        <v>0</v>
      </c>
      <c r="L161">
        <f>INDEX(Sheet2!AB:AB,MATCH($A161&amp;$C161,Sheet2!$Q:$Q,0))*$B161</f>
        <v>140</v>
      </c>
    </row>
    <row r="162" spans="1:12">
      <c r="A162" t="s">
        <v>22</v>
      </c>
      <c r="B162">
        <v>5</v>
      </c>
      <c r="C162">
        <v>5</v>
      </c>
      <c r="D162">
        <f>INDEX(Sheet2!T:T,MATCH($A162&amp;$C162,Sheet2!$Q:$Q,0))*$B162</f>
        <v>0</v>
      </c>
      <c r="E162">
        <f>INDEX(Sheet2!U:U,MATCH($A162&amp;$C162,Sheet2!$Q:$Q,0))*$B162</f>
        <v>0</v>
      </c>
      <c r="F162">
        <f>INDEX(Sheet2!V:V,MATCH($A162&amp;$C162,Sheet2!$Q:$Q,0))*$B162</f>
        <v>0</v>
      </c>
      <c r="G162">
        <f>INDEX(Sheet2!W:W,MATCH($A162&amp;$C162,Sheet2!$Q:$Q,0))*$B162</f>
        <v>0</v>
      </c>
      <c r="H162">
        <f>INDEX(Sheet2!X:X,MATCH($A162&amp;$C162,Sheet2!$Q:$Q,0))*$B162</f>
        <v>5</v>
      </c>
      <c r="I162">
        <f>INDEX(Sheet2!Y:Y,MATCH($A162&amp;$C162,Sheet2!$Q:$Q,0))*$B162</f>
        <v>0</v>
      </c>
      <c r="J162">
        <f>INDEX(Sheet2!Z:Z,MATCH($A162&amp;$C162,Sheet2!$Q:$Q,0))*$B162</f>
        <v>0</v>
      </c>
      <c r="K162">
        <f>INDEX(Sheet2!AA:AA,MATCH($A162&amp;$C162,Sheet2!$Q:$Q,0))*$B162</f>
        <v>0</v>
      </c>
      <c r="L162">
        <f>INDEX(Sheet2!AB:AB,MATCH($A162&amp;$C162,Sheet2!$Q:$Q,0))*$B162</f>
        <v>140</v>
      </c>
    </row>
    <row r="163" spans="1:12">
      <c r="A163" t="s">
        <v>23</v>
      </c>
      <c r="B163">
        <v>5</v>
      </c>
      <c r="C163">
        <v>5</v>
      </c>
      <c r="D163">
        <f>INDEX(Sheet2!T:T,MATCH($A163&amp;$C163,Sheet2!$Q:$Q,0))*$B163</f>
        <v>37075</v>
      </c>
      <c r="E163">
        <f>INDEX(Sheet2!U:U,MATCH($A163&amp;$C163,Sheet2!$Q:$Q,0))*$B163</f>
        <v>0</v>
      </c>
      <c r="F163">
        <f>INDEX(Sheet2!V:V,MATCH($A163&amp;$C163,Sheet2!$Q:$Q,0))*$B163</f>
        <v>0</v>
      </c>
      <c r="G163">
        <f>INDEX(Sheet2!W:W,MATCH($A163&amp;$C163,Sheet2!$Q:$Q,0))*$B163</f>
        <v>0</v>
      </c>
      <c r="H163">
        <f>INDEX(Sheet2!X:X,MATCH($A163&amp;$C163,Sheet2!$Q:$Q,0))*$B163</f>
        <v>0</v>
      </c>
      <c r="I163">
        <f>INDEX(Sheet2!Y:Y,MATCH($A163&amp;$C163,Sheet2!$Q:$Q,0))*$B163</f>
        <v>0</v>
      </c>
      <c r="J163">
        <f>INDEX(Sheet2!Z:Z,MATCH($A163&amp;$C163,Sheet2!$Q:$Q,0))*$B163</f>
        <v>0</v>
      </c>
      <c r="K163">
        <f>INDEX(Sheet2!AA:AA,MATCH($A163&amp;$C163,Sheet2!$Q:$Q,0))*$B163</f>
        <v>0</v>
      </c>
      <c r="L163">
        <f>INDEX(Sheet2!AB:AB,MATCH($A163&amp;$C163,Sheet2!$Q:$Q,0))*$B163</f>
        <v>200</v>
      </c>
    </row>
    <row r="164" spans="1:12">
      <c r="A164" t="s">
        <v>24</v>
      </c>
      <c r="B164">
        <v>5</v>
      </c>
      <c r="C164">
        <v>5</v>
      </c>
      <c r="D164">
        <f>INDEX(Sheet2!T:T,MATCH($A164&amp;$C164,Sheet2!$Q:$Q,0))*$B164</f>
        <v>0</v>
      </c>
      <c r="E164">
        <f>INDEX(Sheet2!U:U,MATCH($A164&amp;$C164,Sheet2!$Q:$Q,0))*$B164</f>
        <v>50</v>
      </c>
      <c r="F164">
        <f>INDEX(Sheet2!V:V,MATCH($A164&amp;$C164,Sheet2!$Q:$Q,0))*$B164</f>
        <v>0</v>
      </c>
      <c r="G164">
        <f>INDEX(Sheet2!W:W,MATCH($A164&amp;$C164,Sheet2!$Q:$Q,0))*$B164</f>
        <v>0</v>
      </c>
      <c r="H164">
        <f>INDEX(Sheet2!X:X,MATCH($A164&amp;$C164,Sheet2!$Q:$Q,0))*$B164</f>
        <v>0</v>
      </c>
      <c r="I164">
        <f>INDEX(Sheet2!Y:Y,MATCH($A164&amp;$C164,Sheet2!$Q:$Q,0))*$B164</f>
        <v>0</v>
      </c>
      <c r="J164">
        <f>INDEX(Sheet2!Z:Z,MATCH($A164&amp;$C164,Sheet2!$Q:$Q,0))*$B164</f>
        <v>0</v>
      </c>
      <c r="K164">
        <f>INDEX(Sheet2!AA:AA,MATCH($A164&amp;$C164,Sheet2!$Q:$Q,0))*$B164</f>
        <v>0</v>
      </c>
      <c r="L164">
        <f>INDEX(Sheet2!AB:AB,MATCH($A164&amp;$C164,Sheet2!$Q:$Q,0))*$B164</f>
        <v>200</v>
      </c>
    </row>
    <row r="165" spans="1:12">
      <c r="A165" t="s">
        <v>25</v>
      </c>
      <c r="B165">
        <v>5</v>
      </c>
      <c r="C165">
        <v>5</v>
      </c>
      <c r="D165">
        <f>INDEX(Sheet2!T:T,MATCH($A165&amp;$C165,Sheet2!$Q:$Q,0))*$B165</f>
        <v>0</v>
      </c>
      <c r="E165">
        <f>INDEX(Sheet2!U:U,MATCH($A165&amp;$C165,Sheet2!$Q:$Q,0))*$B165</f>
        <v>0</v>
      </c>
      <c r="F165">
        <f>INDEX(Sheet2!V:V,MATCH($A165&amp;$C165,Sheet2!$Q:$Q,0))*$B165</f>
        <v>0</v>
      </c>
      <c r="G165">
        <f>INDEX(Sheet2!W:W,MATCH($A165&amp;$C165,Sheet2!$Q:$Q,0))*$B165</f>
        <v>171325</v>
      </c>
      <c r="H165">
        <f>INDEX(Sheet2!X:X,MATCH($A165&amp;$C165,Sheet2!$Q:$Q,0))*$B165</f>
        <v>0</v>
      </c>
      <c r="I165">
        <f>INDEX(Sheet2!Y:Y,MATCH($A165&amp;$C165,Sheet2!$Q:$Q,0))*$B165</f>
        <v>0</v>
      </c>
      <c r="J165">
        <f>INDEX(Sheet2!Z:Z,MATCH($A165&amp;$C165,Sheet2!$Q:$Q,0))*$B165</f>
        <v>0</v>
      </c>
      <c r="K165">
        <f>INDEX(Sheet2!AA:AA,MATCH($A165&amp;$C165,Sheet2!$Q:$Q,0))*$B165</f>
        <v>0</v>
      </c>
      <c r="L165">
        <f>INDEX(Sheet2!AB:AB,MATCH($A165&amp;$C165,Sheet2!$Q:$Q,0))*$B165</f>
        <v>200</v>
      </c>
    </row>
    <row r="166" spans="1:12">
      <c r="A166" t="s">
        <v>26</v>
      </c>
      <c r="B166">
        <v>5</v>
      </c>
      <c r="C166">
        <v>5</v>
      </c>
      <c r="D166">
        <f>INDEX(Sheet2!T:T,MATCH($A166&amp;$C166,Sheet2!$Q:$Q,0))*$B166</f>
        <v>0</v>
      </c>
      <c r="E166">
        <f>INDEX(Sheet2!U:U,MATCH($A166&amp;$C166,Sheet2!$Q:$Q,0))*$B166</f>
        <v>0</v>
      </c>
      <c r="F166">
        <f>INDEX(Sheet2!V:V,MATCH($A166&amp;$C166,Sheet2!$Q:$Q,0))*$B166</f>
        <v>0</v>
      </c>
      <c r="G166">
        <f>INDEX(Sheet2!W:W,MATCH($A166&amp;$C166,Sheet2!$Q:$Q,0))*$B166</f>
        <v>0</v>
      </c>
      <c r="H166">
        <f>INDEX(Sheet2!X:X,MATCH($A166&amp;$C166,Sheet2!$Q:$Q,0))*$B166</f>
        <v>10</v>
      </c>
      <c r="I166">
        <f>INDEX(Sheet2!Y:Y,MATCH($A166&amp;$C166,Sheet2!$Q:$Q,0))*$B166</f>
        <v>0</v>
      </c>
      <c r="J166">
        <f>INDEX(Sheet2!Z:Z,MATCH($A166&amp;$C166,Sheet2!$Q:$Q,0))*$B166</f>
        <v>0</v>
      </c>
      <c r="K166">
        <f>INDEX(Sheet2!AA:AA,MATCH($A166&amp;$C166,Sheet2!$Q:$Q,0))*$B166</f>
        <v>0</v>
      </c>
      <c r="L166">
        <f>INDEX(Sheet2!AB:AB,MATCH($A166&amp;$C166,Sheet2!$Q:$Q,0))*$B166</f>
        <v>200</v>
      </c>
    </row>
    <row r="167" spans="1:12">
      <c r="A167" t="s">
        <v>27</v>
      </c>
      <c r="B167">
        <v>2</v>
      </c>
      <c r="C167">
        <v>5</v>
      </c>
      <c r="D167">
        <f>INDEX(Sheet2!T:T,MATCH($A167&amp;$C167,Sheet2!$Q:$Q,0))*$B167</f>
        <v>0</v>
      </c>
      <c r="E167">
        <f>INDEX(Sheet2!U:U,MATCH($A167&amp;$C167,Sheet2!$Q:$Q,0))*$B167</f>
        <v>0</v>
      </c>
      <c r="F167">
        <f>INDEX(Sheet2!V:V,MATCH($A167&amp;$C167,Sheet2!$Q:$Q,0))*$B167</f>
        <v>0</v>
      </c>
      <c r="G167">
        <f>INDEX(Sheet2!W:W,MATCH($A167&amp;$C167,Sheet2!$Q:$Q,0))*$B167</f>
        <v>0</v>
      </c>
      <c r="H167">
        <f>INDEX(Sheet2!X:X,MATCH($A167&amp;$C167,Sheet2!$Q:$Q,0))*$B167</f>
        <v>0</v>
      </c>
      <c r="I167">
        <f>INDEX(Sheet2!Y:Y,MATCH($A167&amp;$C167,Sheet2!$Q:$Q,0))*$B167</f>
        <v>4</v>
      </c>
      <c r="J167">
        <f>INDEX(Sheet2!Z:Z,MATCH($A167&amp;$C167,Sheet2!$Q:$Q,0))*$B167</f>
        <v>0</v>
      </c>
      <c r="K167">
        <f>INDEX(Sheet2!AA:AA,MATCH($A167&amp;$C167,Sheet2!$Q:$Q,0))*$B167</f>
        <v>0</v>
      </c>
      <c r="L167">
        <f>INDEX(Sheet2!AB:AB,MATCH($A167&amp;$C167,Sheet2!$Q:$Q,0))*$B167</f>
        <v>132</v>
      </c>
    </row>
    <row r="168" spans="1:12">
      <c r="A168" t="s">
        <v>28</v>
      </c>
      <c r="B168">
        <v>2</v>
      </c>
      <c r="C168">
        <v>5</v>
      </c>
      <c r="D168">
        <f>INDEX(Sheet2!T:T,MATCH($A168&amp;$C168,Sheet2!$Q:$Q,0))*$B168</f>
        <v>0</v>
      </c>
      <c r="E168">
        <f>INDEX(Sheet2!U:U,MATCH($A168&amp;$C168,Sheet2!$Q:$Q,0))*$B168</f>
        <v>0</v>
      </c>
      <c r="F168">
        <f>INDEX(Sheet2!V:V,MATCH($A168&amp;$C168,Sheet2!$Q:$Q,0))*$B168</f>
        <v>0</v>
      </c>
      <c r="G168">
        <f>INDEX(Sheet2!W:W,MATCH($A168&amp;$C168,Sheet2!$Q:$Q,0))*$B168</f>
        <v>0</v>
      </c>
      <c r="H168">
        <f>INDEX(Sheet2!X:X,MATCH($A168&amp;$C168,Sheet2!$Q:$Q,0))*$B168</f>
        <v>0</v>
      </c>
      <c r="I168">
        <f>INDEX(Sheet2!Y:Y,MATCH($A168&amp;$C168,Sheet2!$Q:$Q,0))*$B168</f>
        <v>0</v>
      </c>
      <c r="J168">
        <f>INDEX(Sheet2!Z:Z,MATCH($A168&amp;$C168,Sheet2!$Q:$Q,0))*$B168</f>
        <v>40</v>
      </c>
      <c r="K168">
        <f>INDEX(Sheet2!AA:AA,MATCH($A168&amp;$C168,Sheet2!$Q:$Q,0))*$B168</f>
        <v>0</v>
      </c>
      <c r="L168">
        <f>INDEX(Sheet2!AB:AB,MATCH($A168&amp;$C168,Sheet2!$Q:$Q,0))*$B168</f>
        <v>132</v>
      </c>
    </row>
    <row r="169" spans="1:12">
      <c r="A169" t="s">
        <v>29</v>
      </c>
      <c r="B169">
        <v>2</v>
      </c>
      <c r="C169">
        <v>5</v>
      </c>
      <c r="D169">
        <f>INDEX(Sheet2!T:T,MATCH($A169&amp;$C169,Sheet2!$Q:$Q,0))*$B169</f>
        <v>0</v>
      </c>
      <c r="E169">
        <f>INDEX(Sheet2!U:U,MATCH($A169&amp;$C169,Sheet2!$Q:$Q,0))*$B169</f>
        <v>0</v>
      </c>
      <c r="F169">
        <f>INDEX(Sheet2!V:V,MATCH($A169&amp;$C169,Sheet2!$Q:$Q,0))*$B169</f>
        <v>0</v>
      </c>
      <c r="G169">
        <f>INDEX(Sheet2!W:W,MATCH($A169&amp;$C169,Sheet2!$Q:$Q,0))*$B169</f>
        <v>0</v>
      </c>
      <c r="H169">
        <f>INDEX(Sheet2!X:X,MATCH($A169&amp;$C169,Sheet2!$Q:$Q,0))*$B169</f>
        <v>0</v>
      </c>
      <c r="I169">
        <f>INDEX(Sheet2!Y:Y,MATCH($A169&amp;$C169,Sheet2!$Q:$Q,0))*$B169</f>
        <v>0</v>
      </c>
      <c r="J169">
        <f>INDEX(Sheet2!Z:Z,MATCH($A169&amp;$C169,Sheet2!$Q:$Q,0))*$B169</f>
        <v>0</v>
      </c>
      <c r="K169">
        <f>INDEX(Sheet2!AA:AA,MATCH($A169&amp;$C169,Sheet2!$Q:$Q,0))*$B169</f>
        <v>30</v>
      </c>
      <c r="L169">
        <f>INDEX(Sheet2!AB:AB,MATCH($A169&amp;$C169,Sheet2!$Q:$Q,0))*$B169</f>
        <v>132</v>
      </c>
    </row>
    <row r="170" spans="1:12">
      <c r="A170" t="s">
        <v>18</v>
      </c>
      <c r="B170">
        <v>6</v>
      </c>
      <c r="C170">
        <v>5</v>
      </c>
      <c r="D170">
        <f>INDEX(Sheet2!T:T,MATCH($A170&amp;$C170,Sheet2!$Q:$Q,0))*$B170</f>
        <v>25680</v>
      </c>
      <c r="E170">
        <f>INDEX(Sheet2!U:U,MATCH($A170&amp;$C170,Sheet2!$Q:$Q,0))*$B170</f>
        <v>0</v>
      </c>
      <c r="F170">
        <f>INDEX(Sheet2!V:V,MATCH($A170&amp;$C170,Sheet2!$Q:$Q,0))*$B170</f>
        <v>0</v>
      </c>
      <c r="G170">
        <f>INDEX(Sheet2!W:W,MATCH($A170&amp;$C170,Sheet2!$Q:$Q,0))*$B170</f>
        <v>0</v>
      </c>
      <c r="H170">
        <f>INDEX(Sheet2!X:X,MATCH($A170&amp;$C170,Sheet2!$Q:$Q,0))*$B170</f>
        <v>0</v>
      </c>
      <c r="I170">
        <f>INDEX(Sheet2!Y:Y,MATCH($A170&amp;$C170,Sheet2!$Q:$Q,0))*$B170</f>
        <v>0</v>
      </c>
      <c r="J170">
        <f>INDEX(Sheet2!Z:Z,MATCH($A170&amp;$C170,Sheet2!$Q:$Q,0))*$B170</f>
        <v>0</v>
      </c>
      <c r="K170">
        <f>INDEX(Sheet2!AA:AA,MATCH($A170&amp;$C170,Sheet2!$Q:$Q,0))*$B170</f>
        <v>0</v>
      </c>
      <c r="L170">
        <f>INDEX(Sheet2!AB:AB,MATCH($A170&amp;$C170,Sheet2!$Q:$Q,0))*$B170</f>
        <v>168</v>
      </c>
    </row>
    <row r="171" spans="1:12">
      <c r="A171" t="s">
        <v>19</v>
      </c>
      <c r="B171">
        <v>6</v>
      </c>
      <c r="C171">
        <v>5</v>
      </c>
      <c r="D171">
        <f>INDEX(Sheet2!T:T,MATCH($A171&amp;$C171,Sheet2!$Q:$Q,0))*$B171</f>
        <v>0</v>
      </c>
      <c r="E171">
        <f>INDEX(Sheet2!U:U,MATCH($A171&amp;$C171,Sheet2!$Q:$Q,0))*$B171</f>
        <v>48</v>
      </c>
      <c r="F171">
        <f>INDEX(Sheet2!V:V,MATCH($A171&amp;$C171,Sheet2!$Q:$Q,0))*$B171</f>
        <v>0</v>
      </c>
      <c r="G171">
        <f>INDEX(Sheet2!W:W,MATCH($A171&amp;$C171,Sheet2!$Q:$Q,0))*$B171</f>
        <v>0</v>
      </c>
      <c r="H171">
        <f>INDEX(Sheet2!X:X,MATCH($A171&amp;$C171,Sheet2!$Q:$Q,0))*$B171</f>
        <v>0</v>
      </c>
      <c r="I171">
        <f>INDEX(Sheet2!Y:Y,MATCH($A171&amp;$C171,Sheet2!$Q:$Q,0))*$B171</f>
        <v>0</v>
      </c>
      <c r="J171">
        <f>INDEX(Sheet2!Z:Z,MATCH($A171&amp;$C171,Sheet2!$Q:$Q,0))*$B171</f>
        <v>0</v>
      </c>
      <c r="K171">
        <f>INDEX(Sheet2!AA:AA,MATCH($A171&amp;$C171,Sheet2!$Q:$Q,0))*$B171</f>
        <v>0</v>
      </c>
      <c r="L171">
        <f>INDEX(Sheet2!AB:AB,MATCH($A171&amp;$C171,Sheet2!$Q:$Q,0))*$B171</f>
        <v>168</v>
      </c>
    </row>
    <row r="172" spans="1:12">
      <c r="A172" t="s">
        <v>20</v>
      </c>
      <c r="B172">
        <v>6</v>
      </c>
      <c r="C172">
        <v>5</v>
      </c>
      <c r="D172">
        <f>INDEX(Sheet2!T:T,MATCH($A172&amp;$C172,Sheet2!$Q:$Q,0))*$B172</f>
        <v>0</v>
      </c>
      <c r="E172">
        <f>INDEX(Sheet2!U:U,MATCH($A172&amp;$C172,Sheet2!$Q:$Q,0))*$B172</f>
        <v>0</v>
      </c>
      <c r="F172">
        <f>INDEX(Sheet2!V:V,MATCH($A172&amp;$C172,Sheet2!$Q:$Q,0))*$B172</f>
        <v>450</v>
      </c>
      <c r="G172">
        <f>INDEX(Sheet2!W:W,MATCH($A172&amp;$C172,Sheet2!$Q:$Q,0))*$B172</f>
        <v>0</v>
      </c>
      <c r="H172">
        <f>INDEX(Sheet2!X:X,MATCH($A172&amp;$C172,Sheet2!$Q:$Q,0))*$B172</f>
        <v>0</v>
      </c>
      <c r="I172">
        <f>INDEX(Sheet2!Y:Y,MATCH($A172&amp;$C172,Sheet2!$Q:$Q,0))*$B172</f>
        <v>0</v>
      </c>
      <c r="J172">
        <f>INDEX(Sheet2!Z:Z,MATCH($A172&amp;$C172,Sheet2!$Q:$Q,0))*$B172</f>
        <v>0</v>
      </c>
      <c r="K172">
        <f>INDEX(Sheet2!AA:AA,MATCH($A172&amp;$C172,Sheet2!$Q:$Q,0))*$B172</f>
        <v>0</v>
      </c>
      <c r="L172">
        <f>INDEX(Sheet2!AB:AB,MATCH($A172&amp;$C172,Sheet2!$Q:$Q,0))*$B172</f>
        <v>168</v>
      </c>
    </row>
    <row r="173" spans="1:12">
      <c r="A173" t="s">
        <v>21</v>
      </c>
      <c r="B173">
        <v>6</v>
      </c>
      <c r="C173">
        <v>5</v>
      </c>
      <c r="D173">
        <f>INDEX(Sheet2!T:T,MATCH($A173&amp;$C173,Sheet2!$Q:$Q,0))*$B173</f>
        <v>0</v>
      </c>
      <c r="E173">
        <f>INDEX(Sheet2!U:U,MATCH($A173&amp;$C173,Sheet2!$Q:$Q,0))*$B173</f>
        <v>0</v>
      </c>
      <c r="F173">
        <f>INDEX(Sheet2!V:V,MATCH($A173&amp;$C173,Sheet2!$Q:$Q,0))*$B173</f>
        <v>0</v>
      </c>
      <c r="G173">
        <f>INDEX(Sheet2!W:W,MATCH($A173&amp;$C173,Sheet2!$Q:$Q,0))*$B173</f>
        <v>137070</v>
      </c>
      <c r="H173">
        <f>INDEX(Sheet2!X:X,MATCH($A173&amp;$C173,Sheet2!$Q:$Q,0))*$B173</f>
        <v>0</v>
      </c>
      <c r="I173">
        <f>INDEX(Sheet2!Y:Y,MATCH($A173&amp;$C173,Sheet2!$Q:$Q,0))*$B173</f>
        <v>0</v>
      </c>
      <c r="J173">
        <f>INDEX(Sheet2!Z:Z,MATCH($A173&amp;$C173,Sheet2!$Q:$Q,0))*$B173</f>
        <v>0</v>
      </c>
      <c r="K173">
        <f>INDEX(Sheet2!AA:AA,MATCH($A173&amp;$C173,Sheet2!$Q:$Q,0))*$B173</f>
        <v>0</v>
      </c>
      <c r="L173">
        <f>INDEX(Sheet2!AB:AB,MATCH($A173&amp;$C173,Sheet2!$Q:$Q,0))*$B173</f>
        <v>168</v>
      </c>
    </row>
    <row r="174" spans="1:12">
      <c r="A174" t="s">
        <v>22</v>
      </c>
      <c r="B174">
        <v>6</v>
      </c>
      <c r="C174">
        <v>5</v>
      </c>
      <c r="D174">
        <f>INDEX(Sheet2!T:T,MATCH($A174&amp;$C174,Sheet2!$Q:$Q,0))*$B174</f>
        <v>0</v>
      </c>
      <c r="E174">
        <f>INDEX(Sheet2!U:U,MATCH($A174&amp;$C174,Sheet2!$Q:$Q,0))*$B174</f>
        <v>0</v>
      </c>
      <c r="F174">
        <f>INDEX(Sheet2!V:V,MATCH($A174&amp;$C174,Sheet2!$Q:$Q,0))*$B174</f>
        <v>0</v>
      </c>
      <c r="G174">
        <f>INDEX(Sheet2!W:W,MATCH($A174&amp;$C174,Sheet2!$Q:$Q,0))*$B174</f>
        <v>0</v>
      </c>
      <c r="H174">
        <f>INDEX(Sheet2!X:X,MATCH($A174&amp;$C174,Sheet2!$Q:$Q,0))*$B174</f>
        <v>6</v>
      </c>
      <c r="I174">
        <f>INDEX(Sheet2!Y:Y,MATCH($A174&amp;$C174,Sheet2!$Q:$Q,0))*$B174</f>
        <v>0</v>
      </c>
      <c r="J174">
        <f>INDEX(Sheet2!Z:Z,MATCH($A174&amp;$C174,Sheet2!$Q:$Q,0))*$B174</f>
        <v>0</v>
      </c>
      <c r="K174">
        <f>INDEX(Sheet2!AA:AA,MATCH($A174&amp;$C174,Sheet2!$Q:$Q,0))*$B174</f>
        <v>0</v>
      </c>
      <c r="L174">
        <f>INDEX(Sheet2!AB:AB,MATCH($A174&amp;$C174,Sheet2!$Q:$Q,0))*$B174</f>
        <v>168</v>
      </c>
    </row>
    <row r="175" spans="1:12">
      <c r="A175" t="s">
        <v>23</v>
      </c>
      <c r="B175">
        <v>6</v>
      </c>
      <c r="C175">
        <v>5</v>
      </c>
      <c r="D175">
        <f>INDEX(Sheet2!T:T,MATCH($A175&amp;$C175,Sheet2!$Q:$Q,0))*$B175</f>
        <v>44490</v>
      </c>
      <c r="E175">
        <f>INDEX(Sheet2!U:U,MATCH($A175&amp;$C175,Sheet2!$Q:$Q,0))*$B175</f>
        <v>0</v>
      </c>
      <c r="F175">
        <f>INDEX(Sheet2!V:V,MATCH($A175&amp;$C175,Sheet2!$Q:$Q,0))*$B175</f>
        <v>0</v>
      </c>
      <c r="G175">
        <f>INDEX(Sheet2!W:W,MATCH($A175&amp;$C175,Sheet2!$Q:$Q,0))*$B175</f>
        <v>0</v>
      </c>
      <c r="H175">
        <f>INDEX(Sheet2!X:X,MATCH($A175&amp;$C175,Sheet2!$Q:$Q,0))*$B175</f>
        <v>0</v>
      </c>
      <c r="I175">
        <f>INDEX(Sheet2!Y:Y,MATCH($A175&amp;$C175,Sheet2!$Q:$Q,0))*$B175</f>
        <v>0</v>
      </c>
      <c r="J175">
        <f>INDEX(Sheet2!Z:Z,MATCH($A175&amp;$C175,Sheet2!$Q:$Q,0))*$B175</f>
        <v>0</v>
      </c>
      <c r="K175">
        <f>INDEX(Sheet2!AA:AA,MATCH($A175&amp;$C175,Sheet2!$Q:$Q,0))*$B175</f>
        <v>0</v>
      </c>
      <c r="L175">
        <f>INDEX(Sheet2!AB:AB,MATCH($A175&amp;$C175,Sheet2!$Q:$Q,0))*$B175</f>
        <v>240</v>
      </c>
    </row>
    <row r="176" spans="1:12">
      <c r="A176" t="s">
        <v>24</v>
      </c>
      <c r="B176">
        <v>6</v>
      </c>
      <c r="C176">
        <v>5</v>
      </c>
      <c r="D176">
        <f>INDEX(Sheet2!T:T,MATCH($A176&amp;$C176,Sheet2!$Q:$Q,0))*$B176</f>
        <v>0</v>
      </c>
      <c r="E176">
        <f>INDEX(Sheet2!U:U,MATCH($A176&amp;$C176,Sheet2!$Q:$Q,0))*$B176</f>
        <v>60</v>
      </c>
      <c r="F176">
        <f>INDEX(Sheet2!V:V,MATCH($A176&amp;$C176,Sheet2!$Q:$Q,0))*$B176</f>
        <v>0</v>
      </c>
      <c r="G176">
        <f>INDEX(Sheet2!W:W,MATCH($A176&amp;$C176,Sheet2!$Q:$Q,0))*$B176</f>
        <v>0</v>
      </c>
      <c r="H176">
        <f>INDEX(Sheet2!X:X,MATCH($A176&amp;$C176,Sheet2!$Q:$Q,0))*$B176</f>
        <v>0</v>
      </c>
      <c r="I176">
        <f>INDEX(Sheet2!Y:Y,MATCH($A176&amp;$C176,Sheet2!$Q:$Q,0))*$B176</f>
        <v>0</v>
      </c>
      <c r="J176">
        <f>INDEX(Sheet2!Z:Z,MATCH($A176&amp;$C176,Sheet2!$Q:$Q,0))*$B176</f>
        <v>0</v>
      </c>
      <c r="K176">
        <f>INDEX(Sheet2!AA:AA,MATCH($A176&amp;$C176,Sheet2!$Q:$Q,0))*$B176</f>
        <v>0</v>
      </c>
      <c r="L176">
        <f>INDEX(Sheet2!AB:AB,MATCH($A176&amp;$C176,Sheet2!$Q:$Q,0))*$B176</f>
        <v>240</v>
      </c>
    </row>
    <row r="177" spans="1:12">
      <c r="A177" t="s">
        <v>25</v>
      </c>
      <c r="B177">
        <v>6</v>
      </c>
      <c r="C177">
        <v>5</v>
      </c>
      <c r="D177">
        <f>INDEX(Sheet2!T:T,MATCH($A177&amp;$C177,Sheet2!$Q:$Q,0))*$B177</f>
        <v>0</v>
      </c>
      <c r="E177">
        <f>INDEX(Sheet2!U:U,MATCH($A177&amp;$C177,Sheet2!$Q:$Q,0))*$B177</f>
        <v>0</v>
      </c>
      <c r="F177">
        <f>INDEX(Sheet2!V:V,MATCH($A177&amp;$C177,Sheet2!$Q:$Q,0))*$B177</f>
        <v>0</v>
      </c>
      <c r="G177">
        <f>INDEX(Sheet2!W:W,MATCH($A177&amp;$C177,Sheet2!$Q:$Q,0))*$B177</f>
        <v>205590</v>
      </c>
      <c r="H177">
        <f>INDEX(Sheet2!X:X,MATCH($A177&amp;$C177,Sheet2!$Q:$Q,0))*$B177</f>
        <v>0</v>
      </c>
      <c r="I177">
        <f>INDEX(Sheet2!Y:Y,MATCH($A177&amp;$C177,Sheet2!$Q:$Q,0))*$B177</f>
        <v>0</v>
      </c>
      <c r="J177">
        <f>INDEX(Sheet2!Z:Z,MATCH($A177&amp;$C177,Sheet2!$Q:$Q,0))*$B177</f>
        <v>0</v>
      </c>
      <c r="K177">
        <f>INDEX(Sheet2!AA:AA,MATCH($A177&amp;$C177,Sheet2!$Q:$Q,0))*$B177</f>
        <v>0</v>
      </c>
      <c r="L177">
        <f>INDEX(Sheet2!AB:AB,MATCH($A177&amp;$C177,Sheet2!$Q:$Q,0))*$B177</f>
        <v>240</v>
      </c>
    </row>
    <row r="178" spans="1:12">
      <c r="A178" t="s">
        <v>26</v>
      </c>
      <c r="B178">
        <v>6</v>
      </c>
      <c r="C178">
        <v>5</v>
      </c>
      <c r="D178">
        <f>INDEX(Sheet2!T:T,MATCH($A178&amp;$C178,Sheet2!$Q:$Q,0))*$B178</f>
        <v>0</v>
      </c>
      <c r="E178">
        <f>INDEX(Sheet2!U:U,MATCH($A178&amp;$C178,Sheet2!$Q:$Q,0))*$B178</f>
        <v>0</v>
      </c>
      <c r="F178">
        <f>INDEX(Sheet2!V:V,MATCH($A178&amp;$C178,Sheet2!$Q:$Q,0))*$B178</f>
        <v>0</v>
      </c>
      <c r="G178">
        <f>INDEX(Sheet2!W:W,MATCH($A178&amp;$C178,Sheet2!$Q:$Q,0))*$B178</f>
        <v>0</v>
      </c>
      <c r="H178">
        <f>INDEX(Sheet2!X:X,MATCH($A178&amp;$C178,Sheet2!$Q:$Q,0))*$B178</f>
        <v>12</v>
      </c>
      <c r="I178">
        <f>INDEX(Sheet2!Y:Y,MATCH($A178&amp;$C178,Sheet2!$Q:$Q,0))*$B178</f>
        <v>0</v>
      </c>
      <c r="J178">
        <f>INDEX(Sheet2!Z:Z,MATCH($A178&amp;$C178,Sheet2!$Q:$Q,0))*$B178</f>
        <v>0</v>
      </c>
      <c r="K178">
        <f>INDEX(Sheet2!AA:AA,MATCH($A178&amp;$C178,Sheet2!$Q:$Q,0))*$B178</f>
        <v>0</v>
      </c>
      <c r="L178">
        <f>INDEX(Sheet2!AB:AB,MATCH($A178&amp;$C178,Sheet2!$Q:$Q,0))*$B178</f>
        <v>240</v>
      </c>
    </row>
    <row r="179" spans="1:12">
      <c r="A179" t="s">
        <v>27</v>
      </c>
      <c r="B179">
        <v>3</v>
      </c>
      <c r="C179">
        <v>5</v>
      </c>
      <c r="D179">
        <f>INDEX(Sheet2!T:T,MATCH($A179&amp;$C179,Sheet2!$Q:$Q,0))*$B179</f>
        <v>0</v>
      </c>
      <c r="E179">
        <f>INDEX(Sheet2!U:U,MATCH($A179&amp;$C179,Sheet2!$Q:$Q,0))*$B179</f>
        <v>0</v>
      </c>
      <c r="F179">
        <f>INDEX(Sheet2!V:V,MATCH($A179&amp;$C179,Sheet2!$Q:$Q,0))*$B179</f>
        <v>0</v>
      </c>
      <c r="G179">
        <f>INDEX(Sheet2!W:W,MATCH($A179&amp;$C179,Sheet2!$Q:$Q,0))*$B179</f>
        <v>0</v>
      </c>
      <c r="H179">
        <f>INDEX(Sheet2!X:X,MATCH($A179&amp;$C179,Sheet2!$Q:$Q,0))*$B179</f>
        <v>0</v>
      </c>
      <c r="I179">
        <f>INDEX(Sheet2!Y:Y,MATCH($A179&amp;$C179,Sheet2!$Q:$Q,0))*$B179</f>
        <v>6</v>
      </c>
      <c r="J179">
        <f>INDEX(Sheet2!Z:Z,MATCH($A179&amp;$C179,Sheet2!$Q:$Q,0))*$B179</f>
        <v>0</v>
      </c>
      <c r="K179">
        <f>INDEX(Sheet2!AA:AA,MATCH($A179&amp;$C179,Sheet2!$Q:$Q,0))*$B179</f>
        <v>0</v>
      </c>
      <c r="L179">
        <f>INDEX(Sheet2!AB:AB,MATCH($A179&amp;$C179,Sheet2!$Q:$Q,0))*$B179</f>
        <v>198</v>
      </c>
    </row>
    <row r="180" spans="1:12">
      <c r="A180" t="s">
        <v>28</v>
      </c>
      <c r="B180">
        <v>3</v>
      </c>
      <c r="C180">
        <v>5</v>
      </c>
      <c r="D180">
        <f>INDEX(Sheet2!T:T,MATCH($A180&amp;$C180,Sheet2!$Q:$Q,0))*$B180</f>
        <v>0</v>
      </c>
      <c r="E180">
        <f>INDEX(Sheet2!U:U,MATCH($A180&amp;$C180,Sheet2!$Q:$Q,0))*$B180</f>
        <v>0</v>
      </c>
      <c r="F180">
        <f>INDEX(Sheet2!V:V,MATCH($A180&amp;$C180,Sheet2!$Q:$Q,0))*$B180</f>
        <v>0</v>
      </c>
      <c r="G180">
        <f>INDEX(Sheet2!W:W,MATCH($A180&amp;$C180,Sheet2!$Q:$Q,0))*$B180</f>
        <v>0</v>
      </c>
      <c r="H180">
        <f>INDEX(Sheet2!X:X,MATCH($A180&amp;$C180,Sheet2!$Q:$Q,0))*$B180</f>
        <v>0</v>
      </c>
      <c r="I180">
        <f>INDEX(Sheet2!Y:Y,MATCH($A180&amp;$C180,Sheet2!$Q:$Q,0))*$B180</f>
        <v>0</v>
      </c>
      <c r="J180">
        <f>INDEX(Sheet2!Z:Z,MATCH($A180&amp;$C180,Sheet2!$Q:$Q,0))*$B180</f>
        <v>60</v>
      </c>
      <c r="K180">
        <f>INDEX(Sheet2!AA:AA,MATCH($A180&amp;$C180,Sheet2!$Q:$Q,0))*$B180</f>
        <v>0</v>
      </c>
      <c r="L180">
        <f>INDEX(Sheet2!AB:AB,MATCH($A180&amp;$C180,Sheet2!$Q:$Q,0))*$B180</f>
        <v>198</v>
      </c>
    </row>
    <row r="181" spans="1:12">
      <c r="A181" t="s">
        <v>29</v>
      </c>
      <c r="B181">
        <v>3</v>
      </c>
      <c r="C181">
        <v>5</v>
      </c>
      <c r="D181">
        <f>INDEX(Sheet2!T:T,MATCH($A181&amp;$C181,Sheet2!$Q:$Q,0))*$B181</f>
        <v>0</v>
      </c>
      <c r="E181">
        <f>INDEX(Sheet2!U:U,MATCH($A181&amp;$C181,Sheet2!$Q:$Q,0))*$B181</f>
        <v>0</v>
      </c>
      <c r="F181">
        <f>INDEX(Sheet2!V:V,MATCH($A181&amp;$C181,Sheet2!$Q:$Q,0))*$B181</f>
        <v>0</v>
      </c>
      <c r="G181">
        <f>INDEX(Sheet2!W:W,MATCH($A181&amp;$C181,Sheet2!$Q:$Q,0))*$B181</f>
        <v>0</v>
      </c>
      <c r="H181">
        <f>INDEX(Sheet2!X:X,MATCH($A181&amp;$C181,Sheet2!$Q:$Q,0))*$B181</f>
        <v>0</v>
      </c>
      <c r="I181">
        <f>INDEX(Sheet2!Y:Y,MATCH($A181&amp;$C181,Sheet2!$Q:$Q,0))*$B181</f>
        <v>0</v>
      </c>
      <c r="J181">
        <f>INDEX(Sheet2!Z:Z,MATCH($A181&amp;$C181,Sheet2!$Q:$Q,0))*$B181</f>
        <v>0</v>
      </c>
      <c r="K181">
        <f>INDEX(Sheet2!AA:AA,MATCH($A181&amp;$C181,Sheet2!$Q:$Q,0))*$B181</f>
        <v>45</v>
      </c>
      <c r="L181">
        <f>INDEX(Sheet2!AB:AB,MATCH($A181&amp;$C181,Sheet2!$Q:$Q,0))*$B181</f>
        <v>198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user-20210805</cp:lastModifiedBy>
  <dcterms:created xsi:type="dcterms:W3CDTF">2006-09-16T00:00:00Z</dcterms:created>
  <dcterms:modified xsi:type="dcterms:W3CDTF">2022-11-28T06:20:44Z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1BE18EFE6FCC4FA88A6419C8C8E1409B</vt:lpwstr>
  </property>
  <property fmtid="{D5CDD505-2E9C-101B-9397-08002B2CF9AE}" pid="3" name="KSOProductBuildVer">
    <vt:lpwstr>2052-11.1.0.10700</vt:lpwstr>
  </property>
</Properties>
</file>