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06_onepunchman_config\Dev\"/>
    </mc:Choice>
  </mc:AlternateContent>
  <bookViews>
    <workbookView xWindow="0" yWindow="0" windowWidth="19815" windowHeight="78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J17" i="5" l="1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U250" i="3"/>
  <c r="T250" i="3"/>
  <c r="S250" i="3"/>
  <c r="R250" i="3"/>
  <c r="Q250" i="3"/>
  <c r="P250" i="3"/>
  <c r="U249" i="3"/>
  <c r="T249" i="3"/>
  <c r="S249" i="3"/>
  <c r="Y249" i="3" s="1"/>
  <c r="AH249" i="3" s="1"/>
  <c r="R249" i="3"/>
  <c r="Q249" i="3"/>
  <c r="P249" i="3"/>
  <c r="U248" i="3"/>
  <c r="T248" i="3"/>
  <c r="S248" i="3"/>
  <c r="R248" i="3"/>
  <c r="Q248" i="3"/>
  <c r="P248" i="3"/>
  <c r="Y248" i="3" s="1"/>
  <c r="AH248" i="3" s="1"/>
  <c r="U246" i="3"/>
  <c r="T246" i="3"/>
  <c r="S246" i="3"/>
  <c r="R246" i="3"/>
  <c r="Q246" i="3"/>
  <c r="P246" i="3"/>
  <c r="X245" i="3"/>
  <c r="AG245" i="3" s="1"/>
  <c r="U245" i="3"/>
  <c r="T245" i="3"/>
  <c r="S245" i="3"/>
  <c r="R245" i="3"/>
  <c r="Q245" i="3"/>
  <c r="P245" i="3"/>
  <c r="Y245" i="3" s="1"/>
  <c r="AH245" i="3" s="1"/>
  <c r="U244" i="3"/>
  <c r="T244" i="3"/>
  <c r="S244" i="3"/>
  <c r="Y244" i="3" s="1"/>
  <c r="AH244" i="3" s="1"/>
  <c r="R244" i="3"/>
  <c r="Q244" i="3"/>
  <c r="P244" i="3"/>
  <c r="U242" i="3"/>
  <c r="T242" i="3"/>
  <c r="S242" i="3"/>
  <c r="R242" i="3"/>
  <c r="Q242" i="3"/>
  <c r="P242" i="3"/>
  <c r="Y242" i="3" s="1"/>
  <c r="AH242" i="3" s="1"/>
  <c r="U241" i="3"/>
  <c r="T241" i="3"/>
  <c r="S241" i="3"/>
  <c r="R241" i="3"/>
  <c r="Q241" i="3"/>
  <c r="P241" i="3"/>
  <c r="X240" i="3"/>
  <c r="AG240" i="3" s="1"/>
  <c r="U240" i="3"/>
  <c r="T240" i="3"/>
  <c r="S240" i="3"/>
  <c r="R240" i="3"/>
  <c r="Q240" i="3"/>
  <c r="P240" i="3"/>
  <c r="Y240" i="3" s="1"/>
  <c r="AH240" i="3" s="1"/>
  <c r="U238" i="3"/>
  <c r="T238" i="3"/>
  <c r="S238" i="3"/>
  <c r="Y238" i="3" s="1"/>
  <c r="AH238" i="3" s="1"/>
  <c r="R238" i="3"/>
  <c r="Q238" i="3"/>
  <c r="P238" i="3"/>
  <c r="U237" i="3"/>
  <c r="T237" i="3"/>
  <c r="S237" i="3"/>
  <c r="R237" i="3"/>
  <c r="Q237" i="3"/>
  <c r="P237" i="3"/>
  <c r="Y237" i="3" s="1"/>
  <c r="AH237" i="3" s="1"/>
  <c r="U236" i="3"/>
  <c r="T236" i="3"/>
  <c r="S236" i="3"/>
  <c r="R236" i="3"/>
  <c r="Q236" i="3"/>
  <c r="P236" i="3"/>
  <c r="X234" i="3"/>
  <c r="AG234" i="3" s="1"/>
  <c r="U234" i="3"/>
  <c r="T234" i="3"/>
  <c r="S234" i="3"/>
  <c r="R234" i="3"/>
  <c r="Q234" i="3"/>
  <c r="P234" i="3"/>
  <c r="Y234" i="3" s="1"/>
  <c r="AH234" i="3" s="1"/>
  <c r="U233" i="3"/>
  <c r="T233" i="3"/>
  <c r="S233" i="3"/>
  <c r="Y233" i="3" s="1"/>
  <c r="AH233" i="3" s="1"/>
  <c r="R233" i="3"/>
  <c r="Q233" i="3"/>
  <c r="P233" i="3"/>
  <c r="U232" i="3"/>
  <c r="T232" i="3"/>
  <c r="S232" i="3"/>
  <c r="R232" i="3"/>
  <c r="Q232" i="3"/>
  <c r="P232" i="3"/>
  <c r="Y232" i="3" s="1"/>
  <c r="AH232" i="3" s="1"/>
  <c r="AM231" i="3"/>
  <c r="AK231" i="3"/>
  <c r="AJ231" i="3"/>
  <c r="AI231" i="3"/>
  <c r="AH231" i="3"/>
  <c r="AG231" i="3"/>
  <c r="AF231" i="3"/>
  <c r="U230" i="3"/>
  <c r="T230" i="3"/>
  <c r="S230" i="3"/>
  <c r="R230" i="3"/>
  <c r="Q230" i="3"/>
  <c r="P230" i="3"/>
  <c r="Z230" i="3" s="1"/>
  <c r="AI230" i="3" s="1"/>
  <c r="AA229" i="3"/>
  <c r="AJ229" i="3" s="1"/>
  <c r="U229" i="3"/>
  <c r="T229" i="3"/>
  <c r="S229" i="3"/>
  <c r="R229" i="3"/>
  <c r="Q229" i="3"/>
  <c r="P229" i="3"/>
  <c r="Z229" i="3" s="1"/>
  <c r="AI229" i="3" s="1"/>
  <c r="U228" i="3"/>
  <c r="T228" i="3"/>
  <c r="S228" i="3"/>
  <c r="R228" i="3"/>
  <c r="AB228" i="3" s="1"/>
  <c r="AK228" i="3" s="1"/>
  <c r="Q228" i="3"/>
  <c r="P228" i="3"/>
  <c r="Z228" i="3" s="1"/>
  <c r="AI228" i="3" s="1"/>
  <c r="AM227" i="3"/>
  <c r="AK227" i="3"/>
  <c r="AJ227" i="3"/>
  <c r="AI227" i="3"/>
  <c r="AH227" i="3"/>
  <c r="AG227" i="3"/>
  <c r="AF227" i="3"/>
  <c r="Z226" i="3"/>
  <c r="AI226" i="3" s="1"/>
  <c r="U226" i="3"/>
  <c r="T226" i="3"/>
  <c r="S226" i="3"/>
  <c r="X226" i="3" s="1"/>
  <c r="AG226" i="3" s="1"/>
  <c r="R226" i="3"/>
  <c r="AB226" i="3" s="1"/>
  <c r="AK226" i="3" s="1"/>
  <c r="Q226" i="3"/>
  <c r="P226" i="3"/>
  <c r="Y226" i="3" s="1"/>
  <c r="AH226" i="3" s="1"/>
  <c r="U225" i="3"/>
  <c r="T225" i="3"/>
  <c r="S225" i="3"/>
  <c r="R225" i="3"/>
  <c r="Q225" i="3"/>
  <c r="P225" i="3"/>
  <c r="U224" i="3"/>
  <c r="T224" i="3"/>
  <c r="S224" i="3"/>
  <c r="R224" i="3"/>
  <c r="AB224" i="3" s="1"/>
  <c r="AK224" i="3" s="1"/>
  <c r="Q224" i="3"/>
  <c r="P224" i="3"/>
  <c r="AK223" i="3"/>
  <c r="AJ223" i="3"/>
  <c r="AI223" i="3"/>
  <c r="AH223" i="3"/>
  <c r="AG223" i="3"/>
  <c r="AF223" i="3"/>
  <c r="AM223" i="3" s="1"/>
  <c r="Z222" i="3"/>
  <c r="AI222" i="3" s="1"/>
  <c r="U222" i="3"/>
  <c r="T222" i="3"/>
  <c r="S222" i="3"/>
  <c r="R222" i="3"/>
  <c r="Q222" i="3"/>
  <c r="P222" i="3"/>
  <c r="Z221" i="3"/>
  <c r="AI221" i="3" s="1"/>
  <c r="U221" i="3"/>
  <c r="T221" i="3"/>
  <c r="S221" i="3"/>
  <c r="R221" i="3"/>
  <c r="Q221" i="3"/>
  <c r="P221" i="3"/>
  <c r="U220" i="3"/>
  <c r="T220" i="3"/>
  <c r="S220" i="3"/>
  <c r="R220" i="3"/>
  <c r="AA220" i="3" s="1"/>
  <c r="AJ220" i="3" s="1"/>
  <c r="Q220" i="3"/>
  <c r="P220" i="3"/>
  <c r="Y220" i="3" s="1"/>
  <c r="AH220" i="3" s="1"/>
  <c r="AK219" i="3"/>
  <c r="AJ219" i="3"/>
  <c r="AI219" i="3"/>
  <c r="AH219" i="3"/>
  <c r="AG219" i="3"/>
  <c r="AF219" i="3"/>
  <c r="AM219" i="3" s="1"/>
  <c r="Y218" i="3"/>
  <c r="AH218" i="3" s="1"/>
  <c r="U218" i="3"/>
  <c r="T218" i="3"/>
  <c r="S218" i="3"/>
  <c r="R218" i="3"/>
  <c r="Q218" i="3"/>
  <c r="P218" i="3"/>
  <c r="Y217" i="3"/>
  <c r="AH217" i="3" s="1"/>
  <c r="U217" i="3"/>
  <c r="T217" i="3"/>
  <c r="S217" i="3"/>
  <c r="R217" i="3"/>
  <c r="Q217" i="3"/>
  <c r="P217" i="3"/>
  <c r="U216" i="3"/>
  <c r="T216" i="3"/>
  <c r="S216" i="3"/>
  <c r="R216" i="3"/>
  <c r="Q216" i="3"/>
  <c r="P216" i="3"/>
  <c r="AK215" i="3"/>
  <c r="AJ215" i="3"/>
  <c r="AI215" i="3"/>
  <c r="AH215" i="3"/>
  <c r="AG215" i="3"/>
  <c r="AF215" i="3"/>
  <c r="AM215" i="3" s="1"/>
  <c r="Y214" i="3"/>
  <c r="AH214" i="3" s="1"/>
  <c r="U214" i="3"/>
  <c r="T214" i="3"/>
  <c r="S214" i="3"/>
  <c r="R214" i="3"/>
  <c r="Q214" i="3"/>
  <c r="P214" i="3"/>
  <c r="X214" i="3" s="1"/>
  <c r="AG214" i="3" s="1"/>
  <c r="U213" i="3"/>
  <c r="T213" i="3"/>
  <c r="S213" i="3"/>
  <c r="R213" i="3"/>
  <c r="Q213" i="3"/>
  <c r="P213" i="3"/>
  <c r="Y212" i="3"/>
  <c r="AH212" i="3" s="1"/>
  <c r="X212" i="3"/>
  <c r="AG212" i="3" s="1"/>
  <c r="U212" i="3"/>
  <c r="T212" i="3"/>
  <c r="S212" i="3"/>
  <c r="R212" i="3"/>
  <c r="Q212" i="3"/>
  <c r="P212" i="3"/>
  <c r="AM211" i="3"/>
  <c r="AK211" i="3"/>
  <c r="AJ211" i="3"/>
  <c r="AI211" i="3"/>
  <c r="AH211" i="3"/>
  <c r="AG211" i="3"/>
  <c r="AF211" i="3"/>
  <c r="X210" i="3"/>
  <c r="AG210" i="3" s="1"/>
  <c r="U210" i="3"/>
  <c r="T210" i="3"/>
  <c r="S210" i="3"/>
  <c r="R210" i="3"/>
  <c r="Q210" i="3"/>
  <c r="P210" i="3"/>
  <c r="U209" i="3"/>
  <c r="T209" i="3"/>
  <c r="S209" i="3"/>
  <c r="R209" i="3"/>
  <c r="Q209" i="3"/>
  <c r="P209" i="3"/>
  <c r="U208" i="3"/>
  <c r="T208" i="3"/>
  <c r="S208" i="3"/>
  <c r="R208" i="3"/>
  <c r="Q208" i="3"/>
  <c r="P208" i="3"/>
  <c r="AK207" i="3"/>
  <c r="AJ207" i="3"/>
  <c r="AI207" i="3"/>
  <c r="AH207" i="3"/>
  <c r="AG207" i="3"/>
  <c r="AF207" i="3"/>
  <c r="AM207" i="3" s="1"/>
  <c r="AB206" i="3"/>
  <c r="AK206" i="3" s="1"/>
  <c r="X206" i="3"/>
  <c r="AG206" i="3" s="1"/>
  <c r="U206" i="3"/>
  <c r="T206" i="3"/>
  <c r="S206" i="3"/>
  <c r="Z206" i="3" s="1"/>
  <c r="AI206" i="3" s="1"/>
  <c r="R206" i="3"/>
  <c r="Q206" i="3"/>
  <c r="P206" i="3"/>
  <c r="AA206" i="3" s="1"/>
  <c r="AJ206" i="3" s="1"/>
  <c r="Z205" i="3"/>
  <c r="AI205" i="3" s="1"/>
  <c r="U205" i="3"/>
  <c r="T205" i="3"/>
  <c r="S205" i="3"/>
  <c r="R205" i="3"/>
  <c r="Q205" i="3"/>
  <c r="P205" i="3"/>
  <c r="AM204" i="3"/>
  <c r="AK204" i="3"/>
  <c r="AJ204" i="3"/>
  <c r="AI204" i="3"/>
  <c r="AH204" i="3"/>
  <c r="AG204" i="3"/>
  <c r="AF204" i="3"/>
  <c r="AK203" i="3"/>
  <c r="AJ203" i="3"/>
  <c r="AI203" i="3"/>
  <c r="AH203" i="3"/>
  <c r="AG203" i="3"/>
  <c r="AF203" i="3"/>
  <c r="AM203" i="3" s="1"/>
  <c r="U202" i="3"/>
  <c r="T202" i="3"/>
  <c r="S202" i="3"/>
  <c r="R202" i="3"/>
  <c r="Q202" i="3"/>
  <c r="P202" i="3"/>
  <c r="AB201" i="3"/>
  <c r="AK201" i="3" s="1"/>
  <c r="X201" i="3"/>
  <c r="AG201" i="3" s="1"/>
  <c r="U201" i="3"/>
  <c r="T201" i="3"/>
  <c r="S201" i="3"/>
  <c r="Z201" i="3" s="1"/>
  <c r="AI201" i="3" s="1"/>
  <c r="R201" i="3"/>
  <c r="Q201" i="3"/>
  <c r="P201" i="3"/>
  <c r="Y201" i="3" s="1"/>
  <c r="AH201" i="3" s="1"/>
  <c r="U200" i="3"/>
  <c r="T200" i="3"/>
  <c r="S200" i="3"/>
  <c r="R200" i="3"/>
  <c r="Q200" i="3"/>
  <c r="P200" i="3"/>
  <c r="AM199" i="3"/>
  <c r="AK199" i="3"/>
  <c r="AJ199" i="3"/>
  <c r="AI199" i="3"/>
  <c r="AH199" i="3"/>
  <c r="AG199" i="3"/>
  <c r="AF199" i="3"/>
  <c r="Y198" i="3"/>
  <c r="AH198" i="3" s="1"/>
  <c r="U198" i="3"/>
  <c r="T198" i="3"/>
  <c r="S198" i="3"/>
  <c r="R198" i="3"/>
  <c r="Q198" i="3"/>
  <c r="P198" i="3"/>
  <c r="AA197" i="3"/>
  <c r="AJ197" i="3" s="1"/>
  <c r="W197" i="3"/>
  <c r="U197" i="3"/>
  <c r="T197" i="3"/>
  <c r="S197" i="3"/>
  <c r="R197" i="3"/>
  <c r="Q197" i="3"/>
  <c r="P197" i="3"/>
  <c r="AM196" i="3"/>
  <c r="AK196" i="3"/>
  <c r="AJ196" i="3"/>
  <c r="AI196" i="3"/>
  <c r="AH196" i="3"/>
  <c r="AG196" i="3"/>
  <c r="AF196" i="3"/>
  <c r="AK195" i="3"/>
  <c r="AJ195" i="3"/>
  <c r="AI195" i="3"/>
  <c r="AH195" i="3"/>
  <c r="AG195" i="3"/>
  <c r="AF195" i="3"/>
  <c r="AM195" i="3" s="1"/>
  <c r="Y194" i="3"/>
  <c r="AH194" i="3" s="1"/>
  <c r="U194" i="3"/>
  <c r="T194" i="3"/>
  <c r="S194" i="3"/>
  <c r="R194" i="3"/>
  <c r="Q194" i="3"/>
  <c r="P194" i="3"/>
  <c r="U193" i="3"/>
  <c r="T193" i="3"/>
  <c r="S193" i="3"/>
  <c r="R193" i="3"/>
  <c r="AA193" i="3" s="1"/>
  <c r="AJ193" i="3" s="1"/>
  <c r="Q193" i="3"/>
  <c r="P193" i="3"/>
  <c r="U192" i="3"/>
  <c r="T192" i="3"/>
  <c r="S192" i="3"/>
  <c r="R192" i="3"/>
  <c r="Z192" i="3" s="1"/>
  <c r="AI192" i="3" s="1"/>
  <c r="Q192" i="3"/>
  <c r="P192" i="3"/>
  <c r="AK191" i="3"/>
  <c r="AJ191" i="3"/>
  <c r="AI191" i="3"/>
  <c r="AH191" i="3"/>
  <c r="AG191" i="3"/>
  <c r="AF191" i="3"/>
  <c r="AM191" i="3" s="1"/>
  <c r="Z190" i="3"/>
  <c r="AI190" i="3" s="1"/>
  <c r="X190" i="3"/>
  <c r="AG190" i="3" s="1"/>
  <c r="U190" i="3"/>
  <c r="T190" i="3"/>
  <c r="S190" i="3"/>
  <c r="R190" i="3"/>
  <c r="Q190" i="3"/>
  <c r="P190" i="3"/>
  <c r="Z189" i="3"/>
  <c r="AI189" i="3" s="1"/>
  <c r="X189" i="3"/>
  <c r="AG189" i="3" s="1"/>
  <c r="U189" i="3"/>
  <c r="T189" i="3"/>
  <c r="S189" i="3"/>
  <c r="R189" i="3"/>
  <c r="Q189" i="3"/>
  <c r="P189" i="3"/>
  <c r="U188" i="3"/>
  <c r="T188" i="3"/>
  <c r="S188" i="3"/>
  <c r="R188" i="3"/>
  <c r="Q188" i="3"/>
  <c r="P188" i="3"/>
  <c r="AM187" i="3"/>
  <c r="AK187" i="3"/>
  <c r="AJ187" i="3"/>
  <c r="AI187" i="3"/>
  <c r="AH187" i="3"/>
  <c r="AG187" i="3"/>
  <c r="AF187" i="3"/>
  <c r="Y186" i="3"/>
  <c r="AH186" i="3" s="1"/>
  <c r="U186" i="3"/>
  <c r="T186" i="3"/>
  <c r="S186" i="3"/>
  <c r="R186" i="3"/>
  <c r="Q186" i="3"/>
  <c r="P186" i="3"/>
  <c r="AB186" i="3" s="1"/>
  <c r="AK186" i="3" s="1"/>
  <c r="AA185" i="3"/>
  <c r="AJ185" i="3" s="1"/>
  <c r="U185" i="3"/>
  <c r="T185" i="3"/>
  <c r="S185" i="3"/>
  <c r="R185" i="3"/>
  <c r="Q185" i="3"/>
  <c r="P185" i="3"/>
  <c r="U184" i="3"/>
  <c r="T184" i="3"/>
  <c r="S184" i="3"/>
  <c r="R184" i="3"/>
  <c r="Q184" i="3"/>
  <c r="P184" i="3"/>
  <c r="AK183" i="3"/>
  <c r="AJ183" i="3"/>
  <c r="AI183" i="3"/>
  <c r="AH183" i="3"/>
  <c r="AG183" i="3"/>
  <c r="AF183" i="3"/>
  <c r="AM183" i="3" s="1"/>
  <c r="Z182" i="3"/>
  <c r="AI182" i="3" s="1"/>
  <c r="U182" i="3"/>
  <c r="T182" i="3"/>
  <c r="S182" i="3"/>
  <c r="AB182" i="3" s="1"/>
  <c r="AK182" i="3" s="1"/>
  <c r="R182" i="3"/>
  <c r="Q182" i="3"/>
  <c r="X182" i="3" s="1"/>
  <c r="AG182" i="3" s="1"/>
  <c r="P182" i="3"/>
  <c r="AA182" i="3" s="1"/>
  <c r="AJ182" i="3" s="1"/>
  <c r="U181" i="3"/>
  <c r="T181" i="3"/>
  <c r="S181" i="3"/>
  <c r="R181" i="3"/>
  <c r="Q181" i="3"/>
  <c r="P181" i="3"/>
  <c r="AK180" i="3"/>
  <c r="AJ180" i="3"/>
  <c r="AI180" i="3"/>
  <c r="AH180" i="3"/>
  <c r="AG180" i="3"/>
  <c r="AF180" i="3"/>
  <c r="AM180" i="3" s="1"/>
  <c r="AM179" i="3"/>
  <c r="AK179" i="3"/>
  <c r="AJ179" i="3"/>
  <c r="AI179" i="3"/>
  <c r="AH179" i="3"/>
  <c r="AG179" i="3"/>
  <c r="AF179" i="3"/>
  <c r="Z178" i="3"/>
  <c r="AI178" i="3" s="1"/>
  <c r="U178" i="3"/>
  <c r="T178" i="3"/>
  <c r="S178" i="3"/>
  <c r="AB178" i="3" s="1"/>
  <c r="AK178" i="3" s="1"/>
  <c r="R178" i="3"/>
  <c r="Q178" i="3"/>
  <c r="P178" i="3"/>
  <c r="Y178" i="3" s="1"/>
  <c r="AH178" i="3" s="1"/>
  <c r="U177" i="3"/>
  <c r="T177" i="3"/>
  <c r="S177" i="3"/>
  <c r="R177" i="3"/>
  <c r="Q177" i="3"/>
  <c r="P177" i="3"/>
  <c r="X176" i="3"/>
  <c r="AG176" i="3" s="1"/>
  <c r="U176" i="3"/>
  <c r="T176" i="3"/>
  <c r="S176" i="3"/>
  <c r="R176" i="3"/>
  <c r="Q176" i="3"/>
  <c r="P176" i="3"/>
  <c r="AK175" i="3"/>
  <c r="AJ175" i="3"/>
  <c r="AI175" i="3"/>
  <c r="AH175" i="3"/>
  <c r="AG175" i="3"/>
  <c r="AF175" i="3"/>
  <c r="AM175" i="3" s="1"/>
  <c r="AD175" i="3"/>
  <c r="U174" i="3"/>
  <c r="T174" i="3"/>
  <c r="S174" i="3"/>
  <c r="X174" i="3" s="1"/>
  <c r="AG174" i="3" s="1"/>
  <c r="R174" i="3"/>
  <c r="Q174" i="3"/>
  <c r="P174" i="3"/>
  <c r="U173" i="3"/>
  <c r="T173" i="3"/>
  <c r="S173" i="3"/>
  <c r="AB173" i="3" s="1"/>
  <c r="AK173" i="3" s="1"/>
  <c r="R173" i="3"/>
  <c r="Q173" i="3"/>
  <c r="X173" i="3" s="1"/>
  <c r="AG173" i="3" s="1"/>
  <c r="P173" i="3"/>
  <c r="AB172" i="3"/>
  <c r="AK172" i="3" s="1"/>
  <c r="U172" i="3"/>
  <c r="T172" i="3"/>
  <c r="S172" i="3"/>
  <c r="R172" i="3"/>
  <c r="Q172" i="3"/>
  <c r="P172" i="3"/>
  <c r="Y172" i="3" s="1"/>
  <c r="AH172" i="3" s="1"/>
  <c r="AK171" i="3"/>
  <c r="AJ171" i="3"/>
  <c r="AI171" i="3"/>
  <c r="AH171" i="3"/>
  <c r="AG171" i="3"/>
  <c r="AF171" i="3"/>
  <c r="AM171" i="3" s="1"/>
  <c r="U170" i="3"/>
  <c r="T170" i="3"/>
  <c r="S170" i="3"/>
  <c r="R170" i="3"/>
  <c r="Q170" i="3"/>
  <c r="P170" i="3"/>
  <c r="AA170" i="3" s="1"/>
  <c r="AJ170" i="3" s="1"/>
  <c r="U169" i="3"/>
  <c r="T169" i="3"/>
  <c r="S169" i="3"/>
  <c r="R169" i="3"/>
  <c r="W169" i="3" s="1"/>
  <c r="Q169" i="3"/>
  <c r="P169" i="3"/>
  <c r="Y168" i="3"/>
  <c r="AH168" i="3" s="1"/>
  <c r="U168" i="3"/>
  <c r="T168" i="3"/>
  <c r="S168" i="3"/>
  <c r="R168" i="3"/>
  <c r="W168" i="3" s="1"/>
  <c r="Q168" i="3"/>
  <c r="P168" i="3"/>
  <c r="AK167" i="3"/>
  <c r="AJ167" i="3"/>
  <c r="AI167" i="3"/>
  <c r="AH167" i="3"/>
  <c r="AG167" i="3"/>
  <c r="AF167" i="3"/>
  <c r="AM167" i="3" s="1"/>
  <c r="U166" i="3"/>
  <c r="T166" i="3"/>
  <c r="S166" i="3"/>
  <c r="R166" i="3"/>
  <c r="Q166" i="3"/>
  <c r="P166" i="3"/>
  <c r="U165" i="3"/>
  <c r="T165" i="3"/>
  <c r="S165" i="3"/>
  <c r="Z165" i="3" s="1"/>
  <c r="AI165" i="3" s="1"/>
  <c r="R165" i="3"/>
  <c r="Q165" i="3"/>
  <c r="AB165" i="3" s="1"/>
  <c r="AK165" i="3" s="1"/>
  <c r="P165" i="3"/>
  <c r="U164" i="3"/>
  <c r="T164" i="3"/>
  <c r="S164" i="3"/>
  <c r="X164" i="3" s="1"/>
  <c r="AG164" i="3" s="1"/>
  <c r="R164" i="3"/>
  <c r="Q164" i="3"/>
  <c r="P164" i="3"/>
  <c r="AM163" i="3"/>
  <c r="AK163" i="3"/>
  <c r="AJ163" i="3"/>
  <c r="AI163" i="3"/>
  <c r="AH163" i="3"/>
  <c r="AG163" i="3"/>
  <c r="AF163" i="3"/>
  <c r="U162" i="3"/>
  <c r="T162" i="3"/>
  <c r="S162" i="3"/>
  <c r="R162" i="3"/>
  <c r="Q162" i="3"/>
  <c r="P162" i="3"/>
  <c r="U161" i="3"/>
  <c r="T161" i="3"/>
  <c r="S161" i="3"/>
  <c r="R161" i="3"/>
  <c r="Q161" i="3"/>
  <c r="P161" i="3"/>
  <c r="AA161" i="3" s="1"/>
  <c r="AJ161" i="3" s="1"/>
  <c r="U160" i="3"/>
  <c r="T160" i="3"/>
  <c r="S160" i="3"/>
  <c r="R160" i="3"/>
  <c r="W160" i="3" s="1"/>
  <c r="Q160" i="3"/>
  <c r="P160" i="3"/>
  <c r="AK159" i="3"/>
  <c r="AJ159" i="3"/>
  <c r="AI159" i="3"/>
  <c r="AH159" i="3"/>
  <c r="AG159" i="3"/>
  <c r="AF159" i="3"/>
  <c r="AM159" i="3" s="1"/>
  <c r="U158" i="3"/>
  <c r="T158" i="3"/>
  <c r="S158" i="3"/>
  <c r="R158" i="3"/>
  <c r="Q158" i="3"/>
  <c r="P158" i="3"/>
  <c r="X157" i="3"/>
  <c r="AG157" i="3" s="1"/>
  <c r="U157" i="3"/>
  <c r="T157" i="3"/>
  <c r="S157" i="3"/>
  <c r="R157" i="3"/>
  <c r="Q157" i="3"/>
  <c r="P157" i="3"/>
  <c r="X156" i="3"/>
  <c r="AG156" i="3" s="1"/>
  <c r="U156" i="3"/>
  <c r="T156" i="3"/>
  <c r="S156" i="3"/>
  <c r="Z156" i="3" s="1"/>
  <c r="AI156" i="3" s="1"/>
  <c r="R156" i="3"/>
  <c r="Q156" i="3"/>
  <c r="P156" i="3"/>
  <c r="AM155" i="3"/>
  <c r="AK155" i="3"/>
  <c r="AJ155" i="3"/>
  <c r="AI155" i="3"/>
  <c r="AH155" i="3"/>
  <c r="AG155" i="3"/>
  <c r="AF155" i="3"/>
  <c r="Y154" i="3"/>
  <c r="AH154" i="3" s="1"/>
  <c r="U154" i="3"/>
  <c r="T154" i="3"/>
  <c r="S154" i="3"/>
  <c r="R154" i="3"/>
  <c r="W154" i="3" s="1"/>
  <c r="Q154" i="3"/>
  <c r="P154" i="3"/>
  <c r="AA153" i="3"/>
  <c r="AJ153" i="3" s="1"/>
  <c r="Y153" i="3"/>
  <c r="AH153" i="3" s="1"/>
  <c r="U153" i="3"/>
  <c r="T153" i="3"/>
  <c r="S153" i="3"/>
  <c r="R153" i="3"/>
  <c r="Q153" i="3"/>
  <c r="P153" i="3"/>
  <c r="U152" i="3"/>
  <c r="T152" i="3"/>
  <c r="S152" i="3"/>
  <c r="R152" i="3"/>
  <c r="Q152" i="3"/>
  <c r="P152" i="3"/>
  <c r="AM151" i="3"/>
  <c r="AK151" i="3"/>
  <c r="AJ151" i="3"/>
  <c r="AI151" i="3"/>
  <c r="AH151" i="3"/>
  <c r="AG151" i="3"/>
  <c r="AF151" i="3"/>
  <c r="U150" i="3"/>
  <c r="T150" i="3"/>
  <c r="S150" i="3"/>
  <c r="R150" i="3"/>
  <c r="Q150" i="3"/>
  <c r="P150" i="3"/>
  <c r="Y150" i="3" s="1"/>
  <c r="AH150" i="3" s="1"/>
  <c r="U149" i="3"/>
  <c r="T149" i="3"/>
  <c r="S149" i="3"/>
  <c r="R149" i="3"/>
  <c r="Q149" i="3"/>
  <c r="P149" i="3"/>
  <c r="U148" i="3"/>
  <c r="T148" i="3"/>
  <c r="S148" i="3"/>
  <c r="X148" i="3" s="1"/>
  <c r="AG148" i="3" s="1"/>
  <c r="R148" i="3"/>
  <c r="Q148" i="3"/>
  <c r="P148" i="3"/>
  <c r="AM147" i="3"/>
  <c r="AK147" i="3"/>
  <c r="AJ147" i="3"/>
  <c r="AI147" i="3"/>
  <c r="AH147" i="3"/>
  <c r="AG147" i="3"/>
  <c r="AF147" i="3"/>
  <c r="U146" i="3"/>
  <c r="T146" i="3"/>
  <c r="S146" i="3"/>
  <c r="R146" i="3"/>
  <c r="Y146" i="3" s="1"/>
  <c r="AH146" i="3" s="1"/>
  <c r="Q146" i="3"/>
  <c r="P146" i="3"/>
  <c r="U145" i="3"/>
  <c r="T145" i="3"/>
  <c r="S145" i="3"/>
  <c r="R145" i="3"/>
  <c r="Y145" i="3" s="1"/>
  <c r="AH145" i="3" s="1"/>
  <c r="Q145" i="3"/>
  <c r="P145" i="3"/>
  <c r="AA145" i="3" s="1"/>
  <c r="AJ145" i="3" s="1"/>
  <c r="AA144" i="3"/>
  <c r="AJ144" i="3" s="1"/>
  <c r="U144" i="3"/>
  <c r="T144" i="3"/>
  <c r="S144" i="3"/>
  <c r="R144" i="3"/>
  <c r="Q144" i="3"/>
  <c r="P144" i="3"/>
  <c r="Y144" i="3" s="1"/>
  <c r="AH144" i="3" s="1"/>
  <c r="AK143" i="3"/>
  <c r="AJ143" i="3"/>
  <c r="AI143" i="3"/>
  <c r="AH143" i="3"/>
  <c r="AG143" i="3"/>
  <c r="AF143" i="3"/>
  <c r="AM143" i="3" s="1"/>
  <c r="U142" i="3"/>
  <c r="T142" i="3"/>
  <c r="S142" i="3"/>
  <c r="X142" i="3" s="1"/>
  <c r="AG142" i="3" s="1"/>
  <c r="R142" i="3"/>
  <c r="Q142" i="3"/>
  <c r="P142" i="3"/>
  <c r="Z141" i="3"/>
  <c r="AI141" i="3" s="1"/>
  <c r="U141" i="3"/>
  <c r="T141" i="3"/>
  <c r="S141" i="3"/>
  <c r="R141" i="3"/>
  <c r="Q141" i="3"/>
  <c r="AB141" i="3" s="1"/>
  <c r="AK141" i="3" s="1"/>
  <c r="P141" i="3"/>
  <c r="U140" i="3"/>
  <c r="T140" i="3"/>
  <c r="S140" i="3"/>
  <c r="R140" i="3"/>
  <c r="Q140" i="3"/>
  <c r="P140" i="3"/>
  <c r="AK139" i="3"/>
  <c r="AJ139" i="3"/>
  <c r="AI139" i="3"/>
  <c r="AH139" i="3"/>
  <c r="AG139" i="3"/>
  <c r="AF139" i="3"/>
  <c r="AM139" i="3" s="1"/>
  <c r="U138" i="3"/>
  <c r="T138" i="3"/>
  <c r="S138" i="3"/>
  <c r="R138" i="3"/>
  <c r="W138" i="3" s="1"/>
  <c r="Q138" i="3"/>
  <c r="P138" i="3"/>
  <c r="Y138" i="3" s="1"/>
  <c r="AH138" i="3" s="1"/>
  <c r="U137" i="3"/>
  <c r="T137" i="3"/>
  <c r="S137" i="3"/>
  <c r="R137" i="3"/>
  <c r="W137" i="3" s="1"/>
  <c r="Q137" i="3"/>
  <c r="P137" i="3"/>
  <c r="Y137" i="3" s="1"/>
  <c r="AH137" i="3" s="1"/>
  <c r="U134" i="3"/>
  <c r="T134" i="3"/>
  <c r="S134" i="3"/>
  <c r="R134" i="3"/>
  <c r="Q134" i="3"/>
  <c r="AA134" i="3" s="1"/>
  <c r="P134" i="3"/>
  <c r="X134" i="3" s="1"/>
  <c r="U133" i="3"/>
  <c r="T133" i="3"/>
  <c r="S133" i="3"/>
  <c r="R133" i="3"/>
  <c r="AA133" i="3" s="1"/>
  <c r="Q133" i="3"/>
  <c r="P133" i="3"/>
  <c r="Z133" i="3" s="1"/>
  <c r="U132" i="3"/>
  <c r="T132" i="3"/>
  <c r="S132" i="3"/>
  <c r="AB132" i="3" s="1"/>
  <c r="R132" i="3"/>
  <c r="Q132" i="3"/>
  <c r="AA132" i="3" s="1"/>
  <c r="P132" i="3"/>
  <c r="Y132" i="3" s="1"/>
  <c r="U131" i="3"/>
  <c r="T131" i="3"/>
  <c r="S131" i="3"/>
  <c r="R131" i="3"/>
  <c r="Q131" i="3"/>
  <c r="P131" i="3"/>
  <c r="AB131" i="3" s="1"/>
  <c r="Z130" i="3"/>
  <c r="U130" i="3"/>
  <c r="T130" i="3"/>
  <c r="S130" i="3"/>
  <c r="R130" i="3"/>
  <c r="Q130" i="3"/>
  <c r="P130" i="3"/>
  <c r="Y130" i="3" s="1"/>
  <c r="AA129" i="3"/>
  <c r="Z129" i="3"/>
  <c r="W129" i="3"/>
  <c r="U129" i="3"/>
  <c r="T129" i="3"/>
  <c r="S129" i="3"/>
  <c r="R129" i="3"/>
  <c r="Q129" i="3"/>
  <c r="P129" i="3"/>
  <c r="Y129" i="3" s="1"/>
  <c r="U128" i="3"/>
  <c r="T128" i="3"/>
  <c r="S128" i="3"/>
  <c r="AB128" i="3" s="1"/>
  <c r="R128" i="3"/>
  <c r="AA128" i="3" s="1"/>
  <c r="Q128" i="3"/>
  <c r="Z128" i="3" s="1"/>
  <c r="P128" i="3"/>
  <c r="Y128" i="3" s="1"/>
  <c r="U127" i="3"/>
  <c r="T127" i="3"/>
  <c r="S127" i="3"/>
  <c r="R127" i="3"/>
  <c r="Q127" i="3"/>
  <c r="P127" i="3"/>
  <c r="AB127" i="3" s="1"/>
  <c r="U126" i="3"/>
  <c r="T126" i="3"/>
  <c r="S126" i="3"/>
  <c r="R126" i="3"/>
  <c r="Q126" i="3"/>
  <c r="Z126" i="3" s="1"/>
  <c r="P126" i="3"/>
  <c r="Y126" i="3" s="1"/>
  <c r="R124" i="3"/>
  <c r="N124" i="3"/>
  <c r="U124" i="3" s="1"/>
  <c r="M124" i="3"/>
  <c r="T124" i="3" s="1"/>
  <c r="L124" i="3"/>
  <c r="S124" i="3" s="1"/>
  <c r="K124" i="3"/>
  <c r="J124" i="3"/>
  <c r="Q124" i="3" s="1"/>
  <c r="I124" i="3"/>
  <c r="P124" i="3" s="1"/>
  <c r="U123" i="3"/>
  <c r="R123" i="3"/>
  <c r="Q123" i="3"/>
  <c r="N123" i="3"/>
  <c r="M123" i="3"/>
  <c r="T123" i="3" s="1"/>
  <c r="L123" i="3"/>
  <c r="S123" i="3" s="1"/>
  <c r="K123" i="3"/>
  <c r="J123" i="3"/>
  <c r="I123" i="3"/>
  <c r="P123" i="3" s="1"/>
  <c r="U122" i="3"/>
  <c r="T122" i="3"/>
  <c r="Q122" i="3"/>
  <c r="P122" i="3"/>
  <c r="N122" i="3"/>
  <c r="M122" i="3"/>
  <c r="L122" i="3"/>
  <c r="S122" i="3" s="1"/>
  <c r="K122" i="3"/>
  <c r="R122" i="3" s="1"/>
  <c r="J122" i="3"/>
  <c r="I122" i="3"/>
  <c r="T121" i="3"/>
  <c r="S121" i="3"/>
  <c r="P121" i="3"/>
  <c r="N121" i="3"/>
  <c r="U121" i="3" s="1"/>
  <c r="M121" i="3"/>
  <c r="L121" i="3"/>
  <c r="K121" i="3"/>
  <c r="R121" i="3" s="1"/>
  <c r="J121" i="3"/>
  <c r="Q121" i="3" s="1"/>
  <c r="I121" i="3"/>
  <c r="S120" i="3"/>
  <c r="R120" i="3"/>
  <c r="N120" i="3"/>
  <c r="U120" i="3" s="1"/>
  <c r="M120" i="3"/>
  <c r="T120" i="3" s="1"/>
  <c r="L120" i="3"/>
  <c r="K120" i="3"/>
  <c r="J120" i="3"/>
  <c r="Q120" i="3" s="1"/>
  <c r="I120" i="3"/>
  <c r="P120" i="3" s="1"/>
  <c r="U119" i="3"/>
  <c r="R119" i="3"/>
  <c r="Q119" i="3"/>
  <c r="N119" i="3"/>
  <c r="M119" i="3"/>
  <c r="T119" i="3" s="1"/>
  <c r="L119" i="3"/>
  <c r="S119" i="3" s="1"/>
  <c r="K119" i="3"/>
  <c r="J119" i="3"/>
  <c r="I119" i="3"/>
  <c r="P119" i="3" s="1"/>
  <c r="U118" i="3"/>
  <c r="T118" i="3"/>
  <c r="Q118" i="3"/>
  <c r="P118" i="3"/>
  <c r="N118" i="3"/>
  <c r="M118" i="3"/>
  <c r="L118" i="3"/>
  <c r="S118" i="3" s="1"/>
  <c r="K118" i="3"/>
  <c r="R118" i="3" s="1"/>
  <c r="Z118" i="3" s="1"/>
  <c r="J118" i="3"/>
  <c r="I118" i="3"/>
  <c r="AB117" i="3"/>
  <c r="T117" i="3"/>
  <c r="S117" i="3"/>
  <c r="P117" i="3"/>
  <c r="N117" i="3"/>
  <c r="U117" i="3" s="1"/>
  <c r="M117" i="3"/>
  <c r="L117" i="3"/>
  <c r="K117" i="3"/>
  <c r="R117" i="3" s="1"/>
  <c r="J117" i="3"/>
  <c r="Q117" i="3" s="1"/>
  <c r="I117" i="3"/>
  <c r="AB116" i="3"/>
  <c r="S116" i="3"/>
  <c r="R116" i="3"/>
  <c r="AA116" i="3" s="1"/>
  <c r="N116" i="3"/>
  <c r="U116" i="3" s="1"/>
  <c r="M116" i="3"/>
  <c r="T116" i="3" s="1"/>
  <c r="L116" i="3"/>
  <c r="K116" i="3"/>
  <c r="J116" i="3"/>
  <c r="Q116" i="3" s="1"/>
  <c r="I116" i="3"/>
  <c r="P116" i="3" s="1"/>
  <c r="U115" i="3"/>
  <c r="R115" i="3"/>
  <c r="AA115" i="3" s="1"/>
  <c r="Q115" i="3"/>
  <c r="N115" i="3"/>
  <c r="M115" i="3"/>
  <c r="T115" i="3" s="1"/>
  <c r="L115" i="3"/>
  <c r="S115" i="3" s="1"/>
  <c r="K115" i="3"/>
  <c r="J115" i="3"/>
  <c r="I115" i="3"/>
  <c r="P115" i="3" s="1"/>
  <c r="U114" i="3"/>
  <c r="T114" i="3"/>
  <c r="Q114" i="3"/>
  <c r="Z114" i="3" s="1"/>
  <c r="P114" i="3"/>
  <c r="N114" i="3"/>
  <c r="M114" i="3"/>
  <c r="L114" i="3"/>
  <c r="S114" i="3" s="1"/>
  <c r="K114" i="3"/>
  <c r="R114" i="3" s="1"/>
  <c r="J114" i="3"/>
  <c r="I114" i="3"/>
  <c r="T113" i="3"/>
  <c r="S113" i="3"/>
  <c r="P113" i="3"/>
  <c r="N113" i="3"/>
  <c r="U113" i="3" s="1"/>
  <c r="M113" i="3"/>
  <c r="L113" i="3"/>
  <c r="K113" i="3"/>
  <c r="R113" i="3" s="1"/>
  <c r="J113" i="3"/>
  <c r="Q113" i="3" s="1"/>
  <c r="X113" i="3" s="1"/>
  <c r="I113" i="3"/>
  <c r="S112" i="3"/>
  <c r="R112" i="3"/>
  <c r="N112" i="3"/>
  <c r="U112" i="3" s="1"/>
  <c r="M112" i="3"/>
  <c r="T112" i="3" s="1"/>
  <c r="L112" i="3"/>
  <c r="K112" i="3"/>
  <c r="J112" i="3"/>
  <c r="Q112" i="3" s="1"/>
  <c r="X112" i="3" s="1"/>
  <c r="I112" i="3"/>
  <c r="P112" i="3" s="1"/>
  <c r="W111" i="3"/>
  <c r="U111" i="3"/>
  <c r="R111" i="3"/>
  <c r="Q111" i="3"/>
  <c r="N111" i="3"/>
  <c r="M111" i="3"/>
  <c r="T111" i="3" s="1"/>
  <c r="L111" i="3"/>
  <c r="S111" i="3" s="1"/>
  <c r="K111" i="3"/>
  <c r="J111" i="3"/>
  <c r="I111" i="3"/>
  <c r="P111" i="3" s="1"/>
  <c r="AA111" i="3" s="1"/>
  <c r="U110" i="3"/>
  <c r="T110" i="3"/>
  <c r="Q110" i="3"/>
  <c r="P110" i="3"/>
  <c r="N110" i="3"/>
  <c r="M110" i="3"/>
  <c r="L110" i="3"/>
  <c r="S110" i="3" s="1"/>
  <c r="K110" i="3"/>
  <c r="R110" i="3" s="1"/>
  <c r="J110" i="3"/>
  <c r="I110" i="3"/>
  <c r="AB109" i="3"/>
  <c r="T109" i="3"/>
  <c r="S109" i="3"/>
  <c r="P109" i="3"/>
  <c r="N109" i="3"/>
  <c r="U109" i="3" s="1"/>
  <c r="M109" i="3"/>
  <c r="L109" i="3"/>
  <c r="K109" i="3"/>
  <c r="R109" i="3" s="1"/>
  <c r="J109" i="3"/>
  <c r="Q109" i="3" s="1"/>
  <c r="I109" i="3"/>
  <c r="S108" i="3"/>
  <c r="AB108" i="3" s="1"/>
  <c r="R108" i="3"/>
  <c r="AA108" i="3" s="1"/>
  <c r="N108" i="3"/>
  <c r="U108" i="3" s="1"/>
  <c r="M108" i="3"/>
  <c r="T108" i="3" s="1"/>
  <c r="L108" i="3"/>
  <c r="K108" i="3"/>
  <c r="J108" i="3"/>
  <c r="Q108" i="3" s="1"/>
  <c r="I108" i="3"/>
  <c r="P108" i="3" s="1"/>
  <c r="U107" i="3"/>
  <c r="R107" i="3"/>
  <c r="AA107" i="3" s="1"/>
  <c r="Q107" i="3"/>
  <c r="N107" i="3"/>
  <c r="M107" i="3"/>
  <c r="T107" i="3" s="1"/>
  <c r="L107" i="3"/>
  <c r="S107" i="3" s="1"/>
  <c r="K107" i="3"/>
  <c r="J107" i="3"/>
  <c r="I107" i="3"/>
  <c r="P107" i="3" s="1"/>
  <c r="U106" i="3"/>
  <c r="T106" i="3"/>
  <c r="Q106" i="3"/>
  <c r="Z106" i="3" s="1"/>
  <c r="P106" i="3"/>
  <c r="N106" i="3"/>
  <c r="M106" i="3"/>
  <c r="L106" i="3"/>
  <c r="S106" i="3" s="1"/>
  <c r="K106" i="3"/>
  <c r="R106" i="3" s="1"/>
  <c r="J106" i="3"/>
  <c r="I106" i="3"/>
  <c r="T105" i="3"/>
  <c r="S105" i="3"/>
  <c r="P105" i="3"/>
  <c r="N105" i="3"/>
  <c r="U105" i="3" s="1"/>
  <c r="M105" i="3"/>
  <c r="L105" i="3"/>
  <c r="K105" i="3"/>
  <c r="R105" i="3" s="1"/>
  <c r="J105" i="3"/>
  <c r="Q105" i="3" s="1"/>
  <c r="X105" i="3" s="1"/>
  <c r="I105" i="3"/>
  <c r="S104" i="3"/>
  <c r="R104" i="3"/>
  <c r="N104" i="3"/>
  <c r="U104" i="3" s="1"/>
  <c r="M104" i="3"/>
  <c r="T104" i="3" s="1"/>
  <c r="L104" i="3"/>
  <c r="K104" i="3"/>
  <c r="J104" i="3"/>
  <c r="Q104" i="3" s="1"/>
  <c r="X104" i="3" s="1"/>
  <c r="I104" i="3"/>
  <c r="P104" i="3" s="1"/>
  <c r="W103" i="3"/>
  <c r="U103" i="3"/>
  <c r="R103" i="3"/>
  <c r="Q103" i="3"/>
  <c r="N103" i="3"/>
  <c r="M103" i="3"/>
  <c r="T103" i="3" s="1"/>
  <c r="L103" i="3"/>
  <c r="S103" i="3" s="1"/>
  <c r="K103" i="3"/>
  <c r="J103" i="3"/>
  <c r="I103" i="3"/>
  <c r="P103" i="3" s="1"/>
  <c r="AA103" i="3" s="1"/>
  <c r="U102" i="3"/>
  <c r="T102" i="3"/>
  <c r="Q102" i="3"/>
  <c r="P102" i="3"/>
  <c r="N102" i="3"/>
  <c r="M102" i="3"/>
  <c r="L102" i="3"/>
  <c r="S102" i="3" s="1"/>
  <c r="K102" i="3"/>
  <c r="R102" i="3" s="1"/>
  <c r="J102" i="3"/>
  <c r="I102" i="3"/>
  <c r="AB101" i="3"/>
  <c r="T101" i="3"/>
  <c r="S101" i="3"/>
  <c r="P101" i="3"/>
  <c r="X101" i="3" s="1"/>
  <c r="N101" i="3"/>
  <c r="U101" i="3" s="1"/>
  <c r="M101" i="3"/>
  <c r="L101" i="3"/>
  <c r="K101" i="3"/>
  <c r="R101" i="3" s="1"/>
  <c r="J101" i="3"/>
  <c r="Q101" i="3" s="1"/>
  <c r="I101" i="3"/>
  <c r="S100" i="3"/>
  <c r="AB100" i="3" s="1"/>
  <c r="R100" i="3"/>
  <c r="AA100" i="3" s="1"/>
  <c r="N100" i="3"/>
  <c r="U100" i="3" s="1"/>
  <c r="M100" i="3"/>
  <c r="T100" i="3" s="1"/>
  <c r="L100" i="3"/>
  <c r="K100" i="3"/>
  <c r="J100" i="3"/>
  <c r="Q100" i="3" s="1"/>
  <c r="I100" i="3"/>
  <c r="P100" i="3" s="1"/>
  <c r="U99" i="3"/>
  <c r="R99" i="3"/>
  <c r="AA99" i="3" s="1"/>
  <c r="Q99" i="3"/>
  <c r="N99" i="3"/>
  <c r="M99" i="3"/>
  <c r="T99" i="3" s="1"/>
  <c r="L99" i="3"/>
  <c r="S99" i="3" s="1"/>
  <c r="K99" i="3"/>
  <c r="J99" i="3"/>
  <c r="I99" i="3"/>
  <c r="P99" i="3" s="1"/>
  <c r="U98" i="3"/>
  <c r="T98" i="3"/>
  <c r="Q98" i="3"/>
  <c r="Z98" i="3" s="1"/>
  <c r="P98" i="3"/>
  <c r="N98" i="3"/>
  <c r="M98" i="3"/>
  <c r="L98" i="3"/>
  <c r="S98" i="3" s="1"/>
  <c r="K98" i="3"/>
  <c r="R98" i="3" s="1"/>
  <c r="J98" i="3"/>
  <c r="I98" i="3"/>
  <c r="T97" i="3"/>
  <c r="S97" i="3"/>
  <c r="P97" i="3"/>
  <c r="N97" i="3"/>
  <c r="U97" i="3" s="1"/>
  <c r="M97" i="3"/>
  <c r="L97" i="3"/>
  <c r="K97" i="3"/>
  <c r="R97" i="3" s="1"/>
  <c r="J97" i="3"/>
  <c r="Q97" i="3" s="1"/>
  <c r="X97" i="3" s="1"/>
  <c r="I97" i="3"/>
  <c r="S96" i="3"/>
  <c r="R96" i="3"/>
  <c r="N96" i="3"/>
  <c r="U96" i="3" s="1"/>
  <c r="M96" i="3"/>
  <c r="T96" i="3" s="1"/>
  <c r="L96" i="3"/>
  <c r="K96" i="3"/>
  <c r="J96" i="3"/>
  <c r="Q96" i="3" s="1"/>
  <c r="X96" i="3" s="1"/>
  <c r="I96" i="3"/>
  <c r="P96" i="3" s="1"/>
  <c r="W95" i="3"/>
  <c r="U95" i="3"/>
  <c r="R95" i="3"/>
  <c r="Q95" i="3"/>
  <c r="N95" i="3"/>
  <c r="M95" i="3"/>
  <c r="T95" i="3" s="1"/>
  <c r="L95" i="3"/>
  <c r="S95" i="3" s="1"/>
  <c r="K95" i="3"/>
  <c r="J95" i="3"/>
  <c r="I95" i="3"/>
  <c r="P95" i="3" s="1"/>
  <c r="AA95" i="3" s="1"/>
  <c r="U94" i="3"/>
  <c r="T94" i="3"/>
  <c r="Q94" i="3"/>
  <c r="P94" i="3"/>
  <c r="N94" i="3"/>
  <c r="M94" i="3"/>
  <c r="L94" i="3"/>
  <c r="S94" i="3" s="1"/>
  <c r="K94" i="3"/>
  <c r="R94" i="3" s="1"/>
  <c r="J94" i="3"/>
  <c r="I94" i="3"/>
  <c r="AB93" i="3"/>
  <c r="T93" i="3"/>
  <c r="S93" i="3"/>
  <c r="P93" i="3"/>
  <c r="X93" i="3" s="1"/>
  <c r="N93" i="3"/>
  <c r="U93" i="3" s="1"/>
  <c r="M93" i="3"/>
  <c r="L93" i="3"/>
  <c r="K93" i="3"/>
  <c r="R93" i="3" s="1"/>
  <c r="J93" i="3"/>
  <c r="Q93" i="3" s="1"/>
  <c r="I93" i="3"/>
  <c r="S92" i="3"/>
  <c r="AB92" i="3" s="1"/>
  <c r="R92" i="3"/>
  <c r="AA92" i="3" s="1"/>
  <c r="N92" i="3"/>
  <c r="U92" i="3" s="1"/>
  <c r="M92" i="3"/>
  <c r="T92" i="3" s="1"/>
  <c r="L92" i="3"/>
  <c r="K92" i="3"/>
  <c r="J92" i="3"/>
  <c r="Q92" i="3" s="1"/>
  <c r="I92" i="3"/>
  <c r="P92" i="3" s="1"/>
  <c r="S91" i="3"/>
  <c r="R91" i="3"/>
  <c r="N91" i="3"/>
  <c r="U91" i="3" s="1"/>
  <c r="M91" i="3"/>
  <c r="T91" i="3" s="1"/>
  <c r="L91" i="3"/>
  <c r="K91" i="3"/>
  <c r="J91" i="3"/>
  <c r="Q91" i="3" s="1"/>
  <c r="I91" i="3"/>
  <c r="P91" i="3" s="1"/>
  <c r="Y90" i="3"/>
  <c r="U90" i="3"/>
  <c r="R90" i="3"/>
  <c r="Q90" i="3"/>
  <c r="N90" i="3"/>
  <c r="M90" i="3"/>
  <c r="T90" i="3" s="1"/>
  <c r="L90" i="3"/>
  <c r="S90" i="3" s="1"/>
  <c r="K90" i="3"/>
  <c r="J90" i="3"/>
  <c r="I90" i="3"/>
  <c r="P90" i="3" s="1"/>
  <c r="T89" i="3"/>
  <c r="S89" i="3"/>
  <c r="Q89" i="3"/>
  <c r="N89" i="3"/>
  <c r="U89" i="3" s="1"/>
  <c r="M89" i="3"/>
  <c r="L89" i="3"/>
  <c r="K89" i="3"/>
  <c r="R89" i="3" s="1"/>
  <c r="J89" i="3"/>
  <c r="I89" i="3"/>
  <c r="P89" i="3" s="1"/>
  <c r="U88" i="3"/>
  <c r="T88" i="3"/>
  <c r="Q88" i="3"/>
  <c r="P88" i="3"/>
  <c r="N88" i="3"/>
  <c r="M88" i="3"/>
  <c r="L88" i="3"/>
  <c r="S88" i="3" s="1"/>
  <c r="K88" i="3"/>
  <c r="R88" i="3" s="1"/>
  <c r="Z88" i="3" s="1"/>
  <c r="J88" i="3"/>
  <c r="I88" i="3"/>
  <c r="T87" i="3"/>
  <c r="S87" i="3"/>
  <c r="P87" i="3"/>
  <c r="N87" i="3"/>
  <c r="U87" i="3" s="1"/>
  <c r="M87" i="3"/>
  <c r="L87" i="3"/>
  <c r="K87" i="3"/>
  <c r="R87" i="3" s="1"/>
  <c r="J87" i="3"/>
  <c r="Q87" i="3" s="1"/>
  <c r="Y87" i="3" s="1"/>
  <c r="I87" i="3"/>
  <c r="S86" i="3"/>
  <c r="R86" i="3"/>
  <c r="N86" i="3"/>
  <c r="U86" i="3" s="1"/>
  <c r="M86" i="3"/>
  <c r="T86" i="3" s="1"/>
  <c r="L86" i="3"/>
  <c r="K86" i="3"/>
  <c r="J86" i="3"/>
  <c r="Q86" i="3" s="1"/>
  <c r="I86" i="3"/>
  <c r="P86" i="3" s="1"/>
  <c r="U85" i="3"/>
  <c r="R85" i="3"/>
  <c r="Q85" i="3"/>
  <c r="W85" i="3" s="1"/>
  <c r="N85" i="3"/>
  <c r="M85" i="3"/>
  <c r="T85" i="3" s="1"/>
  <c r="L85" i="3"/>
  <c r="S85" i="3" s="1"/>
  <c r="K85" i="3"/>
  <c r="J85" i="3"/>
  <c r="I85" i="3"/>
  <c r="P85" i="3" s="1"/>
  <c r="U84" i="3"/>
  <c r="T84" i="3"/>
  <c r="Q84" i="3"/>
  <c r="Z84" i="3" s="1"/>
  <c r="P84" i="3"/>
  <c r="N84" i="3"/>
  <c r="M84" i="3"/>
  <c r="L84" i="3"/>
  <c r="S84" i="3" s="1"/>
  <c r="K84" i="3"/>
  <c r="R84" i="3" s="1"/>
  <c r="J84" i="3"/>
  <c r="I84" i="3"/>
  <c r="T83" i="3"/>
  <c r="S83" i="3"/>
  <c r="AB83" i="3" s="1"/>
  <c r="P83" i="3"/>
  <c r="N83" i="3"/>
  <c r="U83" i="3" s="1"/>
  <c r="M83" i="3"/>
  <c r="L83" i="3"/>
  <c r="K83" i="3"/>
  <c r="R83" i="3" s="1"/>
  <c r="J83" i="3"/>
  <c r="Q83" i="3" s="1"/>
  <c r="X83" i="3" s="1"/>
  <c r="I83" i="3"/>
  <c r="S82" i="3"/>
  <c r="R82" i="3"/>
  <c r="N82" i="3"/>
  <c r="U82" i="3" s="1"/>
  <c r="M82" i="3"/>
  <c r="T82" i="3" s="1"/>
  <c r="L82" i="3"/>
  <c r="K82" i="3"/>
  <c r="J82" i="3"/>
  <c r="Q82" i="3" s="1"/>
  <c r="I82" i="3"/>
  <c r="P82" i="3" s="1"/>
  <c r="U81" i="3"/>
  <c r="R81" i="3"/>
  <c r="Q81" i="3"/>
  <c r="N81" i="3"/>
  <c r="M81" i="3"/>
  <c r="T81" i="3" s="1"/>
  <c r="L81" i="3"/>
  <c r="S81" i="3" s="1"/>
  <c r="K81" i="3"/>
  <c r="J81" i="3"/>
  <c r="I81" i="3"/>
  <c r="P81" i="3" s="1"/>
  <c r="W81" i="3" s="1"/>
  <c r="U80" i="3"/>
  <c r="T80" i="3"/>
  <c r="Q80" i="3"/>
  <c r="P80" i="3"/>
  <c r="N80" i="3"/>
  <c r="M80" i="3"/>
  <c r="L80" i="3"/>
  <c r="S80" i="3" s="1"/>
  <c r="K80" i="3"/>
  <c r="R80" i="3" s="1"/>
  <c r="J80" i="3"/>
  <c r="I80" i="3"/>
  <c r="T79" i="3"/>
  <c r="S79" i="3"/>
  <c r="P79" i="3"/>
  <c r="AB79" i="3" s="1"/>
  <c r="N79" i="3"/>
  <c r="U79" i="3" s="1"/>
  <c r="M79" i="3"/>
  <c r="L79" i="3"/>
  <c r="K79" i="3"/>
  <c r="R79" i="3" s="1"/>
  <c r="J79" i="3"/>
  <c r="Q79" i="3" s="1"/>
  <c r="I79" i="3"/>
  <c r="S78" i="3"/>
  <c r="R78" i="3"/>
  <c r="AA78" i="3" s="1"/>
  <c r="N78" i="3"/>
  <c r="U78" i="3" s="1"/>
  <c r="M78" i="3"/>
  <c r="T78" i="3" s="1"/>
  <c r="L78" i="3"/>
  <c r="K78" i="3"/>
  <c r="J78" i="3"/>
  <c r="Q78" i="3" s="1"/>
  <c r="X78" i="3" s="1"/>
  <c r="I78" i="3"/>
  <c r="P78" i="3" s="1"/>
  <c r="U77" i="3"/>
  <c r="R77" i="3"/>
  <c r="Q77" i="3"/>
  <c r="W77" i="3" s="1"/>
  <c r="N77" i="3"/>
  <c r="M77" i="3"/>
  <c r="T77" i="3" s="1"/>
  <c r="L77" i="3"/>
  <c r="S77" i="3" s="1"/>
  <c r="K77" i="3"/>
  <c r="J77" i="3"/>
  <c r="I77" i="3"/>
  <c r="P77" i="3" s="1"/>
  <c r="AA77" i="3" s="1"/>
  <c r="U76" i="3"/>
  <c r="T76" i="3"/>
  <c r="Q76" i="3"/>
  <c r="Z76" i="3" s="1"/>
  <c r="P76" i="3"/>
  <c r="N76" i="3"/>
  <c r="M76" i="3"/>
  <c r="L76" i="3"/>
  <c r="S76" i="3" s="1"/>
  <c r="K76" i="3"/>
  <c r="R76" i="3" s="1"/>
  <c r="J76" i="3"/>
  <c r="I76" i="3"/>
  <c r="T75" i="3"/>
  <c r="S75" i="3"/>
  <c r="AB75" i="3" s="1"/>
  <c r="P75" i="3"/>
  <c r="N75" i="3"/>
  <c r="U75" i="3" s="1"/>
  <c r="M75" i="3"/>
  <c r="L75" i="3"/>
  <c r="K75" i="3"/>
  <c r="R75" i="3" s="1"/>
  <c r="J75" i="3"/>
  <c r="Q75" i="3" s="1"/>
  <c r="X75" i="3" s="1"/>
  <c r="I75" i="3"/>
  <c r="S74" i="3"/>
  <c r="R74" i="3"/>
  <c r="N74" i="3"/>
  <c r="U74" i="3" s="1"/>
  <c r="M74" i="3"/>
  <c r="T74" i="3" s="1"/>
  <c r="L74" i="3"/>
  <c r="K74" i="3"/>
  <c r="J74" i="3"/>
  <c r="Q74" i="3" s="1"/>
  <c r="I74" i="3"/>
  <c r="P74" i="3" s="1"/>
  <c r="X74" i="3" s="1"/>
  <c r="U73" i="3"/>
  <c r="R73" i="3"/>
  <c r="Q73" i="3"/>
  <c r="N73" i="3"/>
  <c r="M73" i="3"/>
  <c r="T73" i="3" s="1"/>
  <c r="L73" i="3"/>
  <c r="S73" i="3" s="1"/>
  <c r="K73" i="3"/>
  <c r="J73" i="3"/>
  <c r="I73" i="3"/>
  <c r="P73" i="3" s="1"/>
  <c r="W73" i="3" s="1"/>
  <c r="U72" i="3"/>
  <c r="T72" i="3"/>
  <c r="Q72" i="3"/>
  <c r="P72" i="3"/>
  <c r="N72" i="3"/>
  <c r="M72" i="3"/>
  <c r="L72" i="3"/>
  <c r="S72" i="3" s="1"/>
  <c r="K72" i="3"/>
  <c r="R72" i="3" s="1"/>
  <c r="J72" i="3"/>
  <c r="I72" i="3"/>
  <c r="T71" i="3"/>
  <c r="S71" i="3"/>
  <c r="P71" i="3"/>
  <c r="AB71" i="3" s="1"/>
  <c r="N71" i="3"/>
  <c r="U71" i="3" s="1"/>
  <c r="M71" i="3"/>
  <c r="L71" i="3"/>
  <c r="K71" i="3"/>
  <c r="R71" i="3" s="1"/>
  <c r="J71" i="3"/>
  <c r="Q71" i="3" s="1"/>
  <c r="I71" i="3"/>
  <c r="S70" i="3"/>
  <c r="R70" i="3"/>
  <c r="AA70" i="3" s="1"/>
  <c r="N70" i="3"/>
  <c r="U70" i="3" s="1"/>
  <c r="M70" i="3"/>
  <c r="T70" i="3" s="1"/>
  <c r="L70" i="3"/>
  <c r="K70" i="3"/>
  <c r="J70" i="3"/>
  <c r="Q70" i="3" s="1"/>
  <c r="X70" i="3" s="1"/>
  <c r="I70" i="3"/>
  <c r="P70" i="3" s="1"/>
  <c r="AB70" i="3" s="1"/>
  <c r="U69" i="3"/>
  <c r="R69" i="3"/>
  <c r="Q69" i="3"/>
  <c r="W69" i="3" s="1"/>
  <c r="N69" i="3"/>
  <c r="M69" i="3"/>
  <c r="T69" i="3" s="1"/>
  <c r="L69" i="3"/>
  <c r="S69" i="3" s="1"/>
  <c r="K69" i="3"/>
  <c r="J69" i="3"/>
  <c r="I69" i="3"/>
  <c r="P69" i="3" s="1"/>
  <c r="AA69" i="3" s="1"/>
  <c r="U68" i="3"/>
  <c r="T68" i="3"/>
  <c r="Q68" i="3"/>
  <c r="Z68" i="3" s="1"/>
  <c r="P68" i="3"/>
  <c r="N68" i="3"/>
  <c r="M68" i="3"/>
  <c r="L68" i="3"/>
  <c r="S68" i="3" s="1"/>
  <c r="K68" i="3"/>
  <c r="R68" i="3" s="1"/>
  <c r="J68" i="3"/>
  <c r="I68" i="3"/>
  <c r="T67" i="3"/>
  <c r="S67" i="3"/>
  <c r="AB67" i="3" s="1"/>
  <c r="P67" i="3"/>
  <c r="X67" i="3" s="1"/>
  <c r="N67" i="3"/>
  <c r="U67" i="3" s="1"/>
  <c r="M67" i="3"/>
  <c r="L67" i="3"/>
  <c r="K67" i="3"/>
  <c r="R67" i="3" s="1"/>
  <c r="J67" i="3"/>
  <c r="Q67" i="3" s="1"/>
  <c r="I67" i="3"/>
  <c r="S66" i="3"/>
  <c r="R66" i="3"/>
  <c r="N66" i="3"/>
  <c r="U66" i="3" s="1"/>
  <c r="M66" i="3"/>
  <c r="T66" i="3" s="1"/>
  <c r="L66" i="3"/>
  <c r="K66" i="3"/>
  <c r="J66" i="3"/>
  <c r="Q66" i="3" s="1"/>
  <c r="I66" i="3"/>
  <c r="P66" i="3" s="1"/>
  <c r="U65" i="3"/>
  <c r="R65" i="3"/>
  <c r="Q65" i="3"/>
  <c r="N65" i="3"/>
  <c r="M65" i="3"/>
  <c r="T65" i="3" s="1"/>
  <c r="L65" i="3"/>
  <c r="S65" i="3" s="1"/>
  <c r="K65" i="3"/>
  <c r="J65" i="3"/>
  <c r="I65" i="3"/>
  <c r="P65" i="3" s="1"/>
  <c r="W65" i="3" s="1"/>
  <c r="U64" i="3"/>
  <c r="T64" i="3"/>
  <c r="Q64" i="3"/>
  <c r="Z64" i="3" s="1"/>
  <c r="P64" i="3"/>
  <c r="N64" i="3"/>
  <c r="M64" i="3"/>
  <c r="L64" i="3"/>
  <c r="S64" i="3" s="1"/>
  <c r="K64" i="3"/>
  <c r="R64" i="3" s="1"/>
  <c r="J64" i="3"/>
  <c r="I64" i="3"/>
  <c r="T63" i="3"/>
  <c r="S63" i="3"/>
  <c r="P63" i="3"/>
  <c r="N63" i="3"/>
  <c r="U63" i="3" s="1"/>
  <c r="M63" i="3"/>
  <c r="L63" i="3"/>
  <c r="K63" i="3"/>
  <c r="R63" i="3" s="1"/>
  <c r="J63" i="3"/>
  <c r="Q63" i="3" s="1"/>
  <c r="I63" i="3"/>
  <c r="S62" i="3"/>
  <c r="R62" i="3"/>
  <c r="AA62" i="3" s="1"/>
  <c r="N62" i="3"/>
  <c r="U62" i="3" s="1"/>
  <c r="M62" i="3"/>
  <c r="T62" i="3" s="1"/>
  <c r="L62" i="3"/>
  <c r="K62" i="3"/>
  <c r="J62" i="3"/>
  <c r="Q62" i="3" s="1"/>
  <c r="X62" i="3" s="1"/>
  <c r="I62" i="3"/>
  <c r="P62" i="3" s="1"/>
  <c r="AB62" i="3" s="1"/>
  <c r="U61" i="3"/>
  <c r="R61" i="3"/>
  <c r="Q61" i="3"/>
  <c r="W61" i="3" s="1"/>
  <c r="N61" i="3"/>
  <c r="M61" i="3"/>
  <c r="T61" i="3" s="1"/>
  <c r="L61" i="3"/>
  <c r="S61" i="3" s="1"/>
  <c r="K61" i="3"/>
  <c r="J61" i="3"/>
  <c r="I61" i="3"/>
  <c r="P61" i="3" s="1"/>
  <c r="AA61" i="3" s="1"/>
  <c r="U60" i="3"/>
  <c r="T60" i="3"/>
  <c r="Q60" i="3"/>
  <c r="Z60" i="3" s="1"/>
  <c r="P60" i="3"/>
  <c r="N60" i="3"/>
  <c r="M60" i="3"/>
  <c r="L60" i="3"/>
  <c r="S60" i="3" s="1"/>
  <c r="K60" i="3"/>
  <c r="R60" i="3" s="1"/>
  <c r="J60" i="3"/>
  <c r="I60" i="3"/>
  <c r="T59" i="3"/>
  <c r="S59" i="3"/>
  <c r="AB59" i="3" s="1"/>
  <c r="P59" i="3"/>
  <c r="X59" i="3" s="1"/>
  <c r="N59" i="3"/>
  <c r="U59" i="3" s="1"/>
  <c r="M59" i="3"/>
  <c r="L59" i="3"/>
  <c r="K59" i="3"/>
  <c r="R59" i="3" s="1"/>
  <c r="J59" i="3"/>
  <c r="Q59" i="3" s="1"/>
  <c r="I59" i="3"/>
  <c r="S58" i="3"/>
  <c r="R58" i="3"/>
  <c r="N58" i="3"/>
  <c r="U58" i="3" s="1"/>
  <c r="M58" i="3"/>
  <c r="T58" i="3" s="1"/>
  <c r="L58" i="3"/>
  <c r="K58" i="3"/>
  <c r="J58" i="3"/>
  <c r="Q58" i="3" s="1"/>
  <c r="I58" i="3"/>
  <c r="P58" i="3" s="1"/>
  <c r="X58" i="3" s="1"/>
  <c r="U57" i="3"/>
  <c r="R57" i="3"/>
  <c r="Q57" i="3"/>
  <c r="N57" i="3"/>
  <c r="M57" i="3"/>
  <c r="T57" i="3" s="1"/>
  <c r="L57" i="3"/>
  <c r="S57" i="3" s="1"/>
  <c r="K57" i="3"/>
  <c r="J57" i="3"/>
  <c r="I57" i="3"/>
  <c r="P57" i="3" s="1"/>
  <c r="W57" i="3" s="1"/>
  <c r="U56" i="3"/>
  <c r="T56" i="3"/>
  <c r="Q56" i="3"/>
  <c r="Z56" i="3" s="1"/>
  <c r="P56" i="3"/>
  <c r="N56" i="3"/>
  <c r="M56" i="3"/>
  <c r="L56" i="3"/>
  <c r="S56" i="3" s="1"/>
  <c r="K56" i="3"/>
  <c r="R56" i="3" s="1"/>
  <c r="J56" i="3"/>
  <c r="I56" i="3"/>
  <c r="T55" i="3"/>
  <c r="S55" i="3"/>
  <c r="P55" i="3"/>
  <c r="AB55" i="3" s="1"/>
  <c r="N55" i="3"/>
  <c r="U55" i="3" s="1"/>
  <c r="M55" i="3"/>
  <c r="L55" i="3"/>
  <c r="K55" i="3"/>
  <c r="R55" i="3" s="1"/>
  <c r="J55" i="3"/>
  <c r="Q55" i="3" s="1"/>
  <c r="I55" i="3"/>
  <c r="S54" i="3"/>
  <c r="R54" i="3"/>
  <c r="AA54" i="3" s="1"/>
  <c r="N54" i="3"/>
  <c r="U54" i="3" s="1"/>
  <c r="M54" i="3"/>
  <c r="T54" i="3" s="1"/>
  <c r="L54" i="3"/>
  <c r="K54" i="3"/>
  <c r="J54" i="3"/>
  <c r="Q54" i="3" s="1"/>
  <c r="X54" i="3" s="1"/>
  <c r="I54" i="3"/>
  <c r="P54" i="3" s="1"/>
  <c r="AB54" i="3" s="1"/>
  <c r="U53" i="3"/>
  <c r="R53" i="3"/>
  <c r="Q53" i="3"/>
  <c r="W53" i="3" s="1"/>
  <c r="N53" i="3"/>
  <c r="M53" i="3"/>
  <c r="T53" i="3" s="1"/>
  <c r="L53" i="3"/>
  <c r="S53" i="3" s="1"/>
  <c r="K53" i="3"/>
  <c r="J53" i="3"/>
  <c r="I53" i="3"/>
  <c r="P53" i="3" s="1"/>
  <c r="AA53" i="3" s="1"/>
  <c r="U52" i="3"/>
  <c r="T52" i="3"/>
  <c r="Q52" i="3"/>
  <c r="Z52" i="3" s="1"/>
  <c r="P52" i="3"/>
  <c r="N52" i="3"/>
  <c r="M52" i="3"/>
  <c r="L52" i="3"/>
  <c r="S52" i="3" s="1"/>
  <c r="K52" i="3"/>
  <c r="R52" i="3" s="1"/>
  <c r="J52" i="3"/>
  <c r="I52" i="3"/>
  <c r="T51" i="3"/>
  <c r="S51" i="3"/>
  <c r="AB51" i="3" s="1"/>
  <c r="P51" i="3"/>
  <c r="X51" i="3" s="1"/>
  <c r="N51" i="3"/>
  <c r="U51" i="3" s="1"/>
  <c r="M51" i="3"/>
  <c r="L51" i="3"/>
  <c r="K51" i="3"/>
  <c r="R51" i="3" s="1"/>
  <c r="J51" i="3"/>
  <c r="Q51" i="3" s="1"/>
  <c r="I51" i="3"/>
  <c r="S50" i="3"/>
  <c r="R50" i="3"/>
  <c r="N50" i="3"/>
  <c r="U50" i="3" s="1"/>
  <c r="M50" i="3"/>
  <c r="T50" i="3" s="1"/>
  <c r="L50" i="3"/>
  <c r="K50" i="3"/>
  <c r="J50" i="3"/>
  <c r="Q50" i="3" s="1"/>
  <c r="I50" i="3"/>
  <c r="P50" i="3" s="1"/>
  <c r="X50" i="3" s="1"/>
  <c r="U49" i="3"/>
  <c r="R49" i="3"/>
  <c r="Q49" i="3"/>
  <c r="N49" i="3"/>
  <c r="M49" i="3"/>
  <c r="T49" i="3" s="1"/>
  <c r="L49" i="3"/>
  <c r="S49" i="3" s="1"/>
  <c r="K49" i="3"/>
  <c r="J49" i="3"/>
  <c r="I49" i="3"/>
  <c r="P49" i="3" s="1"/>
  <c r="W49" i="3" s="1"/>
  <c r="U48" i="3"/>
  <c r="T48" i="3"/>
  <c r="Q48" i="3"/>
  <c r="Z48" i="3" s="1"/>
  <c r="P48" i="3"/>
  <c r="N48" i="3"/>
  <c r="M48" i="3"/>
  <c r="L48" i="3"/>
  <c r="S48" i="3" s="1"/>
  <c r="K48" i="3"/>
  <c r="R48" i="3" s="1"/>
  <c r="J48" i="3"/>
  <c r="I48" i="3"/>
  <c r="T47" i="3"/>
  <c r="S47" i="3"/>
  <c r="P47" i="3"/>
  <c r="AB47" i="3" s="1"/>
  <c r="N47" i="3"/>
  <c r="U47" i="3" s="1"/>
  <c r="M47" i="3"/>
  <c r="L47" i="3"/>
  <c r="K47" i="3"/>
  <c r="R47" i="3" s="1"/>
  <c r="J47" i="3"/>
  <c r="Q47" i="3" s="1"/>
  <c r="I47" i="3"/>
  <c r="S46" i="3"/>
  <c r="R46" i="3"/>
  <c r="AA46" i="3" s="1"/>
  <c r="N46" i="3"/>
  <c r="U46" i="3" s="1"/>
  <c r="M46" i="3"/>
  <c r="T46" i="3" s="1"/>
  <c r="L46" i="3"/>
  <c r="K46" i="3"/>
  <c r="J46" i="3"/>
  <c r="Q46" i="3" s="1"/>
  <c r="X46" i="3" s="1"/>
  <c r="I46" i="3"/>
  <c r="P46" i="3" s="1"/>
  <c r="AB46" i="3" s="1"/>
  <c r="S45" i="3"/>
  <c r="R45" i="3"/>
  <c r="Q45" i="3"/>
  <c r="N45" i="3"/>
  <c r="U45" i="3" s="1"/>
  <c r="M45" i="3"/>
  <c r="T45" i="3" s="1"/>
  <c r="L45" i="3"/>
  <c r="K45" i="3"/>
  <c r="J45" i="3"/>
  <c r="I45" i="3"/>
  <c r="P45" i="3" s="1"/>
  <c r="U44" i="3"/>
  <c r="R44" i="3"/>
  <c r="Q44" i="3"/>
  <c r="N44" i="3"/>
  <c r="M44" i="3"/>
  <c r="T44" i="3" s="1"/>
  <c r="L44" i="3"/>
  <c r="S44" i="3" s="1"/>
  <c r="K44" i="3"/>
  <c r="J44" i="3"/>
  <c r="I44" i="3"/>
  <c r="P44" i="3" s="1"/>
  <c r="U43" i="3"/>
  <c r="T43" i="3"/>
  <c r="S43" i="3"/>
  <c r="Y43" i="3" s="1"/>
  <c r="Q43" i="3"/>
  <c r="X43" i="3" s="1"/>
  <c r="P43" i="3"/>
  <c r="Z43" i="3" s="1"/>
  <c r="N43" i="3"/>
  <c r="M43" i="3"/>
  <c r="L43" i="3"/>
  <c r="K43" i="3"/>
  <c r="R43" i="3" s="1"/>
  <c r="J43" i="3"/>
  <c r="I43" i="3"/>
  <c r="S42" i="3"/>
  <c r="R42" i="3"/>
  <c r="N42" i="3"/>
  <c r="U42" i="3" s="1"/>
  <c r="M42" i="3"/>
  <c r="T42" i="3" s="1"/>
  <c r="L42" i="3"/>
  <c r="K42" i="3"/>
  <c r="J42" i="3"/>
  <c r="Q42" i="3" s="1"/>
  <c r="I42" i="3"/>
  <c r="P42" i="3" s="1"/>
  <c r="R41" i="3"/>
  <c r="Q41" i="3"/>
  <c r="N41" i="3"/>
  <c r="U41" i="3" s="1"/>
  <c r="M41" i="3"/>
  <c r="T41" i="3" s="1"/>
  <c r="L41" i="3"/>
  <c r="S41" i="3" s="1"/>
  <c r="K41" i="3"/>
  <c r="J41" i="3"/>
  <c r="I41" i="3"/>
  <c r="P41" i="3" s="1"/>
  <c r="U40" i="3"/>
  <c r="T40" i="3"/>
  <c r="Q40" i="3"/>
  <c r="P40" i="3"/>
  <c r="N40" i="3"/>
  <c r="M40" i="3"/>
  <c r="L40" i="3"/>
  <c r="S40" i="3" s="1"/>
  <c r="K40" i="3"/>
  <c r="R40" i="3" s="1"/>
  <c r="J40" i="3"/>
  <c r="I40" i="3"/>
  <c r="U39" i="3"/>
  <c r="T39" i="3"/>
  <c r="Q39" i="3"/>
  <c r="P39" i="3"/>
  <c r="N39" i="3"/>
  <c r="M39" i="3"/>
  <c r="L39" i="3"/>
  <c r="S39" i="3" s="1"/>
  <c r="K39" i="3"/>
  <c r="R39" i="3" s="1"/>
  <c r="J39" i="3"/>
  <c r="I39" i="3"/>
  <c r="T38" i="3"/>
  <c r="S38" i="3"/>
  <c r="R38" i="3"/>
  <c r="X38" i="3" s="1"/>
  <c r="P38" i="3"/>
  <c r="AA38" i="3" s="1"/>
  <c r="N38" i="3"/>
  <c r="U38" i="3" s="1"/>
  <c r="M38" i="3"/>
  <c r="L38" i="3"/>
  <c r="K38" i="3"/>
  <c r="J38" i="3"/>
  <c r="Q38" i="3" s="1"/>
  <c r="I38" i="3"/>
  <c r="T37" i="3"/>
  <c r="S37" i="3"/>
  <c r="P37" i="3"/>
  <c r="N37" i="3"/>
  <c r="U37" i="3" s="1"/>
  <c r="M37" i="3"/>
  <c r="L37" i="3"/>
  <c r="K37" i="3"/>
  <c r="R37" i="3" s="1"/>
  <c r="J37" i="3"/>
  <c r="Q37" i="3" s="1"/>
  <c r="I37" i="3"/>
  <c r="S36" i="3"/>
  <c r="R36" i="3"/>
  <c r="N36" i="3"/>
  <c r="U36" i="3" s="1"/>
  <c r="M36" i="3"/>
  <c r="T36" i="3" s="1"/>
  <c r="L36" i="3"/>
  <c r="K36" i="3"/>
  <c r="J36" i="3"/>
  <c r="Q36" i="3" s="1"/>
  <c r="I36" i="3"/>
  <c r="P36" i="3" s="1"/>
  <c r="U35" i="3"/>
  <c r="R35" i="3"/>
  <c r="Q35" i="3"/>
  <c r="N35" i="3"/>
  <c r="M35" i="3"/>
  <c r="T35" i="3" s="1"/>
  <c r="L35" i="3"/>
  <c r="S35" i="3" s="1"/>
  <c r="K35" i="3"/>
  <c r="J35" i="3"/>
  <c r="I35" i="3"/>
  <c r="P35" i="3" s="1"/>
  <c r="U34" i="3"/>
  <c r="T34" i="3"/>
  <c r="Q34" i="3"/>
  <c r="P34" i="3"/>
  <c r="N34" i="3"/>
  <c r="M34" i="3"/>
  <c r="L34" i="3"/>
  <c r="S34" i="3" s="1"/>
  <c r="K34" i="3"/>
  <c r="R34" i="3" s="1"/>
  <c r="J34" i="3"/>
  <c r="I34" i="3"/>
  <c r="T33" i="3"/>
  <c r="S33" i="3"/>
  <c r="P33" i="3"/>
  <c r="N33" i="3"/>
  <c r="U33" i="3" s="1"/>
  <c r="M33" i="3"/>
  <c r="L33" i="3"/>
  <c r="K33" i="3"/>
  <c r="R33" i="3" s="1"/>
  <c r="J33" i="3"/>
  <c r="Q33" i="3" s="1"/>
  <c r="I33" i="3"/>
  <c r="S32" i="3"/>
  <c r="R32" i="3"/>
  <c r="N32" i="3"/>
  <c r="U32" i="3" s="1"/>
  <c r="M32" i="3"/>
  <c r="T32" i="3" s="1"/>
  <c r="L32" i="3"/>
  <c r="K32" i="3"/>
  <c r="J32" i="3"/>
  <c r="Q32" i="3" s="1"/>
  <c r="I32" i="3"/>
  <c r="P32" i="3" s="1"/>
  <c r="U31" i="3"/>
  <c r="R31" i="3"/>
  <c r="Q31" i="3"/>
  <c r="N31" i="3"/>
  <c r="M31" i="3"/>
  <c r="T31" i="3" s="1"/>
  <c r="L31" i="3"/>
  <c r="S31" i="3" s="1"/>
  <c r="K31" i="3"/>
  <c r="J31" i="3"/>
  <c r="I31" i="3"/>
  <c r="P31" i="3" s="1"/>
  <c r="U30" i="3"/>
  <c r="T30" i="3"/>
  <c r="Q30" i="3"/>
  <c r="P30" i="3"/>
  <c r="N30" i="3"/>
  <c r="M30" i="3"/>
  <c r="L30" i="3"/>
  <c r="S30" i="3" s="1"/>
  <c r="K30" i="3"/>
  <c r="R30" i="3" s="1"/>
  <c r="J30" i="3"/>
  <c r="I30" i="3"/>
  <c r="T29" i="3"/>
  <c r="S29" i="3"/>
  <c r="P29" i="3"/>
  <c r="N29" i="3"/>
  <c r="U29" i="3" s="1"/>
  <c r="M29" i="3"/>
  <c r="L29" i="3"/>
  <c r="K29" i="3"/>
  <c r="R29" i="3" s="1"/>
  <c r="J29" i="3"/>
  <c r="Q29" i="3" s="1"/>
  <c r="I29" i="3"/>
  <c r="S28" i="3"/>
  <c r="R28" i="3"/>
  <c r="N28" i="3"/>
  <c r="U28" i="3" s="1"/>
  <c r="M28" i="3"/>
  <c r="T28" i="3" s="1"/>
  <c r="L28" i="3"/>
  <c r="K28" i="3"/>
  <c r="J28" i="3"/>
  <c r="Q28" i="3" s="1"/>
  <c r="I28" i="3"/>
  <c r="P28" i="3" s="1"/>
  <c r="U27" i="3"/>
  <c r="R27" i="3"/>
  <c r="Q27" i="3"/>
  <c r="N27" i="3"/>
  <c r="M27" i="3"/>
  <c r="T27" i="3" s="1"/>
  <c r="L27" i="3"/>
  <c r="S27" i="3" s="1"/>
  <c r="K27" i="3"/>
  <c r="J27" i="3"/>
  <c r="I27" i="3"/>
  <c r="P27" i="3" s="1"/>
  <c r="U26" i="3"/>
  <c r="T26" i="3"/>
  <c r="Q26" i="3"/>
  <c r="P26" i="3"/>
  <c r="N26" i="3"/>
  <c r="M26" i="3"/>
  <c r="L26" i="3"/>
  <c r="S26" i="3" s="1"/>
  <c r="K26" i="3"/>
  <c r="R26" i="3" s="1"/>
  <c r="J26" i="3"/>
  <c r="I26" i="3"/>
  <c r="T25" i="3"/>
  <c r="S25" i="3"/>
  <c r="P25" i="3"/>
  <c r="N25" i="3"/>
  <c r="U25" i="3" s="1"/>
  <c r="M25" i="3"/>
  <c r="L25" i="3"/>
  <c r="K25" i="3"/>
  <c r="R25" i="3" s="1"/>
  <c r="J25" i="3"/>
  <c r="Q25" i="3" s="1"/>
  <c r="I25" i="3"/>
  <c r="S24" i="3"/>
  <c r="R24" i="3"/>
  <c r="N24" i="3"/>
  <c r="U24" i="3" s="1"/>
  <c r="M24" i="3"/>
  <c r="T24" i="3" s="1"/>
  <c r="L24" i="3"/>
  <c r="K24" i="3"/>
  <c r="J24" i="3"/>
  <c r="Q24" i="3" s="1"/>
  <c r="I24" i="3"/>
  <c r="P24" i="3" s="1"/>
  <c r="U23" i="3"/>
  <c r="R23" i="3"/>
  <c r="Q23" i="3"/>
  <c r="N23" i="3"/>
  <c r="M23" i="3"/>
  <c r="T23" i="3" s="1"/>
  <c r="L23" i="3"/>
  <c r="S23" i="3" s="1"/>
  <c r="K23" i="3"/>
  <c r="J23" i="3"/>
  <c r="I23" i="3"/>
  <c r="P23" i="3" s="1"/>
  <c r="U22" i="3"/>
  <c r="T22" i="3"/>
  <c r="Q22" i="3"/>
  <c r="P22" i="3"/>
  <c r="N22" i="3"/>
  <c r="M22" i="3"/>
  <c r="L22" i="3"/>
  <c r="S22" i="3" s="1"/>
  <c r="K22" i="3"/>
  <c r="R22" i="3" s="1"/>
  <c r="J22" i="3"/>
  <c r="I22" i="3"/>
  <c r="T21" i="3"/>
  <c r="S21" i="3"/>
  <c r="P21" i="3"/>
  <c r="N21" i="3"/>
  <c r="U21" i="3" s="1"/>
  <c r="M21" i="3"/>
  <c r="L21" i="3"/>
  <c r="K21" i="3"/>
  <c r="R21" i="3" s="1"/>
  <c r="J21" i="3"/>
  <c r="Q21" i="3" s="1"/>
  <c r="I21" i="3"/>
  <c r="S20" i="3"/>
  <c r="R20" i="3"/>
  <c r="N20" i="3"/>
  <c r="U20" i="3" s="1"/>
  <c r="M20" i="3"/>
  <c r="T20" i="3" s="1"/>
  <c r="L20" i="3"/>
  <c r="K20" i="3"/>
  <c r="J20" i="3"/>
  <c r="Q20" i="3" s="1"/>
  <c r="I20" i="3"/>
  <c r="P20" i="3" s="1"/>
  <c r="U19" i="3"/>
  <c r="R19" i="3"/>
  <c r="Q19" i="3"/>
  <c r="N19" i="3"/>
  <c r="M19" i="3"/>
  <c r="T19" i="3" s="1"/>
  <c r="L19" i="3"/>
  <c r="S19" i="3" s="1"/>
  <c r="K19" i="3"/>
  <c r="J19" i="3"/>
  <c r="I19" i="3"/>
  <c r="P19" i="3" s="1"/>
  <c r="U18" i="3"/>
  <c r="T18" i="3"/>
  <c r="Q18" i="3"/>
  <c r="P18" i="3"/>
  <c r="N18" i="3"/>
  <c r="M18" i="3"/>
  <c r="L18" i="3"/>
  <c r="S18" i="3" s="1"/>
  <c r="K18" i="3"/>
  <c r="R18" i="3" s="1"/>
  <c r="J18" i="3"/>
  <c r="I18" i="3"/>
  <c r="T17" i="3"/>
  <c r="S17" i="3"/>
  <c r="P17" i="3"/>
  <c r="N17" i="3"/>
  <c r="U17" i="3" s="1"/>
  <c r="M17" i="3"/>
  <c r="L17" i="3"/>
  <c r="K17" i="3"/>
  <c r="R17" i="3" s="1"/>
  <c r="J17" i="3"/>
  <c r="Q17" i="3" s="1"/>
  <c r="I17" i="3"/>
  <c r="S16" i="3"/>
  <c r="R16" i="3"/>
  <c r="N16" i="3"/>
  <c r="U16" i="3" s="1"/>
  <c r="M16" i="3"/>
  <c r="T16" i="3" s="1"/>
  <c r="L16" i="3"/>
  <c r="K16" i="3"/>
  <c r="J16" i="3"/>
  <c r="Q16" i="3" s="1"/>
  <c r="I16" i="3"/>
  <c r="P16" i="3" s="1"/>
  <c r="U15" i="3"/>
  <c r="R15" i="3"/>
  <c r="Q15" i="3"/>
  <c r="N15" i="3"/>
  <c r="M15" i="3"/>
  <c r="T15" i="3" s="1"/>
  <c r="L15" i="3"/>
  <c r="S15" i="3" s="1"/>
  <c r="K15" i="3"/>
  <c r="J15" i="3"/>
  <c r="I15" i="3"/>
  <c r="P15" i="3" s="1"/>
  <c r="U14" i="3"/>
  <c r="T14" i="3"/>
  <c r="Q14" i="3"/>
  <c r="P14" i="3"/>
  <c r="N14" i="3"/>
  <c r="M14" i="3"/>
  <c r="L14" i="3"/>
  <c r="S14" i="3" s="1"/>
  <c r="K14" i="3"/>
  <c r="R14" i="3" s="1"/>
  <c r="J14" i="3"/>
  <c r="I14" i="3"/>
  <c r="T13" i="3"/>
  <c r="S13" i="3"/>
  <c r="P13" i="3"/>
  <c r="N13" i="3"/>
  <c r="U13" i="3" s="1"/>
  <c r="M13" i="3"/>
  <c r="L13" i="3"/>
  <c r="K13" i="3"/>
  <c r="R13" i="3" s="1"/>
  <c r="J13" i="3"/>
  <c r="Q13" i="3" s="1"/>
  <c r="I13" i="3"/>
  <c r="S12" i="3"/>
  <c r="R12" i="3"/>
  <c r="N12" i="3"/>
  <c r="U12" i="3" s="1"/>
  <c r="M12" i="3"/>
  <c r="T12" i="3" s="1"/>
  <c r="L12" i="3"/>
  <c r="K12" i="3"/>
  <c r="J12" i="3"/>
  <c r="Q12" i="3" s="1"/>
  <c r="I12" i="3"/>
  <c r="P12" i="3" s="1"/>
  <c r="U11" i="3"/>
  <c r="R11" i="3"/>
  <c r="Q11" i="3"/>
  <c r="N11" i="3"/>
  <c r="M11" i="3"/>
  <c r="T11" i="3" s="1"/>
  <c r="L11" i="3"/>
  <c r="S11" i="3" s="1"/>
  <c r="K11" i="3"/>
  <c r="J11" i="3"/>
  <c r="I11" i="3"/>
  <c r="P11" i="3" s="1"/>
  <c r="U10" i="3"/>
  <c r="T10" i="3"/>
  <c r="Q10" i="3"/>
  <c r="P10" i="3"/>
  <c r="N10" i="3"/>
  <c r="M10" i="3"/>
  <c r="L10" i="3"/>
  <c r="S10" i="3" s="1"/>
  <c r="K10" i="3"/>
  <c r="R10" i="3" s="1"/>
  <c r="J10" i="3"/>
  <c r="I10" i="3"/>
  <c r="T9" i="3"/>
  <c r="S9" i="3"/>
  <c r="P9" i="3"/>
  <c r="N9" i="3"/>
  <c r="U9" i="3" s="1"/>
  <c r="M9" i="3"/>
  <c r="L9" i="3"/>
  <c r="K9" i="3"/>
  <c r="R9" i="3" s="1"/>
  <c r="J9" i="3"/>
  <c r="Q9" i="3" s="1"/>
  <c r="I9" i="3"/>
  <c r="S8" i="3"/>
  <c r="R8" i="3"/>
  <c r="N8" i="3"/>
  <c r="U8" i="3" s="1"/>
  <c r="M8" i="3"/>
  <c r="T8" i="3" s="1"/>
  <c r="L8" i="3"/>
  <c r="K8" i="3"/>
  <c r="J8" i="3"/>
  <c r="Q8" i="3" s="1"/>
  <c r="I8" i="3"/>
  <c r="P8" i="3" s="1"/>
  <c r="U7" i="3"/>
  <c r="R7" i="3"/>
  <c r="Q7" i="3"/>
  <c r="N7" i="3"/>
  <c r="M7" i="3"/>
  <c r="T7" i="3" s="1"/>
  <c r="L7" i="3"/>
  <c r="S7" i="3" s="1"/>
  <c r="K7" i="3"/>
  <c r="J7" i="3"/>
  <c r="I7" i="3"/>
  <c r="P7" i="3" s="1"/>
  <c r="U6" i="3"/>
  <c r="T6" i="3"/>
  <c r="Q6" i="3"/>
  <c r="P6" i="3"/>
  <c r="N6" i="3"/>
  <c r="M6" i="3"/>
  <c r="L6" i="3"/>
  <c r="S6" i="3" s="1"/>
  <c r="K6" i="3"/>
  <c r="R6" i="3" s="1"/>
  <c r="J6" i="3"/>
  <c r="I6" i="3"/>
  <c r="T5" i="3"/>
  <c r="S5" i="3"/>
  <c r="P5" i="3"/>
  <c r="N5" i="3"/>
  <c r="U5" i="3" s="1"/>
  <c r="M5" i="3"/>
  <c r="L5" i="3"/>
  <c r="K5" i="3"/>
  <c r="R5" i="3" s="1"/>
  <c r="J5" i="3"/>
  <c r="Q5" i="3" s="1"/>
  <c r="I5" i="3"/>
  <c r="S4" i="3"/>
  <c r="R4" i="3"/>
  <c r="N4" i="3"/>
  <c r="U4" i="3" s="1"/>
  <c r="M4" i="3"/>
  <c r="T4" i="3" s="1"/>
  <c r="L4" i="3"/>
  <c r="K4" i="3"/>
  <c r="J4" i="3"/>
  <c r="Q4" i="3" s="1"/>
  <c r="I4" i="3"/>
  <c r="P4" i="3" s="1"/>
  <c r="U3" i="3"/>
  <c r="R3" i="3"/>
  <c r="Q3" i="3"/>
  <c r="N3" i="3"/>
  <c r="M3" i="3"/>
  <c r="T3" i="3" s="1"/>
  <c r="L3" i="3"/>
  <c r="S3" i="3" s="1"/>
  <c r="K3" i="3"/>
  <c r="J3" i="3"/>
  <c r="I3" i="3"/>
  <c r="P3" i="3" s="1"/>
  <c r="U2" i="3"/>
  <c r="T2" i="3"/>
  <c r="Q2" i="3"/>
  <c r="P2" i="3"/>
  <c r="N2" i="3"/>
  <c r="M2" i="3"/>
  <c r="L2" i="3"/>
  <c r="S2" i="3" s="1"/>
  <c r="K2" i="3"/>
  <c r="R2" i="3" s="1"/>
  <c r="J2" i="3"/>
  <c r="I2" i="3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Z30" i="3" l="1"/>
  <c r="AA32" i="3"/>
  <c r="W32" i="3"/>
  <c r="AB32" i="3"/>
  <c r="X32" i="3"/>
  <c r="Z32" i="3"/>
  <c r="Y32" i="3"/>
  <c r="Z34" i="3"/>
  <c r="AA36" i="3"/>
  <c r="W36" i="3"/>
  <c r="Z36" i="3"/>
  <c r="AB36" i="3"/>
  <c r="Y36" i="3"/>
  <c r="X36" i="3"/>
  <c r="W40" i="3"/>
  <c r="Z3" i="3"/>
  <c r="Y3" i="3"/>
  <c r="AA3" i="3"/>
  <c r="AB3" i="3"/>
  <c r="X3" i="3"/>
  <c r="W3" i="3"/>
  <c r="Z7" i="3"/>
  <c r="AA7" i="3"/>
  <c r="W7" i="3"/>
  <c r="AD7" i="3" s="1"/>
  <c r="Y7" i="3"/>
  <c r="AB7" i="3"/>
  <c r="X7" i="3"/>
  <c r="Y10" i="3"/>
  <c r="Y14" i="3"/>
  <c r="Z15" i="3"/>
  <c r="AA15" i="3"/>
  <c r="W15" i="3"/>
  <c r="AD15" i="3" s="1"/>
  <c r="Y15" i="3"/>
  <c r="AB15" i="3"/>
  <c r="X15" i="3"/>
  <c r="Y18" i="3"/>
  <c r="Z23" i="3"/>
  <c r="W23" i="3"/>
  <c r="Y23" i="3"/>
  <c r="AA23" i="3"/>
  <c r="AB23" i="3"/>
  <c r="X23" i="3"/>
  <c r="Y30" i="3"/>
  <c r="Z40" i="3"/>
  <c r="Z42" i="3"/>
  <c r="X42" i="3"/>
  <c r="AB42" i="3"/>
  <c r="W42" i="3"/>
  <c r="AD42" i="3" s="1"/>
  <c r="Y42" i="3"/>
  <c r="AA42" i="3"/>
  <c r="AA4" i="3"/>
  <c r="W4" i="3"/>
  <c r="Z4" i="3"/>
  <c r="AB4" i="3"/>
  <c r="X4" i="3"/>
  <c r="Y4" i="3"/>
  <c r="Z10" i="3"/>
  <c r="AA12" i="3"/>
  <c r="W12" i="3"/>
  <c r="AB12" i="3"/>
  <c r="Z12" i="3"/>
  <c r="X12" i="3"/>
  <c r="Y12" i="3"/>
  <c r="Z14" i="3"/>
  <c r="Z26" i="3"/>
  <c r="Z39" i="3"/>
  <c r="AB41" i="3"/>
  <c r="Y2" i="3"/>
  <c r="Y6" i="3"/>
  <c r="Z11" i="3"/>
  <c r="AA11" i="3"/>
  <c r="W11" i="3"/>
  <c r="AD11" i="3" s="1"/>
  <c r="Y11" i="3"/>
  <c r="AB11" i="3"/>
  <c r="X11" i="3"/>
  <c r="Z19" i="3"/>
  <c r="W19" i="3"/>
  <c r="Y19" i="3"/>
  <c r="AB19" i="3"/>
  <c r="X19" i="3"/>
  <c r="AA19" i="3"/>
  <c r="Y22" i="3"/>
  <c r="Y26" i="3"/>
  <c r="Z27" i="3"/>
  <c r="Y27" i="3"/>
  <c r="AB27" i="3"/>
  <c r="X27" i="3"/>
  <c r="AA27" i="3"/>
  <c r="W27" i="3"/>
  <c r="Z31" i="3"/>
  <c r="Y31" i="3"/>
  <c r="AA31" i="3"/>
  <c r="W31" i="3"/>
  <c r="AB31" i="3"/>
  <c r="X31" i="3"/>
  <c r="Y34" i="3"/>
  <c r="Z35" i="3"/>
  <c r="Y35" i="3"/>
  <c r="AB35" i="3"/>
  <c r="X35" i="3"/>
  <c r="AA35" i="3"/>
  <c r="W35" i="3"/>
  <c r="Z2" i="3"/>
  <c r="Z6" i="3"/>
  <c r="AA8" i="3"/>
  <c r="W8" i="3"/>
  <c r="Z8" i="3"/>
  <c r="AB8" i="3"/>
  <c r="X8" i="3"/>
  <c r="Y8" i="3"/>
  <c r="AA16" i="3"/>
  <c r="W16" i="3"/>
  <c r="X16" i="3"/>
  <c r="Z16" i="3"/>
  <c r="Y16" i="3"/>
  <c r="AB16" i="3"/>
  <c r="Z18" i="3"/>
  <c r="AA20" i="3"/>
  <c r="W20" i="3"/>
  <c r="Z20" i="3"/>
  <c r="AB20" i="3"/>
  <c r="X20" i="3"/>
  <c r="Y20" i="3"/>
  <c r="Z22" i="3"/>
  <c r="AA24" i="3"/>
  <c r="W24" i="3"/>
  <c r="X24" i="3"/>
  <c r="Z24" i="3"/>
  <c r="Y24" i="3"/>
  <c r="AB24" i="3"/>
  <c r="AA28" i="3"/>
  <c r="W28" i="3"/>
  <c r="AB28" i="3"/>
  <c r="X28" i="3"/>
  <c r="Z28" i="3"/>
  <c r="Y28" i="3"/>
  <c r="AB5" i="3"/>
  <c r="AB9" i="3"/>
  <c r="AB13" i="3"/>
  <c r="AB17" i="3"/>
  <c r="AB21" i="3"/>
  <c r="AB25" i="3"/>
  <c r="AB29" i="3"/>
  <c r="AB33" i="3"/>
  <c r="AB37" i="3"/>
  <c r="X39" i="3"/>
  <c r="X41" i="3"/>
  <c r="AB44" i="3"/>
  <c r="X44" i="3"/>
  <c r="W44" i="3"/>
  <c r="AD44" i="3" s="1"/>
  <c r="AA44" i="3"/>
  <c r="Y44" i="3"/>
  <c r="Z44" i="3"/>
  <c r="Y13" i="3"/>
  <c r="Y17" i="3"/>
  <c r="Y21" i="3"/>
  <c r="Y25" i="3"/>
  <c r="Y33" i="3"/>
  <c r="Y37" i="3"/>
  <c r="Y45" i="3"/>
  <c r="AB45" i="3"/>
  <c r="W50" i="3"/>
  <c r="AD50" i="3" s="1"/>
  <c r="W58" i="3"/>
  <c r="AA63" i="3"/>
  <c r="W63" i="3"/>
  <c r="Z63" i="3"/>
  <c r="Y63" i="3"/>
  <c r="Z66" i="3"/>
  <c r="Y66" i="3"/>
  <c r="Z69" i="3"/>
  <c r="W74" i="3"/>
  <c r="Z77" i="3"/>
  <c r="Z82" i="3"/>
  <c r="Y82" i="3"/>
  <c r="AA121" i="3"/>
  <c r="W121" i="3"/>
  <c r="Z121" i="3"/>
  <c r="AB121" i="3"/>
  <c r="X121" i="3"/>
  <c r="Y121" i="3"/>
  <c r="AF138" i="3"/>
  <c r="AD138" i="3"/>
  <c r="W2" i="3"/>
  <c r="AA2" i="3"/>
  <c r="Z5" i="3"/>
  <c r="W6" i="3"/>
  <c r="AD6" i="3" s="1"/>
  <c r="AA6" i="3"/>
  <c r="Z9" i="3"/>
  <c r="W10" i="3"/>
  <c r="AA10" i="3"/>
  <c r="Z13" i="3"/>
  <c r="W14" i="3"/>
  <c r="AA14" i="3"/>
  <c r="Z17" i="3"/>
  <c r="W18" i="3"/>
  <c r="AA18" i="3"/>
  <c r="Z21" i="3"/>
  <c r="W22" i="3"/>
  <c r="AD22" i="3" s="1"/>
  <c r="AA22" i="3"/>
  <c r="Z25" i="3"/>
  <c r="W26" i="3"/>
  <c r="AA26" i="3"/>
  <c r="Z29" i="3"/>
  <c r="W30" i="3"/>
  <c r="AA30" i="3"/>
  <c r="Z33" i="3"/>
  <c r="W34" i="3"/>
  <c r="AA34" i="3"/>
  <c r="Z37" i="3"/>
  <c r="Y38" i="3"/>
  <c r="Y39" i="3"/>
  <c r="Y40" i="3"/>
  <c r="Y41" i="3"/>
  <c r="Z41" i="3"/>
  <c r="AA45" i="3"/>
  <c r="AB48" i="3"/>
  <c r="X48" i="3"/>
  <c r="AA48" i="3"/>
  <c r="W48" i="3"/>
  <c r="Y48" i="3"/>
  <c r="AB56" i="3"/>
  <c r="X56" i="3"/>
  <c r="AA56" i="3"/>
  <c r="W56" i="3"/>
  <c r="Y56" i="3"/>
  <c r="AB63" i="3"/>
  <c r="AB64" i="3"/>
  <c r="X64" i="3"/>
  <c r="AA64" i="3"/>
  <c r="W64" i="3"/>
  <c r="AD64" i="3" s="1"/>
  <c r="Y64" i="3"/>
  <c r="X66" i="3"/>
  <c r="AB72" i="3"/>
  <c r="X72" i="3"/>
  <c r="AA72" i="3"/>
  <c r="W72" i="3"/>
  <c r="Y72" i="3"/>
  <c r="AB78" i="3"/>
  <c r="AB80" i="3"/>
  <c r="X80" i="3"/>
  <c r="AA80" i="3"/>
  <c r="W80" i="3"/>
  <c r="AD80" i="3" s="1"/>
  <c r="Y80" i="3"/>
  <c r="X82" i="3"/>
  <c r="AA86" i="3"/>
  <c r="W86" i="3"/>
  <c r="AD86" i="3" s="1"/>
  <c r="Z86" i="3"/>
  <c r="Y86" i="3"/>
  <c r="X86" i="3"/>
  <c r="AB87" i="3"/>
  <c r="X87" i="3"/>
  <c r="AA87" i="3"/>
  <c r="W87" i="3"/>
  <c r="Z87" i="3"/>
  <c r="AA89" i="3"/>
  <c r="W89" i="3"/>
  <c r="X89" i="3"/>
  <c r="AB89" i="3"/>
  <c r="Z89" i="3"/>
  <c r="Y91" i="3"/>
  <c r="AB91" i="3"/>
  <c r="X91" i="3"/>
  <c r="Z91" i="3"/>
  <c r="W91" i="3"/>
  <c r="AA91" i="3"/>
  <c r="X109" i="3"/>
  <c r="X117" i="3"/>
  <c r="Z120" i="3"/>
  <c r="Y120" i="3"/>
  <c r="AA120" i="3"/>
  <c r="W120" i="3"/>
  <c r="AD120" i="3" s="1"/>
  <c r="AB120" i="3"/>
  <c r="X120" i="3"/>
  <c r="Y9" i="3"/>
  <c r="Y29" i="3"/>
  <c r="Z45" i="3"/>
  <c r="AA47" i="3"/>
  <c r="W47" i="3"/>
  <c r="Z47" i="3"/>
  <c r="Y47" i="3"/>
  <c r="Y49" i="3"/>
  <c r="AB49" i="3"/>
  <c r="X49" i="3"/>
  <c r="AD49" i="3" s="1"/>
  <c r="Z50" i="3"/>
  <c r="Y50" i="3"/>
  <c r="Z53" i="3"/>
  <c r="AA55" i="3"/>
  <c r="W55" i="3"/>
  <c r="Z55" i="3"/>
  <c r="Y55" i="3"/>
  <c r="Y57" i="3"/>
  <c r="AD57" i="3" s="1"/>
  <c r="AB57" i="3"/>
  <c r="X57" i="3"/>
  <c r="Z58" i="3"/>
  <c r="Y58" i="3"/>
  <c r="Z61" i="3"/>
  <c r="Y65" i="3"/>
  <c r="AB65" i="3"/>
  <c r="X65" i="3"/>
  <c r="AD65" i="3" s="1"/>
  <c r="W66" i="3"/>
  <c r="AA71" i="3"/>
  <c r="W71" i="3"/>
  <c r="Z71" i="3"/>
  <c r="Y71" i="3"/>
  <c r="Y73" i="3"/>
  <c r="AB73" i="3"/>
  <c r="X73" i="3"/>
  <c r="AD73" i="3" s="1"/>
  <c r="Z74" i="3"/>
  <c r="Y74" i="3"/>
  <c r="AA79" i="3"/>
  <c r="W79" i="3"/>
  <c r="Z79" i="3"/>
  <c r="Y79" i="3"/>
  <c r="Y81" i="3"/>
  <c r="AB81" i="3"/>
  <c r="X81" i="3"/>
  <c r="AD81" i="3" s="1"/>
  <c r="W82" i="3"/>
  <c r="AA85" i="3"/>
  <c r="Y88" i="3"/>
  <c r="X2" i="3"/>
  <c r="AB2" i="3"/>
  <c r="W5" i="3"/>
  <c r="AA5" i="3"/>
  <c r="X6" i="3"/>
  <c r="AB6" i="3"/>
  <c r="W9" i="3"/>
  <c r="AA9" i="3"/>
  <c r="X10" i="3"/>
  <c r="AB10" i="3"/>
  <c r="W13" i="3"/>
  <c r="AA13" i="3"/>
  <c r="X14" i="3"/>
  <c r="AB14" i="3"/>
  <c r="W17" i="3"/>
  <c r="AA17" i="3"/>
  <c r="X18" i="3"/>
  <c r="AB18" i="3"/>
  <c r="W21" i="3"/>
  <c r="AA21" i="3"/>
  <c r="X22" i="3"/>
  <c r="AB22" i="3"/>
  <c r="W25" i="3"/>
  <c r="AA25" i="3"/>
  <c r="X26" i="3"/>
  <c r="AB26" i="3"/>
  <c r="W29" i="3"/>
  <c r="AA29" i="3"/>
  <c r="X30" i="3"/>
  <c r="AB30" i="3"/>
  <c r="W33" i="3"/>
  <c r="AA33" i="3"/>
  <c r="X34" i="3"/>
  <c r="AB34" i="3"/>
  <c r="W37" i="3"/>
  <c r="AA37" i="3"/>
  <c r="AA41" i="3"/>
  <c r="AA43" i="3"/>
  <c r="W43" i="3"/>
  <c r="AB43" i="3"/>
  <c r="W45" i="3"/>
  <c r="Z46" i="3"/>
  <c r="Y46" i="3"/>
  <c r="W46" i="3"/>
  <c r="AD46" i="3" s="1"/>
  <c r="Z49" i="3"/>
  <c r="AA50" i="3"/>
  <c r="AA51" i="3"/>
  <c r="W51" i="3"/>
  <c r="AD51" i="3" s="1"/>
  <c r="Z51" i="3"/>
  <c r="Y51" i="3"/>
  <c r="Y53" i="3"/>
  <c r="AD53" i="3" s="1"/>
  <c r="AB53" i="3"/>
  <c r="X53" i="3"/>
  <c r="Z54" i="3"/>
  <c r="Y54" i="3"/>
  <c r="W54" i="3"/>
  <c r="AD54" i="3" s="1"/>
  <c r="Z57" i="3"/>
  <c r="AA58" i="3"/>
  <c r="AA59" i="3"/>
  <c r="W59" i="3"/>
  <c r="AD59" i="3" s="1"/>
  <c r="Z59" i="3"/>
  <c r="Y59" i="3"/>
  <c r="Y61" i="3"/>
  <c r="AB61" i="3"/>
  <c r="AD61" i="3" s="1"/>
  <c r="X61" i="3"/>
  <c r="Z62" i="3"/>
  <c r="Y62" i="3"/>
  <c r="W62" i="3"/>
  <c r="AD62" i="3" s="1"/>
  <c r="Z65" i="3"/>
  <c r="AA66" i="3"/>
  <c r="AA67" i="3"/>
  <c r="W67" i="3"/>
  <c r="AD67" i="3" s="1"/>
  <c r="Z67" i="3"/>
  <c r="Y67" i="3"/>
  <c r="Y69" i="3"/>
  <c r="AB69" i="3"/>
  <c r="X69" i="3"/>
  <c r="AD69" i="3" s="1"/>
  <c r="Z70" i="3"/>
  <c r="Y70" i="3"/>
  <c r="W70" i="3"/>
  <c r="AD70" i="3" s="1"/>
  <c r="Z72" i="3"/>
  <c r="Z73" i="3"/>
  <c r="AA74" i="3"/>
  <c r="AA75" i="3"/>
  <c r="W75" i="3"/>
  <c r="Z75" i="3"/>
  <c r="Y75" i="3"/>
  <c r="Y77" i="3"/>
  <c r="AB77" i="3"/>
  <c r="X77" i="3"/>
  <c r="AD77" i="3" s="1"/>
  <c r="Z78" i="3"/>
  <c r="Y78" i="3"/>
  <c r="W78" i="3"/>
  <c r="Z80" i="3"/>
  <c r="Z81" i="3"/>
  <c r="AA82" i="3"/>
  <c r="AA83" i="3"/>
  <c r="W83" i="3"/>
  <c r="Z83" i="3"/>
  <c r="Y83" i="3"/>
  <c r="Z85" i="3"/>
  <c r="Y85" i="3"/>
  <c r="AB85" i="3"/>
  <c r="X85" i="3"/>
  <c r="AD85" i="3" s="1"/>
  <c r="AB86" i="3"/>
  <c r="Y89" i="3"/>
  <c r="AB96" i="3"/>
  <c r="Z99" i="3"/>
  <c r="AB104" i="3"/>
  <c r="Z107" i="3"/>
  <c r="AB112" i="3"/>
  <c r="Z115" i="3"/>
  <c r="Y123" i="3"/>
  <c r="AB123" i="3"/>
  <c r="X123" i="3"/>
  <c r="Z123" i="3"/>
  <c r="AA123" i="3"/>
  <c r="W123" i="3"/>
  <c r="Y5" i="3"/>
  <c r="X5" i="3"/>
  <c r="X9" i="3"/>
  <c r="X13" i="3"/>
  <c r="X17" i="3"/>
  <c r="X21" i="3"/>
  <c r="X25" i="3"/>
  <c r="X29" i="3"/>
  <c r="X33" i="3"/>
  <c r="X37" i="3"/>
  <c r="Z38" i="3"/>
  <c r="W38" i="3"/>
  <c r="AB38" i="3"/>
  <c r="AA39" i="3"/>
  <c r="W39" i="3"/>
  <c r="AB39" i="3"/>
  <c r="AB40" i="3"/>
  <c r="X40" i="3"/>
  <c r="AA40" i="3"/>
  <c r="W41" i="3"/>
  <c r="X45" i="3"/>
  <c r="X47" i="3"/>
  <c r="AA49" i="3"/>
  <c r="AB50" i="3"/>
  <c r="AB52" i="3"/>
  <c r="X52" i="3"/>
  <c r="AA52" i="3"/>
  <c r="W52" i="3"/>
  <c r="Y52" i="3"/>
  <c r="X55" i="3"/>
  <c r="AA57" i="3"/>
  <c r="AB58" i="3"/>
  <c r="AB60" i="3"/>
  <c r="X60" i="3"/>
  <c r="AA60" i="3"/>
  <c r="W60" i="3"/>
  <c r="Y60" i="3"/>
  <c r="X63" i="3"/>
  <c r="AA65" i="3"/>
  <c r="AB66" i="3"/>
  <c r="AB68" i="3"/>
  <c r="X68" i="3"/>
  <c r="AA68" i="3"/>
  <c r="W68" i="3"/>
  <c r="Y68" i="3"/>
  <c r="X71" i="3"/>
  <c r="AA73" i="3"/>
  <c r="AB74" i="3"/>
  <c r="AB76" i="3"/>
  <c r="X76" i="3"/>
  <c r="AA76" i="3"/>
  <c r="W76" i="3"/>
  <c r="Y76" i="3"/>
  <c r="X79" i="3"/>
  <c r="AA81" i="3"/>
  <c r="AB82" i="3"/>
  <c r="AB84" i="3"/>
  <c r="X84" i="3"/>
  <c r="AA84" i="3"/>
  <c r="W84" i="3"/>
  <c r="Y84" i="3"/>
  <c r="AB90" i="3"/>
  <c r="X90" i="3"/>
  <c r="W90" i="3"/>
  <c r="AA90" i="3"/>
  <c r="Z90" i="3"/>
  <c r="AB94" i="3"/>
  <c r="X94" i="3"/>
  <c r="AA94" i="3"/>
  <c r="W94" i="3"/>
  <c r="AD94" i="3" s="1"/>
  <c r="Z94" i="3"/>
  <c r="Y94" i="3"/>
  <c r="AB102" i="3"/>
  <c r="X102" i="3"/>
  <c r="AA102" i="3"/>
  <c r="W102" i="3"/>
  <c r="Z102" i="3"/>
  <c r="Y102" i="3"/>
  <c r="AB110" i="3"/>
  <c r="X110" i="3"/>
  <c r="AA110" i="3"/>
  <c r="W110" i="3"/>
  <c r="AD110" i="3" s="1"/>
  <c r="Z110" i="3"/>
  <c r="Y110" i="3"/>
  <c r="AB118" i="3"/>
  <c r="AA119" i="3"/>
  <c r="Z122" i="3"/>
  <c r="W88" i="3"/>
  <c r="AA88" i="3"/>
  <c r="Z92" i="3"/>
  <c r="Y92" i="3"/>
  <c r="W92" i="3"/>
  <c r="Z95" i="3"/>
  <c r="AA96" i="3"/>
  <c r="AA97" i="3"/>
  <c r="W97" i="3"/>
  <c r="Z97" i="3"/>
  <c r="Y97" i="3"/>
  <c r="Y99" i="3"/>
  <c r="AB99" i="3"/>
  <c r="X99" i="3"/>
  <c r="Z100" i="3"/>
  <c r="Y100" i="3"/>
  <c r="W100" i="3"/>
  <c r="Z103" i="3"/>
  <c r="AA104" i="3"/>
  <c r="AA105" i="3"/>
  <c r="W105" i="3"/>
  <c r="Z105" i="3"/>
  <c r="Y105" i="3"/>
  <c r="Y107" i="3"/>
  <c r="AB107" i="3"/>
  <c r="X107" i="3"/>
  <c r="Z108" i="3"/>
  <c r="Y108" i="3"/>
  <c r="W108" i="3"/>
  <c r="Z111" i="3"/>
  <c r="AA112" i="3"/>
  <c r="AA113" i="3"/>
  <c r="W113" i="3"/>
  <c r="Z113" i="3"/>
  <c r="Y113" i="3"/>
  <c r="Y115" i="3"/>
  <c r="AB115" i="3"/>
  <c r="X115" i="3"/>
  <c r="Z116" i="3"/>
  <c r="Y116" i="3"/>
  <c r="W116" i="3"/>
  <c r="Y119" i="3"/>
  <c r="AB119" i="3"/>
  <c r="X119" i="3"/>
  <c r="Z119" i="3"/>
  <c r="X88" i="3"/>
  <c r="AB88" i="3"/>
  <c r="X92" i="3"/>
  <c r="AB97" i="3"/>
  <c r="AB98" i="3"/>
  <c r="X98" i="3"/>
  <c r="AA98" i="3"/>
  <c r="W98" i="3"/>
  <c r="Y98" i="3"/>
  <c r="W99" i="3"/>
  <c r="AD99" i="3" s="1"/>
  <c r="X100" i="3"/>
  <c r="AB105" i="3"/>
  <c r="AB106" i="3"/>
  <c r="X106" i="3"/>
  <c r="AA106" i="3"/>
  <c r="W106" i="3"/>
  <c r="Y106" i="3"/>
  <c r="W107" i="3"/>
  <c r="AD107" i="3" s="1"/>
  <c r="X108" i="3"/>
  <c r="AB113" i="3"/>
  <c r="AB114" i="3"/>
  <c r="X114" i="3"/>
  <c r="AA114" i="3"/>
  <c r="W114" i="3"/>
  <c r="Y114" i="3"/>
  <c r="W115" i="3"/>
  <c r="AD115" i="3" s="1"/>
  <c r="X116" i="3"/>
  <c r="W119" i="3"/>
  <c r="AF137" i="3"/>
  <c r="AM137" i="3" s="1"/>
  <c r="AF154" i="3"/>
  <c r="AF160" i="3"/>
  <c r="AF169" i="3"/>
  <c r="AM169" i="3" s="1"/>
  <c r="AA93" i="3"/>
  <c r="W93" i="3"/>
  <c r="Z93" i="3"/>
  <c r="Y93" i="3"/>
  <c r="Y95" i="3"/>
  <c r="AD95" i="3" s="1"/>
  <c r="AB95" i="3"/>
  <c r="X95" i="3"/>
  <c r="Z96" i="3"/>
  <c r="Y96" i="3"/>
  <c r="W96" i="3"/>
  <c r="AA101" i="3"/>
  <c r="W101" i="3"/>
  <c r="Z101" i="3"/>
  <c r="Y101" i="3"/>
  <c r="Y103" i="3"/>
  <c r="AB103" i="3"/>
  <c r="X103" i="3"/>
  <c r="AD103" i="3" s="1"/>
  <c r="Z104" i="3"/>
  <c r="Y104" i="3"/>
  <c r="W104" i="3"/>
  <c r="AA109" i="3"/>
  <c r="W109" i="3"/>
  <c r="Z109" i="3"/>
  <c r="Y109" i="3"/>
  <c r="Y111" i="3"/>
  <c r="AD111" i="3" s="1"/>
  <c r="AB111" i="3"/>
  <c r="X111" i="3"/>
  <c r="Z112" i="3"/>
  <c r="Y112" i="3"/>
  <c r="W112" i="3"/>
  <c r="AA117" i="3"/>
  <c r="W117" i="3"/>
  <c r="Z117" i="3"/>
  <c r="Y117" i="3"/>
  <c r="AB122" i="3"/>
  <c r="Z124" i="3"/>
  <c r="Y124" i="3"/>
  <c r="AB124" i="3"/>
  <c r="X124" i="3"/>
  <c r="AA124" i="3"/>
  <c r="W124" i="3"/>
  <c r="AD124" i="3" s="1"/>
  <c r="AF168" i="3"/>
  <c r="Y118" i="3"/>
  <c r="Y122" i="3"/>
  <c r="Y127" i="3"/>
  <c r="X128" i="3"/>
  <c r="Y131" i="3"/>
  <c r="X132" i="3"/>
  <c r="W133" i="3"/>
  <c r="AA140" i="3"/>
  <c r="AJ140" i="3" s="1"/>
  <c r="W140" i="3"/>
  <c r="Z140" i="3"/>
  <c r="AI140" i="3" s="1"/>
  <c r="Z142" i="3"/>
  <c r="AI142" i="3" s="1"/>
  <c r="Z148" i="3"/>
  <c r="AI148" i="3" s="1"/>
  <c r="AA149" i="3"/>
  <c r="AJ149" i="3" s="1"/>
  <c r="W149" i="3"/>
  <c r="AB149" i="3"/>
  <c r="AK149" i="3" s="1"/>
  <c r="Z149" i="3"/>
  <c r="AI149" i="3" s="1"/>
  <c r="AB152" i="3"/>
  <c r="AK152" i="3" s="1"/>
  <c r="X152" i="3"/>
  <c r="AG152" i="3" s="1"/>
  <c r="Z152" i="3"/>
  <c r="AI152" i="3" s="1"/>
  <c r="Y152" i="3"/>
  <c r="AH152" i="3" s="1"/>
  <c r="W152" i="3"/>
  <c r="Z158" i="3"/>
  <c r="AI158" i="3" s="1"/>
  <c r="X158" i="3"/>
  <c r="AG158" i="3" s="1"/>
  <c r="Z162" i="3"/>
  <c r="AI162" i="3" s="1"/>
  <c r="AB162" i="3"/>
  <c r="AK162" i="3" s="1"/>
  <c r="X162" i="3"/>
  <c r="AG162" i="3" s="1"/>
  <c r="W162" i="3"/>
  <c r="AB164" i="3"/>
  <c r="AK164" i="3" s="1"/>
  <c r="Z174" i="3"/>
  <c r="AI174" i="3" s="1"/>
  <c r="AA177" i="3"/>
  <c r="AJ177" i="3" s="1"/>
  <c r="W177" i="3"/>
  <c r="Z177" i="3"/>
  <c r="AI177" i="3" s="1"/>
  <c r="X177" i="3"/>
  <c r="AG177" i="3" s="1"/>
  <c r="Z181" i="3"/>
  <c r="AI181" i="3" s="1"/>
  <c r="X181" i="3"/>
  <c r="AG181" i="3" s="1"/>
  <c r="AB184" i="3"/>
  <c r="AK184" i="3" s="1"/>
  <c r="X184" i="3"/>
  <c r="AG184" i="3" s="1"/>
  <c r="Z184" i="3"/>
  <c r="AI184" i="3" s="1"/>
  <c r="Y184" i="3"/>
  <c r="AH184" i="3" s="1"/>
  <c r="W184" i="3"/>
  <c r="Z208" i="3"/>
  <c r="AI208" i="3" s="1"/>
  <c r="AB208" i="3"/>
  <c r="AK208" i="3" s="1"/>
  <c r="W208" i="3"/>
  <c r="X208" i="3"/>
  <c r="AG208" i="3" s="1"/>
  <c r="AA208" i="3"/>
  <c r="AJ208" i="3" s="1"/>
  <c r="W126" i="3"/>
  <c r="AA126" i="3"/>
  <c r="Z127" i="3"/>
  <c r="X129" i="3"/>
  <c r="AD129" i="3" s="1"/>
  <c r="AB129" i="3"/>
  <c r="W130" i="3"/>
  <c r="AA130" i="3"/>
  <c r="Z131" i="3"/>
  <c r="X133" i="3"/>
  <c r="AB133" i="3"/>
  <c r="W134" i="3"/>
  <c r="AB134" i="3"/>
  <c r="X140" i="3"/>
  <c r="AG140" i="3" s="1"/>
  <c r="Y142" i="3"/>
  <c r="AH142" i="3" s="1"/>
  <c r="AB142" i="3"/>
  <c r="AK142" i="3" s="1"/>
  <c r="X149" i="3"/>
  <c r="AG149" i="3" s="1"/>
  <c r="AA150" i="3"/>
  <c r="AJ150" i="3" s="1"/>
  <c r="W150" i="3"/>
  <c r="Z150" i="3"/>
  <c r="AI150" i="3" s="1"/>
  <c r="X150" i="3"/>
  <c r="AG150" i="3" s="1"/>
  <c r="AB153" i="3"/>
  <c r="AK153" i="3" s="1"/>
  <c r="X153" i="3"/>
  <c r="AG153" i="3" s="1"/>
  <c r="Z153" i="3"/>
  <c r="AI153" i="3" s="1"/>
  <c r="W153" i="3"/>
  <c r="AB156" i="3"/>
  <c r="AK156" i="3" s="1"/>
  <c r="AB158" i="3"/>
  <c r="AK158" i="3" s="1"/>
  <c r="AA164" i="3"/>
  <c r="AJ164" i="3" s="1"/>
  <c r="X165" i="3"/>
  <c r="AG165" i="3" s="1"/>
  <c r="Z173" i="3"/>
  <c r="AI173" i="3" s="1"/>
  <c r="AB177" i="3"/>
  <c r="AK177" i="3" s="1"/>
  <c r="AB181" i="3"/>
  <c r="AK181" i="3" s="1"/>
  <c r="AB185" i="3"/>
  <c r="AK185" i="3" s="1"/>
  <c r="X185" i="3"/>
  <c r="AG185" i="3" s="1"/>
  <c r="Z185" i="3"/>
  <c r="AI185" i="3" s="1"/>
  <c r="W185" i="3"/>
  <c r="W192" i="3"/>
  <c r="W118" i="3"/>
  <c r="AA118" i="3"/>
  <c r="W122" i="3"/>
  <c r="AA122" i="3"/>
  <c r="X126" i="3"/>
  <c r="AB126" i="3"/>
  <c r="W127" i="3"/>
  <c r="AA127" i="3"/>
  <c r="X130" i="3"/>
  <c r="AB130" i="3"/>
  <c r="W131" i="3"/>
  <c r="AA131" i="3"/>
  <c r="Z132" i="3"/>
  <c r="Y133" i="3"/>
  <c r="AB137" i="3"/>
  <c r="AK137" i="3" s="1"/>
  <c r="X137" i="3"/>
  <c r="AG137" i="3" s="1"/>
  <c r="Z137" i="3"/>
  <c r="AI137" i="3" s="1"/>
  <c r="AB138" i="3"/>
  <c r="AK138" i="3" s="1"/>
  <c r="X138" i="3"/>
  <c r="AG138" i="3" s="1"/>
  <c r="Z138" i="3"/>
  <c r="AI138" i="3" s="1"/>
  <c r="AB140" i="3"/>
  <c r="AK140" i="3" s="1"/>
  <c r="Y141" i="3"/>
  <c r="AH141" i="3" s="1"/>
  <c r="Z145" i="3"/>
  <c r="AI145" i="3" s="1"/>
  <c r="AB145" i="3"/>
  <c r="AK145" i="3" s="1"/>
  <c r="X145" i="3"/>
  <c r="AG145" i="3" s="1"/>
  <c r="W145" i="3"/>
  <c r="W146" i="3"/>
  <c r="AB148" i="3"/>
  <c r="AK148" i="3" s="1"/>
  <c r="AB150" i="3"/>
  <c r="AK150" i="3" s="1"/>
  <c r="AA152" i="3"/>
  <c r="AJ152" i="3" s="1"/>
  <c r="Y160" i="3"/>
  <c r="AH160" i="3" s="1"/>
  <c r="Y162" i="3"/>
  <c r="AH162" i="3" s="1"/>
  <c r="AB166" i="3"/>
  <c r="AK166" i="3" s="1"/>
  <c r="Z166" i="3"/>
  <c r="AI166" i="3" s="1"/>
  <c r="Y169" i="3"/>
  <c r="AH169" i="3" s="1"/>
  <c r="AB174" i="3"/>
  <c r="AK174" i="3" s="1"/>
  <c r="AA184" i="3"/>
  <c r="AJ184" i="3" s="1"/>
  <c r="Z186" i="3"/>
  <c r="AI186" i="3" s="1"/>
  <c r="AA186" i="3"/>
  <c r="AJ186" i="3" s="1"/>
  <c r="X186" i="3"/>
  <c r="AG186" i="3" s="1"/>
  <c r="W186" i="3"/>
  <c r="AA188" i="3"/>
  <c r="AJ188" i="3" s="1"/>
  <c r="W188" i="3"/>
  <c r="AB188" i="3"/>
  <c r="AK188" i="3" s="1"/>
  <c r="Y188" i="3"/>
  <c r="AH188" i="3" s="1"/>
  <c r="Z188" i="3"/>
  <c r="AI188" i="3" s="1"/>
  <c r="X188" i="3"/>
  <c r="AG188" i="3" s="1"/>
  <c r="W193" i="3"/>
  <c r="X118" i="3"/>
  <c r="X122" i="3"/>
  <c r="X127" i="3"/>
  <c r="W128" i="3"/>
  <c r="AD128" i="3" s="1"/>
  <c r="X131" i="3"/>
  <c r="W132" i="3"/>
  <c r="Y134" i="3"/>
  <c r="Z134" i="3"/>
  <c r="AA137" i="3"/>
  <c r="AJ137" i="3" s="1"/>
  <c r="AA138" i="3"/>
  <c r="AJ138" i="3" s="1"/>
  <c r="Y140" i="3"/>
  <c r="AH140" i="3" s="1"/>
  <c r="AA141" i="3"/>
  <c r="AJ141" i="3" s="1"/>
  <c r="W141" i="3"/>
  <c r="X141" i="3"/>
  <c r="AG141" i="3" s="1"/>
  <c r="Z144" i="3"/>
  <c r="AI144" i="3" s="1"/>
  <c r="AB144" i="3"/>
  <c r="AK144" i="3" s="1"/>
  <c r="X144" i="3"/>
  <c r="AG144" i="3" s="1"/>
  <c r="W144" i="3"/>
  <c r="AB157" i="3"/>
  <c r="AK157" i="3" s="1"/>
  <c r="Z157" i="3"/>
  <c r="AI157" i="3" s="1"/>
  <c r="Y158" i="3"/>
  <c r="AH158" i="3" s="1"/>
  <c r="Z161" i="3"/>
  <c r="AI161" i="3" s="1"/>
  <c r="AB161" i="3"/>
  <c r="AK161" i="3" s="1"/>
  <c r="X161" i="3"/>
  <c r="AG161" i="3" s="1"/>
  <c r="Y161" i="3"/>
  <c r="AH161" i="3" s="1"/>
  <c r="W161" i="3"/>
  <c r="AA162" i="3"/>
  <c r="AJ162" i="3" s="1"/>
  <c r="Z164" i="3"/>
  <c r="AI164" i="3" s="1"/>
  <c r="X166" i="3"/>
  <c r="AG166" i="3" s="1"/>
  <c r="AB170" i="3"/>
  <c r="AK170" i="3" s="1"/>
  <c r="X170" i="3"/>
  <c r="AG170" i="3" s="1"/>
  <c r="Z170" i="3"/>
  <c r="AI170" i="3" s="1"/>
  <c r="Y170" i="3"/>
  <c r="AH170" i="3" s="1"/>
  <c r="W170" i="3"/>
  <c r="Z172" i="3"/>
  <c r="AI172" i="3" s="1"/>
  <c r="X172" i="3"/>
  <c r="AG172" i="3" s="1"/>
  <c r="Y173" i="3"/>
  <c r="AH173" i="3" s="1"/>
  <c r="AA176" i="3"/>
  <c r="AJ176" i="3" s="1"/>
  <c r="W176" i="3"/>
  <c r="AB176" i="3"/>
  <c r="AK176" i="3" s="1"/>
  <c r="Z176" i="3"/>
  <c r="AI176" i="3" s="1"/>
  <c r="Y177" i="3"/>
  <c r="AH177" i="3" s="1"/>
  <c r="AA181" i="3"/>
  <c r="AJ181" i="3" s="1"/>
  <c r="Y185" i="3"/>
  <c r="AH185" i="3" s="1"/>
  <c r="AF197" i="3"/>
  <c r="AM197" i="3" s="1"/>
  <c r="AB202" i="3"/>
  <c r="AK202" i="3" s="1"/>
  <c r="X202" i="3"/>
  <c r="AG202" i="3" s="1"/>
  <c r="Z202" i="3"/>
  <c r="AI202" i="3" s="1"/>
  <c r="X209" i="3"/>
  <c r="AG209" i="3" s="1"/>
  <c r="Z209" i="3"/>
  <c r="AI209" i="3" s="1"/>
  <c r="W209" i="3"/>
  <c r="AA213" i="3"/>
  <c r="AJ213" i="3" s="1"/>
  <c r="W213" i="3"/>
  <c r="Z213" i="3"/>
  <c r="AI213" i="3" s="1"/>
  <c r="Y213" i="3"/>
  <c r="AH213" i="3" s="1"/>
  <c r="AB213" i="3"/>
  <c r="AK213" i="3" s="1"/>
  <c r="X225" i="3"/>
  <c r="AG225" i="3" s="1"/>
  <c r="AB225" i="3"/>
  <c r="AK225" i="3" s="1"/>
  <c r="W225" i="3"/>
  <c r="Z225" i="3"/>
  <c r="AI225" i="3" s="1"/>
  <c r="AA225" i="3"/>
  <c r="AJ225" i="3" s="1"/>
  <c r="Z146" i="3"/>
  <c r="AI146" i="3" s="1"/>
  <c r="AB146" i="3"/>
  <c r="AK146" i="3" s="1"/>
  <c r="X146" i="3"/>
  <c r="AG146" i="3" s="1"/>
  <c r="AA146" i="3"/>
  <c r="AJ146" i="3" s="1"/>
  <c r="AA148" i="3"/>
  <c r="AJ148" i="3" s="1"/>
  <c r="AB154" i="3"/>
  <c r="AK154" i="3" s="1"/>
  <c r="X154" i="3"/>
  <c r="AG154" i="3" s="1"/>
  <c r="Z154" i="3"/>
  <c r="AI154" i="3" s="1"/>
  <c r="AA154" i="3"/>
  <c r="AJ154" i="3" s="1"/>
  <c r="Y156" i="3"/>
  <c r="AH156" i="3" s="1"/>
  <c r="AA165" i="3"/>
  <c r="AJ165" i="3" s="1"/>
  <c r="AB168" i="3"/>
  <c r="AK168" i="3" s="1"/>
  <c r="X168" i="3"/>
  <c r="AG168" i="3" s="1"/>
  <c r="Z168" i="3"/>
  <c r="AI168" i="3" s="1"/>
  <c r="AA168" i="3"/>
  <c r="AJ168" i="3" s="1"/>
  <c r="Y174" i="3"/>
  <c r="AH174" i="3" s="1"/>
  <c r="AA178" i="3"/>
  <c r="AJ178" i="3" s="1"/>
  <c r="W178" i="3"/>
  <c r="AA190" i="3"/>
  <c r="AJ190" i="3" s="1"/>
  <c r="W190" i="3"/>
  <c r="AB190" i="3"/>
  <c r="AK190" i="3" s="1"/>
  <c r="Y190" i="3"/>
  <c r="AH190" i="3" s="1"/>
  <c r="Z193" i="3"/>
  <c r="AI193" i="3" s="1"/>
  <c r="AB193" i="3"/>
  <c r="AK193" i="3" s="1"/>
  <c r="X193" i="3"/>
  <c r="AG193" i="3" s="1"/>
  <c r="Y193" i="3"/>
  <c r="AH193" i="3" s="1"/>
  <c r="X200" i="3"/>
  <c r="AG200" i="3" s="1"/>
  <c r="AB200" i="3"/>
  <c r="AK200" i="3" s="1"/>
  <c r="AB209" i="3"/>
  <c r="AK209" i="3" s="1"/>
  <c r="AB217" i="3"/>
  <c r="AK217" i="3" s="1"/>
  <c r="X217" i="3"/>
  <c r="AG217" i="3" s="1"/>
  <c r="AA217" i="3"/>
  <c r="AJ217" i="3" s="1"/>
  <c r="W217" i="3"/>
  <c r="Z217" i="3"/>
  <c r="AI217" i="3" s="1"/>
  <c r="W220" i="3"/>
  <c r="W224" i="3"/>
  <c r="Y149" i="3"/>
  <c r="AH149" i="3" s="1"/>
  <c r="Y157" i="3"/>
  <c r="AH157" i="3" s="1"/>
  <c r="Z160" i="3"/>
  <c r="AI160" i="3" s="1"/>
  <c r="AB160" i="3"/>
  <c r="AK160" i="3" s="1"/>
  <c r="X160" i="3"/>
  <c r="AG160" i="3" s="1"/>
  <c r="AA160" i="3"/>
  <c r="AJ160" i="3" s="1"/>
  <c r="AA166" i="3"/>
  <c r="AJ166" i="3" s="1"/>
  <c r="AB169" i="3"/>
  <c r="AK169" i="3" s="1"/>
  <c r="X169" i="3"/>
  <c r="AG169" i="3" s="1"/>
  <c r="Z169" i="3"/>
  <c r="AI169" i="3" s="1"/>
  <c r="AA169" i="3"/>
  <c r="AJ169" i="3" s="1"/>
  <c r="AA174" i="3"/>
  <c r="AJ174" i="3" s="1"/>
  <c r="W174" i="3"/>
  <c r="Y176" i="3"/>
  <c r="AH176" i="3" s="1"/>
  <c r="X178" i="3"/>
  <c r="AG178" i="3" s="1"/>
  <c r="AA189" i="3"/>
  <c r="AJ189" i="3" s="1"/>
  <c r="W189" i="3"/>
  <c r="AB189" i="3"/>
  <c r="AK189" i="3" s="1"/>
  <c r="Y189" i="3"/>
  <c r="AH189" i="3" s="1"/>
  <c r="AB192" i="3"/>
  <c r="AK192" i="3" s="1"/>
  <c r="X192" i="3"/>
  <c r="AG192" i="3" s="1"/>
  <c r="Y192" i="3"/>
  <c r="AH192" i="3" s="1"/>
  <c r="AA192" i="3"/>
  <c r="AJ192" i="3" s="1"/>
  <c r="AB197" i="3"/>
  <c r="AK197" i="3" s="1"/>
  <c r="X197" i="3"/>
  <c r="AG197" i="3" s="1"/>
  <c r="Z197" i="3"/>
  <c r="AI197" i="3" s="1"/>
  <c r="Y197" i="3"/>
  <c r="AH197" i="3" s="1"/>
  <c r="Z200" i="3"/>
  <c r="AI200" i="3" s="1"/>
  <c r="X205" i="3"/>
  <c r="AG205" i="3" s="1"/>
  <c r="AB205" i="3"/>
  <c r="AK205" i="3" s="1"/>
  <c r="Y209" i="3"/>
  <c r="AH209" i="3" s="1"/>
  <c r="X213" i="3"/>
  <c r="AG213" i="3" s="1"/>
  <c r="AB222" i="3"/>
  <c r="AK222" i="3" s="1"/>
  <c r="X222" i="3"/>
  <c r="AG222" i="3" s="1"/>
  <c r="Y222" i="3"/>
  <c r="AH222" i="3" s="1"/>
  <c r="W222" i="3"/>
  <c r="AA222" i="3"/>
  <c r="AJ222" i="3" s="1"/>
  <c r="W142" i="3"/>
  <c r="AA142" i="3"/>
  <c r="AJ142" i="3" s="1"/>
  <c r="Y148" i="3"/>
  <c r="AH148" i="3" s="1"/>
  <c r="W156" i="3"/>
  <c r="AA156" i="3"/>
  <c r="AJ156" i="3" s="1"/>
  <c r="W157" i="3"/>
  <c r="AA157" i="3"/>
  <c r="AJ157" i="3" s="1"/>
  <c r="W158" i="3"/>
  <c r="AA158" i="3"/>
  <c r="AJ158" i="3" s="1"/>
  <c r="Y164" i="3"/>
  <c r="AH164" i="3" s="1"/>
  <c r="Y165" i="3"/>
  <c r="AH165" i="3" s="1"/>
  <c r="Y166" i="3"/>
  <c r="AH166" i="3" s="1"/>
  <c r="W172" i="3"/>
  <c r="AA172" i="3"/>
  <c r="AJ172" i="3" s="1"/>
  <c r="W173" i="3"/>
  <c r="AA173" i="3"/>
  <c r="AJ173" i="3" s="1"/>
  <c r="Y181" i="3"/>
  <c r="AH181" i="3" s="1"/>
  <c r="Y182" i="3"/>
  <c r="AH182" i="3" s="1"/>
  <c r="Z194" i="3"/>
  <c r="AI194" i="3" s="1"/>
  <c r="AB194" i="3"/>
  <c r="AK194" i="3" s="1"/>
  <c r="X194" i="3"/>
  <c r="AG194" i="3" s="1"/>
  <c r="AA194" i="3"/>
  <c r="AJ194" i="3" s="1"/>
  <c r="AB198" i="3"/>
  <c r="AK198" i="3" s="1"/>
  <c r="X198" i="3"/>
  <c r="AG198" i="3" s="1"/>
  <c r="Z198" i="3"/>
  <c r="AI198" i="3" s="1"/>
  <c r="AA198" i="3"/>
  <c r="AJ198" i="3" s="1"/>
  <c r="Y200" i="3"/>
  <c r="AH200" i="3" s="1"/>
  <c r="AA205" i="3"/>
  <c r="AJ205" i="3" s="1"/>
  <c r="AA209" i="3"/>
  <c r="AJ209" i="3" s="1"/>
  <c r="AB210" i="3"/>
  <c r="AK210" i="3" s="1"/>
  <c r="W210" i="3"/>
  <c r="Z210" i="3"/>
  <c r="AI210" i="3" s="1"/>
  <c r="AB216" i="3"/>
  <c r="AK216" i="3" s="1"/>
  <c r="X216" i="3"/>
  <c r="AG216" i="3" s="1"/>
  <c r="AA216" i="3"/>
  <c r="AJ216" i="3" s="1"/>
  <c r="W216" i="3"/>
  <c r="Z216" i="3"/>
  <c r="AI216" i="3" s="1"/>
  <c r="W221" i="3"/>
  <c r="AA221" i="3"/>
  <c r="AJ221" i="3" s="1"/>
  <c r="W148" i="3"/>
  <c r="W164" i="3"/>
  <c r="W165" i="3"/>
  <c r="W166" i="3"/>
  <c r="W181" i="3"/>
  <c r="W182" i="3"/>
  <c r="W194" i="3"/>
  <c r="W198" i="3"/>
  <c r="Y202" i="3"/>
  <c r="AH202" i="3" s="1"/>
  <c r="AA210" i="3"/>
  <c r="AJ210" i="3" s="1"/>
  <c r="Y216" i="3"/>
  <c r="AH216" i="3" s="1"/>
  <c r="AB218" i="3"/>
  <c r="AK218" i="3" s="1"/>
  <c r="X218" i="3"/>
  <c r="AG218" i="3" s="1"/>
  <c r="AA218" i="3"/>
  <c r="AJ218" i="3" s="1"/>
  <c r="W218" i="3"/>
  <c r="Z218" i="3"/>
  <c r="AI218" i="3" s="1"/>
  <c r="Z220" i="3"/>
  <c r="AI220" i="3" s="1"/>
  <c r="W200" i="3"/>
  <c r="AA200" i="3"/>
  <c r="AJ200" i="3" s="1"/>
  <c r="W201" i="3"/>
  <c r="AA201" i="3"/>
  <c r="AJ201" i="3" s="1"/>
  <c r="W202" i="3"/>
  <c r="AA202" i="3"/>
  <c r="AJ202" i="3" s="1"/>
  <c r="Y205" i="3"/>
  <c r="AH205" i="3" s="1"/>
  <c r="Y206" i="3"/>
  <c r="AH206" i="3" s="1"/>
  <c r="Y210" i="3"/>
  <c r="AH210" i="3" s="1"/>
  <c r="AA212" i="3"/>
  <c r="AJ212" i="3" s="1"/>
  <c r="W212" i="3"/>
  <c r="Z212" i="3"/>
  <c r="AI212" i="3" s="1"/>
  <c r="AB212" i="3"/>
  <c r="AK212" i="3" s="1"/>
  <c r="X221" i="3"/>
  <c r="AG221" i="3" s="1"/>
  <c r="Z224" i="3"/>
  <c r="AI224" i="3" s="1"/>
  <c r="X224" i="3"/>
  <c r="AG224" i="3" s="1"/>
  <c r="W205" i="3"/>
  <c r="W206" i="3"/>
  <c r="Y208" i="3"/>
  <c r="AH208" i="3" s="1"/>
  <c r="AA214" i="3"/>
  <c r="AJ214" i="3" s="1"/>
  <c r="W214" i="3"/>
  <c r="Z214" i="3"/>
  <c r="AI214" i="3" s="1"/>
  <c r="AB214" i="3"/>
  <c r="AK214" i="3" s="1"/>
  <c r="AA224" i="3"/>
  <c r="AJ224" i="3" s="1"/>
  <c r="Y225" i="3"/>
  <c r="AH225" i="3" s="1"/>
  <c r="AA226" i="3"/>
  <c r="AJ226" i="3" s="1"/>
  <c r="X220" i="3"/>
  <c r="AG220" i="3" s="1"/>
  <c r="AB220" i="3"/>
  <c r="AK220" i="3" s="1"/>
  <c r="AA228" i="3"/>
  <c r="AJ228" i="3" s="1"/>
  <c r="Y229" i="3"/>
  <c r="AH229" i="3" s="1"/>
  <c r="X230" i="3"/>
  <c r="AG230" i="3" s="1"/>
  <c r="X233" i="3"/>
  <c r="AG233" i="3" s="1"/>
  <c r="AA236" i="3"/>
  <c r="AJ236" i="3" s="1"/>
  <c r="W236" i="3"/>
  <c r="Z236" i="3"/>
  <c r="AI236" i="3" s="1"/>
  <c r="AB236" i="3"/>
  <c r="AK236" i="3" s="1"/>
  <c r="X238" i="3"/>
  <c r="AG238" i="3" s="1"/>
  <c r="AA241" i="3"/>
  <c r="AJ241" i="3" s="1"/>
  <c r="W241" i="3"/>
  <c r="Z241" i="3"/>
  <c r="AI241" i="3" s="1"/>
  <c r="AB241" i="3"/>
  <c r="AK241" i="3" s="1"/>
  <c r="X244" i="3"/>
  <c r="AG244" i="3" s="1"/>
  <c r="AA246" i="3"/>
  <c r="AJ246" i="3" s="1"/>
  <c r="W246" i="3"/>
  <c r="Z246" i="3"/>
  <c r="AI246" i="3" s="1"/>
  <c r="AB246" i="3"/>
  <c r="AK246" i="3" s="1"/>
  <c r="X249" i="3"/>
  <c r="AG249" i="3" s="1"/>
  <c r="AB221" i="3"/>
  <c r="AK221" i="3" s="1"/>
  <c r="Y221" i="3"/>
  <c r="AH221" i="3" s="1"/>
  <c r="Y224" i="3"/>
  <c r="AH224" i="3" s="1"/>
  <c r="W226" i="3"/>
  <c r="W228" i="3"/>
  <c r="Y230" i="3"/>
  <c r="AH230" i="3" s="1"/>
  <c r="AA232" i="3"/>
  <c r="AJ232" i="3" s="1"/>
  <c r="W232" i="3"/>
  <c r="Z232" i="3"/>
  <c r="AI232" i="3" s="1"/>
  <c r="AB232" i="3"/>
  <c r="AK232" i="3" s="1"/>
  <c r="AA237" i="3"/>
  <c r="AJ237" i="3" s="1"/>
  <c r="W237" i="3"/>
  <c r="Z237" i="3"/>
  <c r="AI237" i="3" s="1"/>
  <c r="AB237" i="3"/>
  <c r="AK237" i="3" s="1"/>
  <c r="AA242" i="3"/>
  <c r="AJ242" i="3" s="1"/>
  <c r="W242" i="3"/>
  <c r="Z242" i="3"/>
  <c r="AI242" i="3" s="1"/>
  <c r="AB242" i="3"/>
  <c r="AK242" i="3" s="1"/>
  <c r="AA248" i="3"/>
  <c r="AJ248" i="3" s="1"/>
  <c r="W248" i="3"/>
  <c r="Z248" i="3"/>
  <c r="AI248" i="3" s="1"/>
  <c r="AB248" i="3"/>
  <c r="AK248" i="3" s="1"/>
  <c r="X228" i="3"/>
  <c r="AG228" i="3" s="1"/>
  <c r="W229" i="3"/>
  <c r="AB229" i="3"/>
  <c r="AK229" i="3" s="1"/>
  <c r="AA230" i="3"/>
  <c r="AJ230" i="3" s="1"/>
  <c r="AA233" i="3"/>
  <c r="AJ233" i="3" s="1"/>
  <c r="W233" i="3"/>
  <c r="Z233" i="3"/>
  <c r="AI233" i="3" s="1"/>
  <c r="AB233" i="3"/>
  <c r="AK233" i="3" s="1"/>
  <c r="X236" i="3"/>
  <c r="AG236" i="3" s="1"/>
  <c r="AA238" i="3"/>
  <c r="AJ238" i="3" s="1"/>
  <c r="W238" i="3"/>
  <c r="Z238" i="3"/>
  <c r="AI238" i="3" s="1"/>
  <c r="AB238" i="3"/>
  <c r="AK238" i="3" s="1"/>
  <c r="X241" i="3"/>
  <c r="AG241" i="3" s="1"/>
  <c r="AA244" i="3"/>
  <c r="AJ244" i="3" s="1"/>
  <c r="W244" i="3"/>
  <c r="Z244" i="3"/>
  <c r="AI244" i="3" s="1"/>
  <c r="AB244" i="3"/>
  <c r="AK244" i="3" s="1"/>
  <c r="X246" i="3"/>
  <c r="AG246" i="3" s="1"/>
  <c r="AA249" i="3"/>
  <c r="AJ249" i="3" s="1"/>
  <c r="W249" i="3"/>
  <c r="Z249" i="3"/>
  <c r="AI249" i="3" s="1"/>
  <c r="AB249" i="3"/>
  <c r="AK249" i="3" s="1"/>
  <c r="Y228" i="3"/>
  <c r="AH228" i="3" s="1"/>
  <c r="X229" i="3"/>
  <c r="AG229" i="3" s="1"/>
  <c r="W230" i="3"/>
  <c r="AB230" i="3"/>
  <c r="AK230" i="3" s="1"/>
  <c r="X232" i="3"/>
  <c r="AG232" i="3" s="1"/>
  <c r="AA234" i="3"/>
  <c r="AJ234" i="3" s="1"/>
  <c r="W234" i="3"/>
  <c r="Z234" i="3"/>
  <c r="AI234" i="3" s="1"/>
  <c r="AB234" i="3"/>
  <c r="AK234" i="3" s="1"/>
  <c r="Y236" i="3"/>
  <c r="AH236" i="3" s="1"/>
  <c r="X237" i="3"/>
  <c r="AG237" i="3" s="1"/>
  <c r="AA240" i="3"/>
  <c r="AJ240" i="3" s="1"/>
  <c r="W240" i="3"/>
  <c r="Z240" i="3"/>
  <c r="AI240" i="3" s="1"/>
  <c r="AB240" i="3"/>
  <c r="AK240" i="3" s="1"/>
  <c r="Y241" i="3"/>
  <c r="AH241" i="3" s="1"/>
  <c r="X242" i="3"/>
  <c r="AG242" i="3" s="1"/>
  <c r="AA245" i="3"/>
  <c r="AJ245" i="3" s="1"/>
  <c r="W245" i="3"/>
  <c r="Z245" i="3"/>
  <c r="AI245" i="3" s="1"/>
  <c r="AB245" i="3"/>
  <c r="AK245" i="3" s="1"/>
  <c r="Y246" i="3"/>
  <c r="AH246" i="3" s="1"/>
  <c r="X248" i="3"/>
  <c r="AG248" i="3" s="1"/>
  <c r="AA250" i="3"/>
  <c r="AJ250" i="3" s="1"/>
  <c r="W250" i="3"/>
  <c r="Z250" i="3"/>
  <c r="AI250" i="3" s="1"/>
  <c r="Y250" i="3"/>
  <c r="AH250" i="3" s="1"/>
  <c r="AB250" i="3"/>
  <c r="AK250" i="3" s="1"/>
  <c r="X250" i="3"/>
  <c r="AG250" i="3" s="1"/>
  <c r="AF236" i="3" l="1"/>
  <c r="AM236" i="3" s="1"/>
  <c r="AD236" i="3"/>
  <c r="AF218" i="3"/>
  <c r="AM218" i="3" s="1"/>
  <c r="AD218" i="3"/>
  <c r="AD220" i="3"/>
  <c r="AF220" i="3"/>
  <c r="AM220" i="3" s="1"/>
  <c r="AD126" i="3"/>
  <c r="AD24" i="3"/>
  <c r="AD172" i="3"/>
  <c r="AF172" i="3"/>
  <c r="AM172" i="3" s="1"/>
  <c r="AD142" i="3"/>
  <c r="AF142" i="3"/>
  <c r="AM142" i="3" s="1"/>
  <c r="AD209" i="3"/>
  <c r="AF209" i="3"/>
  <c r="AM209" i="3" s="1"/>
  <c r="AF153" i="3"/>
  <c r="AM153" i="3" s="1"/>
  <c r="AD153" i="3"/>
  <c r="AD104" i="3"/>
  <c r="AD43" i="3"/>
  <c r="AD37" i="3"/>
  <c r="AD33" i="3"/>
  <c r="AD29" i="3"/>
  <c r="AD25" i="3"/>
  <c r="AD21" i="3"/>
  <c r="AD17" i="3"/>
  <c r="AD13" i="3"/>
  <c r="AD9" i="3"/>
  <c r="AD5" i="3"/>
  <c r="AD71" i="3"/>
  <c r="AD47" i="3"/>
  <c r="AD87" i="3"/>
  <c r="AD26" i="3"/>
  <c r="AD10" i="3"/>
  <c r="AM138" i="3"/>
  <c r="AD63" i="3"/>
  <c r="AD4" i="3"/>
  <c r="AD40" i="3"/>
  <c r="AD32" i="3"/>
  <c r="AF249" i="3"/>
  <c r="AM249" i="3" s="1"/>
  <c r="AD249" i="3"/>
  <c r="AD206" i="3"/>
  <c r="AF206" i="3"/>
  <c r="AM206" i="3" s="1"/>
  <c r="AD165" i="3"/>
  <c r="AF165" i="3"/>
  <c r="AM165" i="3" s="1"/>
  <c r="AF186" i="3"/>
  <c r="AM186" i="3" s="1"/>
  <c r="AD186" i="3"/>
  <c r="AD118" i="3"/>
  <c r="AM160" i="3"/>
  <c r="AF250" i="3"/>
  <c r="AM250" i="3" s="1"/>
  <c r="AD250" i="3"/>
  <c r="AF214" i="3"/>
  <c r="AM214" i="3" s="1"/>
  <c r="AD214" i="3"/>
  <c r="AD200" i="3"/>
  <c r="AF200" i="3"/>
  <c r="AM200" i="3" s="1"/>
  <c r="AD182" i="3"/>
  <c r="AF182" i="3"/>
  <c r="AM182" i="3" s="1"/>
  <c r="AD154" i="3"/>
  <c r="AF238" i="3"/>
  <c r="AM238" i="3" s="1"/>
  <c r="AD238" i="3"/>
  <c r="AF228" i="3"/>
  <c r="AM228" i="3" s="1"/>
  <c r="AD228" i="3"/>
  <c r="AF246" i="3"/>
  <c r="AM246" i="3" s="1"/>
  <c r="AD246" i="3"/>
  <c r="AD181" i="3"/>
  <c r="AF181" i="3"/>
  <c r="AM181" i="3" s="1"/>
  <c r="AD148" i="3"/>
  <c r="AF148" i="3"/>
  <c r="AM148" i="3" s="1"/>
  <c r="AF216" i="3"/>
  <c r="AM216" i="3" s="1"/>
  <c r="AD216" i="3"/>
  <c r="AD158" i="3"/>
  <c r="AF158" i="3"/>
  <c r="AM158" i="3" s="1"/>
  <c r="AD156" i="3"/>
  <c r="AF156" i="3"/>
  <c r="AM156" i="3" s="1"/>
  <c r="AF189" i="3"/>
  <c r="AM189" i="3" s="1"/>
  <c r="AD189" i="3"/>
  <c r="AD174" i="3"/>
  <c r="AF174" i="3"/>
  <c r="AM174" i="3" s="1"/>
  <c r="AF217" i="3"/>
  <c r="AM217" i="3" s="1"/>
  <c r="AD217" i="3"/>
  <c r="AD176" i="3"/>
  <c r="AF176" i="3"/>
  <c r="AM176" i="3" s="1"/>
  <c r="AF188" i="3"/>
  <c r="AM188" i="3" s="1"/>
  <c r="AD188" i="3"/>
  <c r="AF146" i="3"/>
  <c r="AM146" i="3" s="1"/>
  <c r="AD146" i="3"/>
  <c r="AD131" i="3"/>
  <c r="AD127" i="3"/>
  <c r="AD122" i="3"/>
  <c r="AF185" i="3"/>
  <c r="AM185" i="3" s="1"/>
  <c r="AD185" i="3"/>
  <c r="AD134" i="3"/>
  <c r="AF184" i="3"/>
  <c r="AM184" i="3" s="1"/>
  <c r="AD184" i="3"/>
  <c r="AD168" i="3"/>
  <c r="AM154" i="3"/>
  <c r="AD119" i="3"/>
  <c r="AD114" i="3"/>
  <c r="AD106" i="3"/>
  <c r="AD98" i="3"/>
  <c r="AD116" i="3"/>
  <c r="AD113" i="3"/>
  <c r="AD108" i="3"/>
  <c r="AD105" i="3"/>
  <c r="AD100" i="3"/>
  <c r="AD97" i="3"/>
  <c r="AD92" i="3"/>
  <c r="AD88" i="3"/>
  <c r="AD102" i="3"/>
  <c r="AD90" i="3"/>
  <c r="AD84" i="3"/>
  <c r="AD76" i="3"/>
  <c r="AD68" i="3"/>
  <c r="AD60" i="3"/>
  <c r="AD52" i="3"/>
  <c r="AD41" i="3"/>
  <c r="AD38" i="3"/>
  <c r="AD123" i="3"/>
  <c r="AD83" i="3"/>
  <c r="AD82" i="3"/>
  <c r="AD91" i="3"/>
  <c r="AD89" i="3"/>
  <c r="AD72" i="3"/>
  <c r="AD56" i="3"/>
  <c r="AD30" i="3"/>
  <c r="AD14" i="3"/>
  <c r="AD121" i="3"/>
  <c r="AD28" i="3"/>
  <c r="AD16" i="3"/>
  <c r="AD35" i="3"/>
  <c r="AD12" i="3"/>
  <c r="AD23" i="3"/>
  <c r="AD36" i="3"/>
  <c r="AF194" i="3"/>
  <c r="AM194" i="3" s="1"/>
  <c r="AD194" i="3"/>
  <c r="AF221" i="3"/>
  <c r="AM221" i="3" s="1"/>
  <c r="AD221" i="3"/>
  <c r="AD157" i="3"/>
  <c r="AF157" i="3"/>
  <c r="AM157" i="3" s="1"/>
  <c r="AD141" i="3"/>
  <c r="AF141" i="3"/>
  <c r="AM141" i="3" s="1"/>
  <c r="AD149" i="3"/>
  <c r="AF149" i="3"/>
  <c r="AM149" i="3" s="1"/>
  <c r="AD79" i="3"/>
  <c r="AD8" i="3"/>
  <c r="AF240" i="3"/>
  <c r="AM240" i="3" s="1"/>
  <c r="AD240" i="3"/>
  <c r="AF244" i="3"/>
  <c r="AM244" i="3" s="1"/>
  <c r="AD244" i="3"/>
  <c r="AD205" i="3"/>
  <c r="AF205" i="3"/>
  <c r="AM205" i="3" s="1"/>
  <c r="AD202" i="3"/>
  <c r="AF202" i="3"/>
  <c r="AM202" i="3" s="1"/>
  <c r="AD164" i="3"/>
  <c r="AF164" i="3"/>
  <c r="AM164" i="3" s="1"/>
  <c r="AD178" i="3"/>
  <c r="AF178" i="3"/>
  <c r="AM178" i="3" s="1"/>
  <c r="AD225" i="3"/>
  <c r="AF225" i="3"/>
  <c r="AM225" i="3" s="1"/>
  <c r="AF193" i="3"/>
  <c r="AM193" i="3" s="1"/>
  <c r="AD193" i="3"/>
  <c r="AF192" i="3"/>
  <c r="AM192" i="3" s="1"/>
  <c r="AD192" i="3"/>
  <c r="AF152" i="3"/>
  <c r="AM152" i="3" s="1"/>
  <c r="AD152" i="3"/>
  <c r="AD140" i="3"/>
  <c r="AF140" i="3"/>
  <c r="AM140" i="3" s="1"/>
  <c r="AD117" i="3"/>
  <c r="AD101" i="3"/>
  <c r="AD169" i="3"/>
  <c r="AF245" i="3"/>
  <c r="AM245" i="3" s="1"/>
  <c r="AD245" i="3"/>
  <c r="AF234" i="3"/>
  <c r="AM234" i="3" s="1"/>
  <c r="AD234" i="3"/>
  <c r="AF230" i="3"/>
  <c r="AM230" i="3" s="1"/>
  <c r="AD230" i="3"/>
  <c r="AF233" i="3"/>
  <c r="AM233" i="3" s="1"/>
  <c r="AD233" i="3"/>
  <c r="AF229" i="3"/>
  <c r="AM229" i="3" s="1"/>
  <c r="AD229" i="3"/>
  <c r="AF248" i="3"/>
  <c r="AM248" i="3" s="1"/>
  <c r="AD248" i="3"/>
  <c r="AF242" i="3"/>
  <c r="AM242" i="3" s="1"/>
  <c r="AD242" i="3"/>
  <c r="AF237" i="3"/>
  <c r="AM237" i="3" s="1"/>
  <c r="AD237" i="3"/>
  <c r="AF232" i="3"/>
  <c r="AM232" i="3" s="1"/>
  <c r="AD232" i="3"/>
  <c r="AD226" i="3"/>
  <c r="AF226" i="3"/>
  <c r="AM226" i="3" s="1"/>
  <c r="AF241" i="3"/>
  <c r="AM241" i="3" s="1"/>
  <c r="AD241" i="3"/>
  <c r="AF212" i="3"/>
  <c r="AM212" i="3" s="1"/>
  <c r="AD212" i="3"/>
  <c r="AD201" i="3"/>
  <c r="AF201" i="3"/>
  <c r="AM201" i="3" s="1"/>
  <c r="AF198" i="3"/>
  <c r="AM198" i="3" s="1"/>
  <c r="AD198" i="3"/>
  <c r="AD166" i="3"/>
  <c r="AF166" i="3"/>
  <c r="AM166" i="3" s="1"/>
  <c r="AD210" i="3"/>
  <c r="AF210" i="3"/>
  <c r="AM210" i="3" s="1"/>
  <c r="AD173" i="3"/>
  <c r="AF173" i="3"/>
  <c r="AM173" i="3" s="1"/>
  <c r="AF222" i="3"/>
  <c r="AM222" i="3" s="1"/>
  <c r="AD222" i="3"/>
  <c r="AD224" i="3"/>
  <c r="AF224" i="3"/>
  <c r="AM224" i="3" s="1"/>
  <c r="AF190" i="3"/>
  <c r="AM190" i="3" s="1"/>
  <c r="AD190" i="3"/>
  <c r="AF213" i="3"/>
  <c r="AM213" i="3" s="1"/>
  <c r="AD213" i="3"/>
  <c r="AD197" i="3"/>
  <c r="AF170" i="3"/>
  <c r="AM170" i="3" s="1"/>
  <c r="AD170" i="3"/>
  <c r="AF161" i="3"/>
  <c r="AM161" i="3" s="1"/>
  <c r="AD161" i="3"/>
  <c r="AF144" i="3"/>
  <c r="AM144" i="3" s="1"/>
  <c r="AD144" i="3"/>
  <c r="AD132" i="3"/>
  <c r="AF145" i="3"/>
  <c r="AM145" i="3" s="1"/>
  <c r="AD145" i="3"/>
  <c r="AD150" i="3"/>
  <c r="AF150" i="3"/>
  <c r="AM150" i="3" s="1"/>
  <c r="AD130" i="3"/>
  <c r="AD208" i="3"/>
  <c r="AF208" i="3"/>
  <c r="AM208" i="3" s="1"/>
  <c r="AD177" i="3"/>
  <c r="AF177" i="3"/>
  <c r="AM177" i="3" s="1"/>
  <c r="AF162" i="3"/>
  <c r="AM162" i="3" s="1"/>
  <c r="AD162" i="3"/>
  <c r="AD133" i="3"/>
  <c r="AM168" i="3"/>
  <c r="AD112" i="3"/>
  <c r="AD109" i="3"/>
  <c r="AD96" i="3"/>
  <c r="AD93" i="3"/>
  <c r="AD160" i="3"/>
  <c r="AD137" i="3"/>
  <c r="AD39" i="3"/>
  <c r="AD78" i="3"/>
  <c r="AD75" i="3"/>
  <c r="AD45" i="3"/>
  <c r="AD66" i="3"/>
  <c r="AD55" i="3"/>
  <c r="AD48" i="3"/>
  <c r="AD34" i="3"/>
  <c r="AD18" i="3"/>
  <c r="AD2" i="3"/>
  <c r="AD74" i="3"/>
  <c r="AD58" i="3"/>
  <c r="AD20" i="3"/>
  <c r="AD31" i="3"/>
  <c r="AD27" i="3"/>
  <c r="AD19" i="3"/>
  <c r="AD3" i="3"/>
</calcChain>
</file>

<file path=xl/sharedStrings.xml><?xml version="1.0" encoding="utf-8"?>
<sst xmlns="http://schemas.openxmlformats.org/spreadsheetml/2006/main" count="3334" uniqueCount="838">
  <si>
    <t>_flag</t>
  </si>
  <si>
    <t>id</t>
  </si>
  <si>
    <t>heroIds</t>
  </si>
  <si>
    <t>sceneId</t>
  </si>
  <si>
    <t>title</t>
  </si>
  <si>
    <t>actorDetail</t>
  </si>
  <si>
    <t>playDetail</t>
  </si>
  <si>
    <t>effectDetail</t>
  </si>
  <si>
    <t>STRING</t>
  </si>
  <si>
    <t>INT</t>
  </si>
  <si>
    <t>转表标记</t>
  </si>
  <si>
    <t>角色id（,）</t>
  </si>
  <si>
    <t>战斗关卡 id</t>
  </si>
  <si>
    <t>标题描述</t>
  </si>
  <si>
    <t>出手顺序描述</t>
  </si>
  <si>
    <t>玩法描述</t>
  </si>
  <si>
    <t>阵容效果描述</t>
  </si>
  <si>
    <t>0</t>
  </si>
  <si>
    <t>100</t>
  </si>
  <si>
    <t>#</t>
  </si>
  <si>
    <r>
      <rPr>
        <sz val="11"/>
        <color theme="1"/>
        <rFont val="宋体"/>
        <charset val="134"/>
        <scheme val="minor"/>
      </rPr>
      <t>2,3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39</t>
    </r>
  </si>
  <si>
    <t>AOE+单体收割（适用前期推图）</t>
  </si>
  <si>
    <t>音速索尼克 - 杰诺斯·武装 - 战栗的龙卷 - 金属骑士 - 地狱的吹雪 - 金属球棒</t>
  </si>
  <si>
    <t>该阵容输出能力很强，战栗的龙卷+杰诺斯·武装+地狱的吹雪提供群体输出，音速索尼克提供单体输出，金属球棒提供控制。</t>
  </si>
  <si>
    <t>1. 金属骑士增加能量点
2. 音速索尼克提供单体输出
3. 战栗的龙卷+杰诺斯·武装+地狱的吹雪提供AOE
4. 金属球棒提供控制</t>
  </si>
  <si>
    <r>
      <rPr>
        <sz val="11"/>
        <color theme="1"/>
        <rFont val="宋体"/>
        <charset val="134"/>
        <scheme val="minor"/>
      </rPr>
      <t>2,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26</t>
    </r>
  </si>
  <si>
    <t>强力AOE（适用怪人研究所-运势）</t>
  </si>
  <si>
    <t>三节棍莉莉 - 杰诺斯·武装 - 战栗的龙卷 - 黄金球 - KING - 金属骑士</t>
  </si>
  <si>
    <t>该阵容中群体伤害很高，黄金球+杰诺斯·武装+战栗的龙卷+KING都能提供群体伤害，三节棍莉莉可以拉黄金球，给黄金球提供AT BONUS，黄金球可以给对方提供易伤加大伤害。</t>
  </si>
  <si>
    <t>1. 金属骑士增加能量点
2. 黄金球+杰诺斯·武装+战栗的龙卷+KING提供AOE
3. 三节棍莉莉提供拉人+AT BONUS</t>
  </si>
  <si>
    <t>2,9,18,26,33,41</t>
  </si>
  <si>
    <t>拉条+双动+AOE（适用武道大会）</t>
  </si>
  <si>
    <t>三节棍莉莉 - 雷光源氏 - 性感囚犯 - 电池侠 - 茶岚子 - 杰诺斯·武装</t>
  </si>
  <si>
    <t>该阵容以杰诺斯·武装为核心输出。三节棍莉莉先手拉性感囚犯，性感囚犯嘲讽+推条，保证我方其他角色先于对方角色出手。雷光源氏为杰诺斯·武装添加再动AT BONUS，茶岚子加S技能。杰诺斯·武装通过两次行动+S技能击败敌方。</t>
  </si>
  <si>
    <t>1. 电池侠+茶岚子提供能量点+S能量
2. 杰诺斯·武装提供AOE伤害
3. 三节棍莉莉+雷光源氏提供拉人+再动
4.性感囚犯提供控制</t>
  </si>
  <si>
    <t>2,15,32,35,38,50</t>
  </si>
  <si>
    <t>弹簧胡子 - 火男面 - 丧服吊带裤 - 十字键 - 杰诺斯 - 杰诺斯·武装</t>
  </si>
  <si>
    <t>该阵容中杰诺斯·武装+十字键+丧服吊带裤提供群体AOE伤害，弹簧胡子+杰诺斯进行单体收割，可以用于前期快速刷图。</t>
  </si>
  <si>
    <t>1. 火男面增加能量点
2. 杰诺斯·武装+十字键+丧服吊带裤提供群体AOE伤害
3. 弹簧胡子+杰诺斯进行单体收割</t>
  </si>
  <si>
    <t>8,17,32,35,38,50</t>
  </si>
  <si>
    <t>群体减益+S技收割（适用前期推图）</t>
  </si>
  <si>
    <t>青焰 - 火男面 - 丧服吊带裤 - 十字键  - 金属球棒 - 杰诺斯</t>
  </si>
  <si>
    <t>该阵容中青焰+十字键+丧服吊带裤提供群体伤害并对敌方施加减益状态，金属球棒的S技能得到加强用于收割，同时金属球棒+杰诺斯提供单体输出。</t>
  </si>
  <si>
    <t>1. 火男面增加能量点
2. 青焰+十字键+丧服吊带裤提供群体伤害+减益
3. 金属球棒+杰诺斯提供单体输出</t>
  </si>
  <si>
    <t>9,11,32,35,38,50</t>
  </si>
  <si>
    <t>单体高伤+嘲讽+奶（适用前期推图）</t>
  </si>
  <si>
    <t>闪电麦克斯 - 性感囚犯 - 火男面 - 丧服吊带裤 - 十字键 - 杰诺斯</t>
  </si>
  <si>
    <t>该阵容中闪电麦克斯使用技能后可进行多次普攻，性感囚犯+杰诺斯可同时提供追击伤害，十字键+丧服吊带裤提供群体伤害。</t>
  </si>
  <si>
    <t>1. 火男面增加能量点
2. 十字键+丧服吊带裤提供群体伤害
3. 闪电麦克斯进行多次普攻
4. 性感囚犯+杰诺斯提供追击伤害</t>
  </si>
  <si>
    <t>3,9,18,26,33,41</t>
  </si>
  <si>
    <t>三节棍莉莉 - 雷光源氏 - 战栗的龙卷 - 性感囚犯 - 电池侠 - 茶岚子</t>
  </si>
  <si>
    <t>该阵容以战栗的龙卷为核心输出。三节棍莉莉先手拉性感囚犯，性感囚犯嘲讽+推条，保证我方其他角色先于对方角色出手。雷光源氏为战栗的龙卷添加再动AT BONUS，茶岚子加S技能。战栗的龙卷通过释放技能+S技能+技能击败敌方。</t>
  </si>
  <si>
    <t>1. 电池侠+茶岚子提供能量点+S能量
2. 战栗的龙卷提供AOE伤害
3. 三节棍莉莉+雷光源氏提供拉人+再动
4.性感囚犯提供控制</t>
  </si>
  <si>
    <t>2,3,5,7,16,21</t>
  </si>
  <si>
    <t>AOE+减疗（适用怪人研究所-运势，英雄试炼-攻击）</t>
  </si>
  <si>
    <t>杰诺斯·武装 - 战栗的龙卷 - 蛇咬拳斯奈克 - KING - 金属骑士 - 地狱的吹雪</t>
  </si>
  <si>
    <t>该阵容中战栗的龙卷+杰诺斯·武装+KING+地狱的吹雪都能提供AOE伤害，KING+地狱的吹雪可以降低敌方治疗效果，蛇咬拳斯奈克提供链条，保证队伍生存能力。</t>
  </si>
  <si>
    <t>1. 金属骑士增加能量点
2. 蛇咬拳斯奈克提供套链子
3. 战栗的龙卷+杰诺斯·武装+KING+地狱的吹雪提供AOE伤害
4.KING+地狱的吹雪提供减疗</t>
  </si>
  <si>
    <t>4,6,7,12,15,39</t>
  </si>
  <si>
    <t>单体高伤（适用前期推图）</t>
  </si>
  <si>
    <t>居合庵 - 音速索尼克 - 金属骑士 - 原子武士 - 弹簧胡子 - 银色獠牙</t>
  </si>
  <si>
    <t>该阵容单体伤害非常高。音速索尼克+原子武士+弹簧胡子+银色獠牙都能提供超高单体伤害。居合庵为原子武士增加斩裂效果。居合庵+银色獠牙可以为敌方增加负面效果，使弹簧胡子伤害增加。</t>
  </si>
  <si>
    <t>1. 金属骑士增加能量点
2. 音速索尼克+原子武士+弹簧胡子+银色獠牙提供单体输出
3. 居合庵为敌方叠加斩裂效果</t>
  </si>
  <si>
    <t>4,6,7,8,25,40</t>
  </si>
  <si>
    <t>击飞+眩晕+单体伤害（适用英雄试炼-防御）</t>
  </si>
  <si>
    <t>钉锤头 - 金属骑士 - 原子武士 - 银色獠牙 - 山猿 - 金属球棒</t>
  </si>
  <si>
    <t>该阵容控制非常足。钉锤头+银色獠牙+山猿能提供击飞，金属球棒提供眩晕，原子武士+银色獠牙+金属球棒进行单体输出，山猿还能提供普攻协助+群体加伤害。</t>
  </si>
  <si>
    <t>1. 金属骑士增加能量点
2. 钉锤头+银色獠牙+山猿+金属球棒提供控制
3. 原子武士+银色獠牙+金属球棒进行单体输出
4. 山猿提供群体加伤+普攻协助</t>
  </si>
  <si>
    <t>3,4,5,7,8,42</t>
  </si>
  <si>
    <t>减伤+控制+输出（适用武道大会）</t>
  </si>
  <si>
    <t>战栗的龙卷 - 银色獠牙 - KING - 金属骑士 - 金属球棒 - 超合金黑光</t>
  </si>
  <si>
    <t>该阵容中各角色特性能完美发挥。金属球棒+银色獠牙提供控制，超合金黑光提供保护，战栗的龙卷提供输出。</t>
  </si>
  <si>
    <t>1. 金属骑士增加能量点
2. 金属球棒+银色獠牙提供控制
3. 战栗的龙卷提供AOE伤害
4. 超合金黑光提供保护
5. KING+银色獠牙提供减伤</t>
  </si>
  <si>
    <t>2,5,7,17,18,19</t>
  </si>
  <si>
    <t>群体伤害+回血（适用前期推图）</t>
  </si>
  <si>
    <t>青焰 - 金属骑士 - 雷光源氏 - KING - 微笑超人 - 杰诺斯·武装</t>
  </si>
  <si>
    <t>该阵容中雷光源氏的再动AT BONUS给KING，KING的两次技能可以让敌方直接进入恐惧状态，敌方进入恐惧状态后，雷光源氏可以将再动AT BONUS给杰诺斯·武装，杰诺斯·武装可以提供强力AOE伤害。</t>
  </si>
  <si>
    <t>1. 金属骑士增加能量点
2. KING+杰诺斯·武装+青焰提供AOE伤害
3. 雷光源氏提供再动AT BONUS
4. 微笑超人提供回血</t>
  </si>
  <si>
    <t>4,6,7,12,19,39</t>
  </si>
  <si>
    <t>单体伤害+回血（适用前期推图）</t>
  </si>
  <si>
    <t>居合庵 - 音速索尼克 - 金属骑士 - 原子武士 - 银色獠牙 - 微笑超人</t>
  </si>
  <si>
    <t>该阵容单体伤害非常高。银色獠牙+原子武士+音速索尼克都能提供超高单体伤害。音速索尼克速度很快，可以实现先手秒人的效果。居合庵为原子武士增加斩裂效果。微笑超人提供回血。</t>
  </si>
  <si>
    <t>1. 金属骑士增加能量点
2. 银色獠牙+原子武士+音速索尼克提供单体输出
3. 居合庵为敌方叠加斩裂效果
4.微笑超人提供回血</t>
  </si>
  <si>
    <t>6,7,8,13,19,39</t>
  </si>
  <si>
    <t>多段攻击+回血（适用怪人研究所-力量）</t>
  </si>
  <si>
    <t>音速索尼克 - 金属骑士 - 原子武士 - 毒刺 - 金属球棒 - 微笑超人</t>
  </si>
  <si>
    <t>该阵容攻击段数非常高。音速索尼克+原子武士+毒刺+金属球棒都能提供多次攻击段数，同时也都能提供高额单体伤害。微笑超人提供回血。</t>
  </si>
  <si>
    <t>1. 金属骑士增加能量点
2. 音速索尼克+原子武士+毒刺+金属球棒提供多段攻击
3. 微笑超人提供回血</t>
  </si>
  <si>
    <t>6,7,8,19,39,48</t>
  </si>
  <si>
    <t>单体高伤（适用武道大会）</t>
  </si>
  <si>
    <t>闪光弗莱士 - 音速索尼克 - 原子武士 - 金属骑士 - 金属球棒 - 微笑超人</t>
  </si>
  <si>
    <t>该阵容单体伤害非常高。闪光弗莱士+音速索尼克+原子武士都能提供超高单体伤害，闪光弗莱士和音速索尼克能够达到先手秒人的效果。金属球棒提供控制。微笑超人群体加血防止对方群体伤害太高。</t>
  </si>
  <si>
    <t>1. 金属骑士增加能量点
2. 闪光弗莱士+音速索尼克+原子武士提供单体输出
3. 微笑超人提供回血
4. 金属球棒提供控制</t>
  </si>
  <si>
    <t>6,7,8,11,26,50</t>
  </si>
  <si>
    <t>单体伤害（适用怪人研究所-力量）</t>
  </si>
  <si>
    <t>三节棍莉莉 - 闪电麦克斯 - 金属骑士 - 原子武士 - 金属球棒 - 杰诺斯</t>
  </si>
  <si>
    <t>该阵容单体伤害很高。三节棍莉莉拉闪电麦克斯，为闪电麦克斯增加AT BONUS，保证闪电麦克斯每次都能触发再动，杰诺斯搭配闪电麦克斯进行普攻追击。原子武士+金属球棒提供单体伤害。</t>
  </si>
  <si>
    <t>1. 金属骑士增加能量点
2. 三节棍莉莉提供拉人+AT BONUS
3. 原子武士+金属球棒+闪电麦克斯+杰诺斯提供单体伤害</t>
  </si>
  <si>
    <t>2,6,7,9,16,19</t>
  </si>
  <si>
    <t>双回血+链条（适用英雄试炼-辅助）</t>
  </si>
  <si>
    <t>蛇咬拳斯奈克 - 金属骑士 - 原子武士 - 性感囚犯 - 微笑超人 - 杰诺斯·武装</t>
  </si>
  <si>
    <t>该阵容中蛇咬拳斯奈克+性感囚犯+微笑超人提供链子+双回血，保证队伍的生存。原子武士+杰诺斯·武装进行输出。双回血阵容中，需要强力的输出角色。</t>
  </si>
  <si>
    <t>1. 金属骑士增加能量点
2. 蛇咬拳斯奈克+性感囚犯+微笑超人提供链子+双回血
3. 原子武士+杰诺斯·武装提供输出</t>
  </si>
  <si>
    <t>多段攻击+回血（适用前期推图）</t>
  </si>
  <si>
    <t>单体伤害+回血（适用怪人研究所-力量）</t>
  </si>
  <si>
    <t>2,7,10,16,18,41</t>
  </si>
  <si>
    <t>快速S技能+再动群伤（适用前期推图）</t>
  </si>
  <si>
    <t>蛇咬拳斯奈克 - 金属骑士 - 雷光源氏 - 甜心假面 - 茶岚子 - 杰诺斯·武装</t>
  </si>
  <si>
    <t>该阵容中有两个核心群体输出甜心假面+杰诺斯·武装。茶岚子增加S能量+雷光源氏再动AT BONUS，可以让甜心假面快速叠满无畏效果，增加伤害。甜心假面若被控，可以给杰诺斯·武装，给敌方叠加烧伤效果。蛇咬拳斯奈克套链子防止敌方单体英雄秒人。</t>
  </si>
  <si>
    <t>1. 金属骑士增加能量点
2. 雷光源氏提供再动AT BONUS
3. 茶岚子提供S能量
4. 甜心假面+杰诺斯·武装提供AOE伤害</t>
  </si>
  <si>
    <t>2,3,7,10,14,26</t>
  </si>
  <si>
    <t>三节棍莉莉 - 杰诺斯·武装 - 战栗的龙卷 - 黄金球 - 金属骑士 - 甜心假面</t>
  </si>
  <si>
    <t>该阵容中群体伤害很高，黄金球+杰诺斯·武装+战栗的龙卷+甜心假面都能提供群体伤害，三节棍莉莉可以拉黄金球，给黄金球提供AT BONUS，黄金球可以给对方提供易伤加大伤害。</t>
  </si>
  <si>
    <t>1. 金属骑士增加能量点
2. 黄金球+杰诺斯·武装+战栗的龙卷+甜心假面提供AOE
3. 三节棍莉莉提供拉人+AT BONUS</t>
  </si>
  <si>
    <t>4,7,9,10,16,20</t>
  </si>
  <si>
    <t>AOE+反伤+回血（适用武道大会）</t>
  </si>
  <si>
    <t>蛇咬拳斯奈克 - 金属骑士 - 性感囚犯 - 重型金刚 - 银色獠牙 - 甜心假面</t>
  </si>
  <si>
    <t>该阵容中甜心假面提供群体输出，重型金刚反伤克制敌方群体伤害角色，银色獠牙反击克制敌方单体角色，同时银色獠牙可以提供击飞，性感囚犯可以提供回血+追击。</t>
  </si>
  <si>
    <t>1. 金属骑士增加能量点
2. 甜心假面提供AOE输出
3. 重型金刚提供反伤+单体伤害
4. 银色獠牙提供反击+击飞+单体伤害
5. 性感囚犯提供回血+追击</t>
  </si>
  <si>
    <t>4,6,7,11,26,50</t>
  </si>
  <si>
    <t>三节棍莉莉 - 闪电麦克斯 - 金属骑士 - 原子武士 - 银色獠牙 - 杰诺斯</t>
  </si>
  <si>
    <t>该阵容单体伤害很高。三节棍莉莉拉闪电麦克斯，为闪电麦克斯增加AT BONUS，保证闪电麦克斯每次都能触发再动，杰诺斯搭配闪电麦克斯进行普攻追击。原子武士+银色獠牙提供单体伤害。</t>
  </si>
  <si>
    <t>1. 金属骑士增加能量点
2. 三节棍莉莉提供拉人+AT BONUS
3. 原子武士+银色獠牙提供单体伤害
4. 闪电麦克斯进行多次普攻
5. 杰诺斯提供追击伤害</t>
  </si>
  <si>
    <t>6,7,9,11,19,50</t>
  </si>
  <si>
    <t>双回血+普攻追击+单体伤害（适用英雄试炼-辅助）</t>
  </si>
  <si>
    <t>闪电麦克斯 - 金属骑士 - 原子武士 - 性感囚犯 - 杰诺斯 - 微笑超人</t>
  </si>
  <si>
    <t>该阵容中性感囚犯+微笑超人提供双回血。闪电麦克斯再动普攻，杰诺斯+性感囚犯搭配闪电麦克斯进行普攻追击。原子武士提供超高单体伤害。</t>
  </si>
  <si>
    <t>1. 金属骑士增加能量点
2. 性感囚犯+微笑超人提供双回血
3. 闪电麦克斯提供多次再动普攻
4. 杰诺斯+性感囚犯提供普攻追击
5. 原子武士提供单体伤害</t>
  </si>
  <si>
    <r>
      <rPr>
        <sz val="11"/>
        <color theme="1"/>
        <rFont val="宋体"/>
        <charset val="134"/>
        <scheme val="minor"/>
      </rPr>
      <t>4,6,7,12,15,</t>
    </r>
    <r>
      <rPr>
        <sz val="11"/>
        <color theme="1"/>
        <rFont val="宋体"/>
        <charset val="134"/>
        <scheme val="minor"/>
      </rPr>
      <t>39</t>
    </r>
  </si>
  <si>
    <t>单体高伤（适用怪人研究所-力量）</t>
  </si>
  <si>
    <t>6,7,11,12,15,50</t>
  </si>
  <si>
    <t>单体高伤+普攻追击（适用怪人研究所-力量）</t>
  </si>
  <si>
    <t>居合庵 - 闪电麦克斯 - 金属骑士 - 原子武士 - 弹簧胡子 - 杰诺斯</t>
  </si>
  <si>
    <t>该阵容单体伤害很高。闪电麦克斯再动普攻，杰诺斯搭配闪电麦克斯进行普攻追击。原子武士+弹簧胡子提供单体伤害。居合庵为敌方添加斩裂效果，使原子武士+弹簧胡子增加伤害。</t>
  </si>
  <si>
    <t>1. 金属骑士增加能量点
2. 原子武士+弹簧胡子提供单体输出
3. 居合庵为敌方叠加斩裂效果
4. 闪电麦克斯提供多次再动普攻
5. 杰诺斯提供普攻追击</t>
  </si>
  <si>
    <t>多段攻击+回血（适用怪人研究所-智慧）</t>
  </si>
  <si>
    <t>6,7,11,13,26,50</t>
  </si>
  <si>
    <t>单体伤害+普攻追击（适用怪人研究所-力量）</t>
  </si>
  <si>
    <t>三节棍莉莉 - 闪电麦克斯 - 金属骑士 - 原子武士 - 毒刺 - 杰诺斯</t>
  </si>
  <si>
    <t>该阵容单体伤害很高。三节棍莉莉拉闪电麦克斯，为闪电麦克斯增加AT BONUS，保证闪电麦克斯每次都能触发再动，杰诺斯搭配闪电麦克斯进行普攻追击。原子武士+毒刺提供输出。</t>
  </si>
  <si>
    <t>1. 金属骑士增加能量点
2. 三节棍莉莉提供拉人+AT BONUS
3. 原子武士+毒刺提供输出
4. 闪电麦克斯进行多次普攻
5. 杰诺斯提供追击伤害</t>
  </si>
  <si>
    <t>6,7,12,13,19,39</t>
  </si>
  <si>
    <t>居合庵 - 音速索尼克 - 金属骑士 - 原子武士 - 毒刺 - 微笑超人</t>
  </si>
  <si>
    <t>该阵容单体伤害非常高。音速索尼克+原子武士都能提供超高单体伤害。毒刺打单个单位伤害很高。居合庵为原子武士增加斩裂效果。微笑超人提供回血。</t>
  </si>
  <si>
    <t>1. 金属骑士增加能量点
2. 音速索尼克+原子武士提供单体输出
3. 居合庵为敌方叠加斩裂效果
4.微笑超人提供回血</t>
  </si>
  <si>
    <r>
      <rPr>
        <sz val="11"/>
        <color theme="1"/>
        <rFont val="宋体"/>
        <charset val="134"/>
        <scheme val="minor"/>
      </rPr>
      <t>2,6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21</t>
    </r>
  </si>
  <si>
    <t>原子武士 - 杰诺斯·武装 - 黄金球 - 金属骑士 - 地狱的吹雪 - 金属球棒</t>
  </si>
  <si>
    <t>该阵容输出能力很强，原子武士+杰诺斯·武装+地狱的吹雪提供群体输出，原子武士提供单体输出，金属球棒提供控制。</t>
  </si>
  <si>
    <t>1. 金属骑士增加能量点
2. 原子武士提供单体输出
3. 黄金球+杰诺斯·武装+地狱的吹雪提供AOE
4. 金属球棒提供控制</t>
  </si>
  <si>
    <t>2,3,14,21,26,33</t>
  </si>
  <si>
    <t>爆发AOE（适用怪人研究所-运势）</t>
  </si>
  <si>
    <t>三节棍莉莉 - 黄金球 - 战栗的龙卷 - 电池侠 - 地狱的吹雪 - 杰诺斯·武装</t>
  </si>
  <si>
    <t>该阵容中电池侠首回合可以增加超多能量点，搭配4个AOE角色同时释放技能，可以在首回合打出超高输出。</t>
  </si>
  <si>
    <t>1. 金属骑士增加能量点
2. 三节棍莉莉提供拉人+AT BONUS
3. 黄金球+战栗的龙卷+杰诺斯·武装+地狱的吹雪提供AOE</t>
  </si>
  <si>
    <r>
      <rPr>
        <sz val="11"/>
        <color theme="1"/>
        <rFont val="宋体"/>
        <charset val="134"/>
        <scheme val="minor"/>
      </rPr>
      <t>6,7,8,12,15</t>
    </r>
    <r>
      <rPr>
        <sz val="11"/>
        <color theme="1"/>
        <rFont val="宋体"/>
        <charset val="134"/>
        <scheme val="minor"/>
      </rPr>
      <t>,19</t>
    </r>
  </si>
  <si>
    <t>单体高伤+回血（适用怪人研究所-力量）</t>
  </si>
  <si>
    <t>原子武士 - 居合庵 - 金属骑士 - 金属球棒 - 弹簧胡子 - 微笑超人</t>
  </si>
  <si>
    <t>该阵容主要打单体输出，原子武士+弹簧胡子进行单体输出，金属球棒提供输出+控制，居合庵辅助输出，金属骑士增加能量+辅助输出，微笑超人提供加血。</t>
  </si>
  <si>
    <t>1. 金属骑士增加能量点
2. 原子武士+弹簧胡子+金属球棒提供单体输出
3. 微笑超人提供加血
4. 居合庵辅助原子武士进行输出
5.金属球棒提供控制</t>
  </si>
  <si>
    <t>2,3,7,14,16,19</t>
  </si>
  <si>
    <t>AOE+链条+回血（适用怪人研究所-运势）</t>
  </si>
  <si>
    <t>蛇咬拳斯奈克 - 金属骑士 - 黄金球 - 战栗的龙卷 - 微笑超人 - 杰诺斯·武装</t>
  </si>
  <si>
    <t>该阵容AOE伤害比较高，战栗的龙卷+杰诺斯·武装+黄金球3个AOE角色，还有蛇咬拳斯奈克+微笑超人提供链条+回血，保证队伍生存能力。</t>
  </si>
  <si>
    <t>1. 金属骑士增加能量点
2. 蛇咬拳斯奈克+微笑超人提供套链子+加血
3. 战栗的龙卷+杰诺斯·武装+黄金球提供AOE</t>
  </si>
  <si>
    <t>2,7,14,17,19,26</t>
  </si>
  <si>
    <t>AOE伤害（适用怪人研究所-运势）</t>
  </si>
  <si>
    <t>三节棍莉莉 - 青焰 - 金属骑士 - 黄金球 - 微笑超人 - 杰诺斯·武装</t>
  </si>
  <si>
    <t>该阵容以杰诺斯·武装+青焰+黄金球三大AOE角色为核心，提供强力输出。三节棍莉莉为黄金球增加AT BONUS，微笑超人提供回血。</t>
  </si>
  <si>
    <t>1. 金属骑士增加能量点
2. 微笑超人群体加血
3. 杰诺斯·武装+青焰+黄金球提供AOE伤害
4. 三节棍莉莉提供拉人+AT BONUS</t>
  </si>
  <si>
    <t>5,7,9,16,17,18</t>
  </si>
  <si>
    <t>封技+恐惧+回血（适用武道大会）</t>
  </si>
  <si>
    <t>青焰 - 蛇咬拳斯奈克 - 金属骑士 - 雷光源氏 - KING - 性感囚犯</t>
  </si>
  <si>
    <t>该阵容中雷光源氏的再动AT BONUS给KING，KING的两次技能可以让敌方直接进入恐惧状态。青焰群体封技，让敌方持续保持恐惧状态。蛇咬拳斯奈克+性感囚犯提供链条+回血，保证队伍生存。</t>
  </si>
  <si>
    <t>1. 金属骑士增加能量点
2. KING+青焰提供AOE伤害
3. 雷光源氏提供再动AT BONUS
4. 蛇咬拳斯奈克+性感囚犯提供链条+回血</t>
  </si>
  <si>
    <t>快速S技能+再动群伤（适用怪人研究所-运势）</t>
  </si>
  <si>
    <t>2,7,14,16,18,19</t>
  </si>
  <si>
    <t>双动AOE+链条+回血（适用怪人研究所-运势）</t>
  </si>
  <si>
    <t>蛇咬拳斯奈克 - 金属骑士 - 雷光源氏 - 黄金球 - 微笑超人 - 杰诺斯·武装</t>
  </si>
  <si>
    <t>该阵容中雷光源氏为杰诺斯·武装提供再动AT BONUS，让杰诺斯·武装打出超高AOE伤害同时为敌方叠加烧伤，黄金球补充输出，蛇咬拳斯奈克+微笑超人提供链条+回血。</t>
  </si>
  <si>
    <t>1. 金属骑士增加能量点
2. 雷光源氏为杰诺斯·武装提供再动AT BONUS
3. 杰诺斯·武装+黄金球提供AOE伤害
4. 蛇咬拳斯奈克+微笑超人提供链条+回血</t>
  </si>
  <si>
    <t>4,7,9,20,26,40</t>
  </si>
  <si>
    <t>击飞+反伤+回血（适用武道大会）</t>
  </si>
  <si>
    <t>三节棍莉莉 - 钉锤头 - 金属骑士 - 性感囚犯 - 重型金刚 - 银色獠牙</t>
  </si>
  <si>
    <t>该阵容中三节棍莉莉拉钉锤头可以提供先手击飞，重型金刚反伤克制敌方群体伤害角色，银色獠牙反击克制敌方单体角色，同时银色獠牙可以提供击飞，性感囚犯可以提供回血+追击。</t>
  </si>
  <si>
    <t>1. 金属骑士增加能量点
2. 三节棍莉莉提供拉人+AT BONUS
3. 重型金刚提供反伤+单体伤害
4. 银色獠牙提供反击+击飞+单体伤害
5. 性感囚犯提供回血+追击</t>
  </si>
  <si>
    <t>6,7,11,20,26,50</t>
  </si>
  <si>
    <t>三节棍莉莉 - 闪电麦克斯 - 金属骑士 - 原子武士 - 重型金刚 - 杰诺斯</t>
  </si>
  <si>
    <t>该阵容单体伤害很高。三节棍莉莉拉闪电麦克斯，为闪电麦克斯增加AT BONUS，保证闪电麦克斯每次都能触发再动，杰诺斯搭配闪电麦克斯进行普攻追击。原子武士+重型金刚提供单体输出。</t>
  </si>
  <si>
    <t>1. 金属骑士增加能量点
2. 三节棍莉莉提供拉人+AT BONUS
3. 原子武士+重型金刚提供单体输出
4. 闪电麦克斯进行多次普攻
5. 杰诺斯提供追击伤害</t>
  </si>
  <si>
    <t>8,16,19,20,22,38</t>
  </si>
  <si>
    <t>链条+回血+反伤+挨打增强</t>
  </si>
  <si>
    <t>蛇咬拳斯奈克 - 火男面 - 重型金刚 - 冲天好小子 - 金属球棒 - 微笑超人</t>
  </si>
  <si>
    <t>该阵容是反伤队。蛇咬拳斯奈克套链子，重型金刚通过被动提供群体反伤。金属球棒+冲天好小子受伤后可以得到加强，同时进行单体输出。</t>
  </si>
  <si>
    <t>1. 火男面增加能量点
2. 蛇咬拳斯奈克+微笑超人提供套链子+加血，保证整个队伍的存活
3. 金属球棒+冲天好小子提供单体输出
4. 重型金刚提供群体反伤</t>
  </si>
  <si>
    <t>4,22,25,27,38,40</t>
  </si>
  <si>
    <t>单体高伤+击飞+奶</t>
  </si>
  <si>
    <t>钉锤头 - 火男面 - 蘑菇 - 银色獠牙 - 冲天好小子 - 山猿</t>
  </si>
  <si>
    <t>该阵容很全面，有控制，有输出，有加血。以银色獠牙为核心，钉锤头+山猿提供击飞，山猿群体加伤害+普攻协助，蘑菇加血，冲天好小子辅助输出。</t>
  </si>
  <si>
    <t>1. 火男面增加能量点
2. 银色獠牙+冲天好小子提供单体输出
3. 蘑菇单体加血
4. 山猿提供群体加伤+普攻协助
5. 钉锤头提供控制</t>
  </si>
  <si>
    <t>6,12,16,19,22,33</t>
  </si>
  <si>
    <t>链条+回血+单体</t>
  </si>
  <si>
    <t>居合庵 - 蛇咬拳斯奈克 - 原子武士 - 电池侠 - 冲天好小子 - 微笑超人</t>
  </si>
  <si>
    <t>该阵容以原子武士为核心进行单体输出。链条+回血进行保护。冲天好小子补充输出。居合庵为原子武士叠加斩裂效果。</t>
  </si>
  <si>
    <t>1. 电池侠增加能量点
2. 蛇咬拳斯奈克+微笑超人提供套链子+加血，保证整个队伍的存活
3. 居合庵为敌方叠加斩裂效果
4. 原子武士+冲天好小子提供单体伤害</t>
  </si>
  <si>
    <t>6,9,12,23,27,38</t>
  </si>
  <si>
    <t>单体高伤+嘲讽+奶</t>
  </si>
  <si>
    <t>居合庵 - 背心黑洞 - 原子武士 - 性感囚犯 - 火男面 - 蘑菇</t>
  </si>
  <si>
    <t>该阵容以原子武士为核心，通过性感囚犯+背心黑洞第一回双嘲讽，可以让原子武士第一回合普攻叠加斩裂，第二回合达到高伤的效果。在原子武士秒人的同时，居合庵再不断为其他角色施加斩裂，让原子武士可以实现每回合高伤一个角色。该阵容中，因为性感囚犯的群嘲承受了大量伤害，S技能可以性感囚犯释放，增加治疗。</t>
  </si>
  <si>
    <t>1. 火男面增加能量点
2. 蘑菇单体加血
3. 原子武士提供强力单体伤害
4. 居合庵为敌方叠加斩裂效果
5. 性感囚犯+背心黑洞进行嘲讽</t>
  </si>
  <si>
    <t>4,8,23,25,38,40</t>
  </si>
  <si>
    <t>单体高伤+控制</t>
  </si>
  <si>
    <t>钉锤头 - 背心黑洞 - 火男面 - 银色獠牙 - 山猿 - 金属球棒</t>
  </si>
  <si>
    <t>该阵容特点是控制非常足，单体伤害非常高。钉锤头+山猿+银色獠牙可以击飞，背心黑洞+金属球棒可以控制。山猿可以提供群体加伤害+普攻协助，银色獠牙+金属球棒提供单体输出。</t>
  </si>
  <si>
    <t>1. 火男面增加能量点
2. 银色獠牙提供单体输出
3. 金属球棒提供单体输出+眩晕
4. 山猿提供群体加伤+普攻协助
5. 钉锤头+背心黑洞提供控制</t>
  </si>
  <si>
    <t>2,23,27,28,32,38</t>
  </si>
  <si>
    <t>灼烧+嘲讽+加血</t>
  </si>
  <si>
    <t>背心黑洞 - 无证骑士 - 火男面 - 蘑菇 - 十字键 - 杰诺斯·武装</t>
  </si>
  <si>
    <t>该阵容以杰诺斯·武装为核心。背心黑空嘲讽控制，蘑菇加血，十字键灼烧，同时增加杰诺斯·武装伤害。</t>
  </si>
  <si>
    <t>1. 火男面增加能量点
2. 蘑菇单体加血
3. 背心黑洞嘲讽敌方
4. 杰诺斯·武装提供群体AOE+灼烧
5. 十字键提供灼烧效果，增加杰诺斯·武装伤害</t>
  </si>
  <si>
    <t>2,11,24,27,28,38</t>
  </si>
  <si>
    <t>AOE+灼烧+花眼+再动</t>
  </si>
  <si>
    <t>闪电麦克斯 - 无证骑士 - 睫毛 - 火男面 - 蘑菇 - 杰诺斯·武装</t>
  </si>
  <si>
    <t>该阵容主要依靠杰诺斯·武装+睫毛打AOE伤害。蘑菇进行加血。闪电麦克斯不消耗能量进行单体输出。无证骑士给蘑菇加AT BONUS，增加治疗量。</t>
  </si>
  <si>
    <t>1. 火男面增加能量点
2. 蘑菇单体加血
3. 杰诺斯·武装+睫毛提供AOE伤害
4. 闪电麦克斯提供单体伤害</t>
  </si>
  <si>
    <t>11,24,32,35,38,50</t>
  </si>
  <si>
    <t>AOE+普攻连携再动</t>
  </si>
  <si>
    <t>闪电麦克斯 - 睫毛 - 火男面 - 丧服吊带裤 - 十字键 - 杰诺斯</t>
  </si>
  <si>
    <t>该阵容先群伤减血，然后单体击败再动。阵容中3名AOE伤害角色可以大幅度减少敌方血量。闪电麦克斯+杰诺斯进行单体伤害，闪电麦克斯再动收割。</t>
  </si>
  <si>
    <t>1. 火男面增加能量点
2. 丧服吊带裤+十字键+睫毛提供AOE伤害
3. 闪电麦克斯提供单体伤害
4. 杰诺斯提供普攻连携</t>
  </si>
  <si>
    <t>7,24,27,34,38,39</t>
  </si>
  <si>
    <t>花眼+保护+加血+双单体</t>
  </si>
  <si>
    <t>装甲股长 - 音速索尼克 - 金属骑士 - 睫毛 - 火男面 - 蘑菇</t>
  </si>
  <si>
    <t>该阵容的特点是有两个单体大哥。通过花眼+保护+加血，让两个单体输出有足够的生存空间。</t>
  </si>
  <si>
    <t>1. 火男面增加能量点
2. 装甲股长提供保护
3. 蘑菇单体加血
4. 睫毛提供花眼效果
5. 音速索尼克+金属骑士提供强力单体伤害</t>
  </si>
  <si>
    <t>4,8,25,29,38,40</t>
  </si>
  <si>
    <t>钉锤头 - 背心猛虎 - 火男面 - 银色獠牙 - 山猿 - 金属球棒</t>
  </si>
  <si>
    <t>该阵容特点是控制非常足，单体伤害非常高。钉锤头+山猿+银色獠牙可以击飞，通过击飞触发山猿被动效果提升队伍伤害。背心猛虎+金属球棒可以眩晕。山猿主要依靠被动和普攻提供群体加伤害+普攻协助。银色獠牙+金属球棒提供强力单体输出。</t>
  </si>
  <si>
    <t>1. 火男面增加能量点
2. 银色獠牙提供单体输出
3. 金属球棒提供单体输出+眩晕
4. 山猿提供群体加伤+普攻协助
5. 钉锤头+背心猛虎提供控制</t>
  </si>
  <si>
    <t>4,19,25,38,40,41</t>
  </si>
  <si>
    <t>快速S技能秒人</t>
  </si>
  <si>
    <t>钉锤头 - 火男面 - 银色獠牙 - 山猿 - 茶岚子 - 微笑超人</t>
  </si>
  <si>
    <t>该阵容通过茶岚子恢复S能量，让银色獠牙快速释放S技能，达到前期快速秒人的效果。</t>
  </si>
  <si>
    <t>1. 火男面增加能量点
2. 茶岚子增加S能量点
3. 银色獠牙提供强力单体输出
4. 微笑超人群体加血
5. 山猿提供群体加伤+普攻协助
6. 钉锤头+背心猛虎提供控制</t>
  </si>
  <si>
    <t>6,12,15,25,38,40</t>
  </si>
  <si>
    <t>单体高伤+击飞</t>
  </si>
  <si>
    <t>居合庵子 - 钉锤头 - 原子武士 - 弹簧胡子 - 火男面 - 山猿</t>
  </si>
  <si>
    <t>该阵容以原子武士为核心，钉锤头击飞提供控制，居合庵+山猿可以提升原子武士伤害，弹簧胡子补充伤害。弹簧胡子击败他人可以再动，原子武士击败他人可以额外增加攻击，两人可以不断为对方提供残血的敌方角色。</t>
  </si>
  <si>
    <t>1. 火男面增加能量点
2. 钉锤头提供击飞
3. 原子武士+弹簧胡子提供强力单体伤害
4. 居合庵为敌方叠加斩裂效果
5. 山猿提供群体加伤+普攻协助</t>
  </si>
  <si>
    <t>2,13,27,28,34,38</t>
  </si>
  <si>
    <t>AOE+DOT+保护</t>
  </si>
  <si>
    <t>装甲股长 - 无证骑士 - 火男面 - 蘑菇 - 毒刺 - 杰诺斯·武装</t>
  </si>
  <si>
    <t>该阵容以杰诺斯武装+毒刺提供双AOE+DOT为核心。装甲股长+蘑菇为核心角色提供保护。无证骑士为装甲股长或蘑菇加AT BONUS，增加保护效果。通过AOE+DOT不断消耗敌方血量。</t>
  </si>
  <si>
    <t>1. 火男面增加能量点
2. 杰诺斯·武装+毒刺提供AOE伤害以及灼烧+流血DOT
3. 装甲股长+蘑菇提供保护+加血
4. 无证骑士为装甲股长或蘑菇加AT BONUS，增加装甲股长和蘑菇的技能效果</t>
  </si>
  <si>
    <t>11,17,21,28,38,50</t>
  </si>
  <si>
    <t>群伤+群控+AT BONUS，单体再动收割</t>
  </si>
  <si>
    <t>闪电麦克斯 - 青焰 - 无证骑士- 火男面 - 地狱的吹雪  - 杰诺斯</t>
  </si>
  <si>
    <t>该阵容中吹雪+青焰进行群伤，同时青焰还能提供群控。无证骑士给吹雪加AT BONUS，吹雪可以每回合稳定产生多个AT BONUS，闪电麦克斯利用AT BONUS再动进行收割，杰诺斯提供普攻连携增加输出。</t>
  </si>
  <si>
    <t>1. 火男面增加能量点
2. 无证骑士为地狱的吹雪提供AT BONUS
3. 地狱的吹雪+青焰提供AOE+群控+AT BONUS
4. 闪电麦克斯利用AT BONUS再动打出高额伤害
5. 杰诺斯提供普攻连携+单体输出</t>
  </si>
  <si>
    <t>2,4,28,34,38,41</t>
  </si>
  <si>
    <t>快速S技能+AT BONUS</t>
  </si>
  <si>
    <t>装甲股长 - 无证骑士 - 火男面 - 银色獠牙 - 茶岚子 - 杰诺斯·武装</t>
  </si>
  <si>
    <t>该阵容的特点是根据茶岚子恢复S能量，核心角色快速释放S技能，打出爆发伤害。</t>
  </si>
  <si>
    <t>1. 火男面增加能量点
2. 茶岚子增加S能量点
3. 杰诺斯·武装提供AOE
4. 银色獠牙减少茶岚子CD+单体输出
5. 无证骑士提供AT BONUS</t>
  </si>
  <si>
    <t>6,9,12,27,29,38</t>
  </si>
  <si>
    <t>嘲讽+眩晕+奶+单体</t>
  </si>
  <si>
    <t>居合庵 - 原子武士 - 性感囚犯 - 火男面 - 蘑菇 - 背心猛虎</t>
  </si>
  <si>
    <t>该阵容以原子武士为核心，通过性感囚犯+背心黑洞第一回群嘲+眩晕，可以让原子武士第一回合普攻叠加斩裂，第二回合达到高伤的效果。在原子武士秒人的同时，居合庵再不断为其他角色施加斩裂，让原子武士可以实现每回合高伤一个角色。蘑菇加血提供生存能力。该阵容中，因为性感囚犯的群嘲承受了大量伤害，S技能可以性感囚犯释放，增加治疗。</t>
  </si>
  <si>
    <t>1. 火男面增加能量点
2. 蘑菇单体加血
3. 原子武士提供强力单体伤害
4. 居合庵为敌方叠加斩裂效果
5. 性感囚犯+背心猛虎提供控制</t>
  </si>
  <si>
    <t>11,21,26,29,38,50</t>
  </si>
  <si>
    <t>AT BONUS+控制+再动</t>
  </si>
  <si>
    <t>三节棍莉莉 - 闪电麦克斯 - 背心猛虎 - 火男面 - 地狱的吹雪 - 杰诺斯</t>
  </si>
  <si>
    <t>该阵容的核心思路是通过消耗AT BONUS提升背心猛虎的行动值，让背心猛虎能不断眩晕敌方角色。吹雪提供群伤+AT BONUS，闪电麦克斯消耗AT BONUS再动，杰诺斯提供普攻协助。</t>
  </si>
  <si>
    <t>1. 火男面增加能量点
2. 三节棍莉莉为地狱的吹雪提供回合+AT BONUS
3. 背心猛虎提供控制
4. 闪电麦克斯利用AT BONUS再动打出高额伤害
5. 杰诺斯提供普攻连携+单体输出</t>
  </si>
  <si>
    <t>2,14,17,19,33,38</t>
  </si>
  <si>
    <t>暴力AOE+治疗+双回能</t>
  </si>
  <si>
    <t>青焰 - 黄金球 - 电池侠 - 火男面 - 微笑超人 - 杰诺斯·武装</t>
  </si>
  <si>
    <t>该阵容以杰诺斯·武装+青焰+黄金球三大AOE角色为核心，提供强力输出。电池侠+火男面双增加能量角色，提供充足的能量保证其他角色释放技能。微笑超人加血+青焰群控，提供一定的生存保障。</t>
  </si>
  <si>
    <t>1. 火男面+电池侠增加能量点
2. 微笑超人群体加血
3. 杰诺斯·武装+青焰+黄金球提供AOE伤害</t>
  </si>
  <si>
    <t>5,13,16,19,33,34</t>
  </si>
  <si>
    <t>链条+回血，打后期消耗</t>
  </si>
  <si>
    <t>装甲股长 - 蛇咬拳斯奈克 - KING - 电池侠 - 毒刺 - 微笑超人</t>
  </si>
  <si>
    <t>该阵容主打后期消耗。链条+加血+保护，让队伍能够坚持到后期。KING+毒刺双百分比掉血，不断消耗敌方血量。同时KING的S技能可以高伤敌方不消耗能量的角色。</t>
  </si>
  <si>
    <t>1. 电池侠增加能量点
2. 装甲股长提供保护
3. 蛇咬拳斯奈克+微笑超人提供套链子+加血，保证整个队伍的存活
4. KING+毒刺可以让敌方百分比掉血</t>
  </si>
  <si>
    <t>7,16,19,33,34,39</t>
  </si>
  <si>
    <t>链条+回血，打后期单秒</t>
  </si>
  <si>
    <t>装甲股长 - 蛇咬拳斯奈克 - 音速索尼克 - 金属骑士 - 电池侠 - 微笑超人</t>
  </si>
  <si>
    <t>该阵容前期以生存为主，不求输出。后期音速索尼克分身多了，金属骑士装填数多了，两个角色的伤害会超级高。主打后期的阵容。</t>
  </si>
  <si>
    <t>1. 电池侠增加能量点
2. 蛇咬拳斯奈克+微笑超人提供套链子+加血，保证整个队伍的存活
3. 音速索尼克+金属骑士提供后期强力单体伤害
4. 装甲股长提供保护</t>
  </si>
  <si>
    <t>6,12,16,19,33,36</t>
  </si>
  <si>
    <t>居合庵 - 防毒面具 - 蛇咬拳斯奈克 - 原子武士 - 电池侠 - 微笑超人</t>
  </si>
  <si>
    <t>该阵容以原子武士为核心打单体高伤。链条+回血进行保护。防毒面具补充控制。居合庵为原子武士叠加斩裂效果。</t>
  </si>
  <si>
    <t>1. 电池侠增加能量点
2. 蛇咬拳斯奈克+微笑超人提供套链子+加血，保证整个队伍的存活
3. 原子武士提供强力单体伤害
4. 居合庵为敌方叠加斩裂效果
5. 防毒面具提供控制</t>
  </si>
  <si>
    <t>4,16,19,25,36,38</t>
  </si>
  <si>
    <t>链条+回血+普协+单体</t>
  </si>
  <si>
    <t>防毒面具 - 蛇咬拳斯奈克 - 火男面 - 银色獠牙 - 山猿 - 微笑超人</t>
  </si>
  <si>
    <t>该阵容以银色獠牙为核心。链条+回血进行保护。防毒面具补充控制。山猿提供群体加伤害+普攻协助。</t>
  </si>
  <si>
    <t>1. 火男面增加能量点
2. 蛇咬拳斯奈克+微笑超人提供套链子+加血，保证整个队伍的存活
3. 银色獠牙提供强力单体伤害
4. 山猿提供群体加伤+普攻协助
5. 防毒面具提供控制</t>
  </si>
  <si>
    <t>4,8,25,36,38,40</t>
  </si>
  <si>
    <t>防毒面具 - 钉锤头 - 火男面 - 银色獠牙 - 山猿 - 金属球棒</t>
  </si>
  <si>
    <t>该阵容特点是控制非常足，单体伤害非常高。钉锤头+山猿+银色獠牙可以击飞，防毒面具提供控制+减益，金属球棒可以眩晕。山猿可以提供群体加伤害+普攻协助，银色獠牙+金属球棒提供单体输出。</t>
  </si>
  <si>
    <t>1. 火男面增加能量点
2. 银色獠牙提供单体输出
3. 金属球棒提供单体输出+眩晕
4. 山猿提供群体加伤+普攻协助
5. 钉锤头+防毒面具提供控制</t>
  </si>
  <si>
    <t>11,30,34,38,39,50</t>
  </si>
  <si>
    <t>单体高伤+保护</t>
  </si>
  <si>
    <t>装甲股长 - 闪电麦克斯 - 音速索尼克 - 大背头男 - 火男面 - 杰诺斯</t>
  </si>
  <si>
    <t>该阵容主打单体高伤。音速索尼克+杰诺斯+闪电麦克斯，三个单体输出角色进行高伤。装甲股长提供保护，大背头男提供AT BONUS以及一定程度的控制。</t>
  </si>
  <si>
    <t>1. 火男面增加能量点
2. 装甲股长提供保护
3. 大背头男提供AT BONUS+控制
4. 音速索尼克+杰诺斯+闪电麦克斯提供超强单体输出</t>
  </si>
  <si>
    <t>2,21,28,30,37,38</t>
  </si>
  <si>
    <t>AOE+AT BONUS+击退</t>
  </si>
  <si>
    <t>无证骑士 - 大背头男 - 火男面 - 乌马洪 - 地狱的吹雪 - 杰诺斯·武装</t>
  </si>
  <si>
    <t>该阵容以杰诺斯·武装+吹雪双AOE为核心。吹雪+大背头男+无证骑士提供AT BONUS。乌马洪击退敌方行动条。</t>
  </si>
  <si>
    <t>1. 火男面增加能量点
2. 无证骑士提供AT BONUS
3. 杰诺斯·武装提供AOE
4. 地狱的吹雪提供AOE+AT BONUS
5. 大背头男提供AT BONUS+控制
6. 乌马洪击退敌方行动条+控制反弹</t>
  </si>
  <si>
    <r>
      <rPr>
        <sz val="11"/>
        <color theme="1"/>
        <rFont val="宋体"/>
        <charset val="134"/>
        <scheme val="minor"/>
      </rPr>
      <t>2,21,</t>
    </r>
    <r>
      <rPr>
        <sz val="11"/>
        <color theme="1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,30,37,38</t>
    </r>
  </si>
  <si>
    <t>AOE+灼烧+AT BONUS</t>
  </si>
  <si>
    <t>三节棍莉莉 - 大背头男 - 火男面 - 乌马洪 - 地狱的吹雪 - 杰诺斯·武装</t>
  </si>
  <si>
    <t>该阵容以杰诺斯·武装+地狱的吹雪为核心主打AOE伤害。乌马洪+大背头男+三节棍莉莉进行辅助。</t>
  </si>
  <si>
    <t>1. 火男面增加能量点
2. 三节棍莉莉提供AT BONUS
3. 杰诺斯·武装+地狱的吹雪提供AOE伤害
4. 乌马洪击退敌方行动条+控制反弹
5. 大背头男提供AT BONUS+控制</t>
  </si>
  <si>
    <t>6,12,16,19,31,33</t>
  </si>
  <si>
    <t>居合庵 - 蛇咬拳斯奈克 - 嗡嗡侠 - 原子武士 - 电池侠 - 微笑超人</t>
  </si>
  <si>
    <t>该阵容以原子武士为核心。链条+回血进行保护。嗡嗡侠补充控制+输出。居合庵为原子武士叠加斩裂效果。</t>
  </si>
  <si>
    <t>1. 电池侠增加能量点
2. 蛇咬拳斯奈克+微笑超人提供套链子+加血，保证整个队伍的存活
3. 原子武士提供强力单体伤害
4. 居合庵为敌方叠加斩裂效果
5. 嗡嗡侠提供单体伤害+控制</t>
  </si>
  <si>
    <t>4,16,19,25,31,38</t>
  </si>
  <si>
    <t>蛇咬拳斯奈克 - 嗡嗡侠 - 火男面 - 银色獠牙 - 山猿 - 微笑超人</t>
  </si>
  <si>
    <t>该阵容以银色獠牙为核心。链条+回血进行保护。嗡嗡侠补充控制+输出。山猿提供群体加伤害+普攻协助。</t>
  </si>
  <si>
    <t>1. 火男面增加能量点
2. 蛇咬拳斯奈克+微笑超人提供套链子+加血，保证整个队伍的存活
3. 银色獠牙提供强力单体伤害
4. 山猿提供群体加伤+普攻协助
5. 嗡嗡侠提供单体伤害+控制</t>
  </si>
  <si>
    <t>4,8,25,31,38,40</t>
  </si>
  <si>
    <t>钉锤头 - 嗡嗡侠 - 火男面 - 银色獠牙 - 山猿 - 金属球棒</t>
  </si>
  <si>
    <t>该阵容特点是控制非常足，单体伤害非常高。钉锤头+山猿+银色獠牙可以击飞，嗡嗡侠+金属球棒可以眩晕。山猿可以提供群体加伤害+普攻协助，银色獠牙+金属球棒提供单体输出。</t>
  </si>
  <si>
    <t>1. 火男面增加能量点
2. 银色獠牙提供单体输出
3. 金属球棒提供单体输出+眩晕
4. 山猿提供群体加伤+普攻协助
5. 钉锤头+嗡嗡侠提供控制</t>
  </si>
  <si>
    <t>2,19,28,32,35,38</t>
  </si>
  <si>
    <t>AOE+灼烧+群疗</t>
  </si>
  <si>
    <t>无证骑士 - 火男面 - 丧服吊带裤 - 十字键 - 微笑超人 - 杰诺斯·武装</t>
  </si>
  <si>
    <t>该阵容AOE伤害比较高，还有治疗角色加血，可以用于快速刷图。</t>
  </si>
  <si>
    <t>1. 火男面增加能量点
2. 无证骑士提供攻击AT BONUS
3. 微笑超人群体加血
4. 杰诺斯·武装+微笑超人+丧服吊带裤提供群体AOE伤害</t>
  </si>
  <si>
    <t>21,27,32,35,38,50</t>
  </si>
  <si>
    <t>AOE+回血</t>
  </si>
  <si>
    <t>火男面 - 蘑菇 - 地狱的吹雪 - 丧服吊带裤 - 十字键 - 杰诺斯</t>
  </si>
  <si>
    <t>该阵容特点是非常平民。火男+丧服吊带裤+十字键+杰诺斯都是新手期给的，地狱的吹雪+蘑菇都是B级角色，非常容易出。且该阵容3个群伤角色+群伤S技能+加血，刷图很快很轻松。</t>
  </si>
  <si>
    <t>1. 火男面增加能量点
2. 蘑菇单体加血
3. 地狱的吹雪+丧服吊带裤+十字键提供AOE伤害
4. 杰诺斯提供群伤S技能+单体输出</t>
  </si>
  <si>
    <t>10,14,26,32,33,35</t>
  </si>
  <si>
    <t>AOE+AT BONUS效果</t>
  </si>
  <si>
    <t>三节棍莉莉 - 黄金球 - 电池侠 - 甜心假面 - 丧服吊带裤 - 十字键</t>
  </si>
  <si>
    <t>该阵容以甜心假面+黄金球为核心。这两个角色都有AT BONUS特效效果，且都持续2回合。利用三节棍莉莉分别为他们加AT BONUS，刚好可以让这两个角色AT BONUS效果一直存在，发挥出高额的AOE伤害。丧服吊带裤+十字键可以在甜心假面+黄金球被控或被击败时补充AOE伤害。</t>
  </si>
  <si>
    <t>1. 电池侠增加能量点
2. 三节棍莉莉提供回合+AT BONUS
3. 甜心假面+黄金球提供AOE伤害
4. 丧服吊带裤+十字键补充AOE伤害</t>
  </si>
  <si>
    <t>5,7,17,27,28,38</t>
  </si>
  <si>
    <t>封主动+恐惧</t>
  </si>
  <si>
    <t>青焰 - 金属骑士 - 无证骑士 - KING - 火男面 - 蘑菇</t>
  </si>
  <si>
    <t>该阵容中以KING为核心，通过封主动技能，使敌方不断叠加恐惧值，恐惧值叠高以后，KING释放S技能高伤。金属骑士可以一直普攻，在经过3/4个回合后，金属骑士的普攻可以达到超高伤害，这时即便KING被打败，也可以让金属骑士成为核心，单秒敌方角色。</t>
  </si>
  <si>
    <t>1. 火男面增加能量点
2. 蘑菇单体加血
3. 无证骑士提供攻击AT BONUS
4. 青焰提供AOE+群体封技
5. KING提供恐惧值
6. 金属骑士后期单体高额普攻伤害</t>
  </si>
  <si>
    <t>7,16,19,37,38,39</t>
  </si>
  <si>
    <t>链条+回血+击退+单秒</t>
  </si>
  <si>
    <t>蛇咬拳斯奈克 - 音速索尼克 - 金属骑士 - 火男面 - 乌马洪 - 微笑超人</t>
  </si>
  <si>
    <t>该阵容的特点是有两个单体大哥。通过链条+加血+击退，让两个单体输出有足够的生存空间。</t>
  </si>
  <si>
    <t>1. 火男面增加能量点
2. 蛇咬拳斯奈克+微笑超人提供套链子+加血，保证整个队伍的存活
3. 乌马洪击退敌方行动条+控制反弹
4. 音速索尼克+金属骑士提供强力单体伤害</t>
  </si>
  <si>
    <t>7,9,16,19,38,39</t>
  </si>
  <si>
    <t>链条+嘲讽+加血</t>
  </si>
  <si>
    <t>蛇咬拳斯奈克 - 音速索尼克 - 金属骑士 - 性感囚犯 - 火男面 - 微笑超人</t>
  </si>
  <si>
    <t>该阵容的特点是链子+嘲讽。性感囚犯可以堆防御，让自己受伤降低。再通过链子平分给其他角色，让每个人都掉很少的血量。这样能很稳的度过前期，再搭配上后期伤害超高的角色，打后期伤害。</t>
  </si>
  <si>
    <t>1. 火男面增加能量点
2. 蛇咬拳斯奈克+微笑超人提供套链子+加血，保证整个队伍的存活
3. 性感囚犯提供群体嘲讽
4. 金属骑士+音速索尼克提供强力单体伤害</t>
  </si>
  <si>
    <t>4,6,7,12,25,40</t>
  </si>
  <si>
    <t>居合庵 - 钉锤头 - 金属骑士 - 原子武士 - 银色獠牙 - 金属球棒</t>
  </si>
  <si>
    <t>该阵容控制非常足。钉锤头+银色獠牙能提供击飞，金属球棒提供眩晕，原子武士+银色獠牙+金属球棒进行单体输出，居合庵对敌方添加斩裂效果。</t>
  </si>
  <si>
    <t>1. 金属骑士增加能量点
2. 钉锤头+银色獠牙+山猿+金属球棒提供控制
3. 原子武士+银色獠牙+金属球棒进行单体输出
4. 居合庵对敌方添加斩裂效果</t>
  </si>
  <si>
    <r>
      <rPr>
        <sz val="11"/>
        <color theme="1"/>
        <rFont val="宋体"/>
        <charset val="134"/>
        <scheme val="minor"/>
      </rPr>
      <t>6,7,12,15,</t>
    </r>
    <r>
      <rPr>
        <sz val="11"/>
        <color theme="1"/>
        <rFont val="宋体"/>
        <charset val="134"/>
        <scheme val="minor"/>
      </rPr>
      <t>39</t>
    </r>
    <r>
      <rPr>
        <sz val="11"/>
        <color theme="1"/>
        <rFont val="宋体"/>
        <charset val="134"/>
        <scheme val="minor"/>
      </rPr>
      <t>,4</t>
    </r>
    <r>
      <rPr>
        <sz val="11"/>
        <color theme="1"/>
        <rFont val="宋体"/>
        <charset val="134"/>
        <scheme val="minor"/>
      </rPr>
      <t>1</t>
    </r>
  </si>
  <si>
    <t>快速S技能+单体高伤（适用怪人研究所-力量）</t>
  </si>
  <si>
    <t>居合庵 - 音速索尼克 - 金属骑士 - 原子武士 - 弹簧胡子 - 茶岚子</t>
  </si>
  <si>
    <t>该阵容居合庵需要先手添加斩裂效果，茶岚子恢复S能量。音速索尼克+原子武士+弹簧胡子提供单体伤害。</t>
  </si>
  <si>
    <t>1. 金属骑士增加能量点
2. 茶岚子增加S能量点
3. 音速索尼克+原子武士+弹簧胡子提供强力单体输出
4. 居合庵对敌方添加斩裂效果</t>
  </si>
  <si>
    <t>单体伤害</t>
  </si>
  <si>
    <t>桃源团小弟A</t>
  </si>
  <si>
    <t>桃源团小弟A使用普通攻击进行输出。</t>
  </si>
  <si>
    <r>
      <rPr>
        <sz val="10"/>
        <color theme="1"/>
        <rFont val="Microsoft YaHei Light"/>
        <charset val="134"/>
      </rPr>
      <t>1</t>
    </r>
    <r>
      <rPr>
        <sz val="10"/>
        <color theme="1"/>
        <rFont val="Microsoft YaHei Light"/>
        <charset val="134"/>
      </rPr>
      <t>.桃源团小弟A使用普通攻击</t>
    </r>
  </si>
  <si>
    <t>桃源团小弟B</t>
  </si>
  <si>
    <t>桃源团小弟B使用普通攻击进行输出。</t>
  </si>
  <si>
    <r>
      <rPr>
        <sz val="10"/>
        <color theme="1"/>
        <rFont val="Microsoft YaHei Light"/>
        <charset val="134"/>
      </rPr>
      <t>1</t>
    </r>
    <r>
      <rPr>
        <sz val="10"/>
        <color theme="1"/>
        <rFont val="Microsoft YaHei Light"/>
        <charset val="134"/>
      </rPr>
      <t>.桃源团小弟B使用普通攻击</t>
    </r>
  </si>
  <si>
    <t>4,16,19,38,41,48</t>
  </si>
  <si>
    <t>快速S技能秒人（适用前期推图）</t>
  </si>
  <si>
    <t>闪光弗莱士 - 蛇咬拳斯奈克 - 火男面 - 银色獠牙 - 茶岚子 - 微笑超人</t>
  </si>
  <si>
    <t>该阵容通过茶岚子恢复S能量，让闪光弗莱士快速释放S技能，达到前期快速秒人的效果。蛇咬拳斯奈克+微笑超人提供链条+回血。</t>
  </si>
  <si>
    <t>1. 火男面增加能量点
2. 茶岚子增加S能量点
3. 银色獠牙+闪光弗莱什提供强力单体伤害
4. 蛇咬拳斯奈克+微笑超人提供套链子+加血，保证整个队伍的存活</t>
  </si>
  <si>
    <t>4,6,7,12,15,48</t>
  </si>
  <si>
    <t>居合庵 - 闪光弗莱士 - 金属骑士 - 原子武士 - 弹簧胡子 - 银色獠牙</t>
  </si>
  <si>
    <t>该阵容单体伤害非常高。闪光弗莱士+原子武士+弹簧胡子+银色獠牙都能提供超高单体伤害。居合庵为原子武士增加斩裂效果。居合庵+银色獠牙可以为敌方增加负面效果，使弹簧胡子伤害增加。</t>
  </si>
  <si>
    <t>1. 金属骑士增加能量点
2. 闪光弗莱士+原子武士+弹簧胡子+银色獠牙提供单体输出
3. 居合庵为敌方叠加斩裂效果</t>
  </si>
  <si>
    <t>2,7,14,16,19,60</t>
  </si>
  <si>
    <t>蛇咬拳斯奈克 - 金属骑士 - 黄金球 - 蚊娘 - 微笑超人 - 杰诺斯·武装</t>
  </si>
  <si>
    <t>该阵容AOE伤害比较高，蚊娘(变身)+杰诺斯·武装+黄金球3个AOE角色，还有蛇咬拳斯奈克+微笑超人提供链条+回血，保证队伍生存能力。</t>
  </si>
  <si>
    <t>1. 金属骑士增加能量点
2. 蛇咬拳斯奈克+微笑超人提供套链子+加血
3. 蚊娘+杰诺斯·武装+黄金球提供输出</t>
  </si>
  <si>
    <t>2,7,16,18,41,60</t>
  </si>
  <si>
    <t>蛇咬拳斯奈克 - 金属骑士 - 雷光源氏 - 蚊娘 - 茶岚子 - 杰诺斯·武装</t>
  </si>
  <si>
    <t>该阵容中有两个核心输出蚊娘+杰诺斯·武装。茶岚子增加S能量+雷光源氏再动AT BONUS，可以让蚊娘快速释放S技能变身。蛇咬拳斯奈克套链子防止敌方单体英雄秒人。</t>
  </si>
  <si>
    <t>1. 金属骑士增加能量点
2. 雷光源氏提供再动AT BONUS
3. 茶岚子提供S能量
4. 蚊娘+杰诺斯·武装提供输出</t>
  </si>
  <si>
    <t>4,7,9,16,20,60</t>
  </si>
  <si>
    <t>蛇咬拳斯奈克 - 金属骑士 - 蚊娘 - 性感囚犯 - 重型金刚 - 银色獠牙</t>
  </si>
  <si>
    <t>该阵容中蚊娘+银色獠牙提供输出。蚊娘的伤害克制敌方链条和护盾，重型金刚反伤克制敌方群体伤害角色，银色獠牙反击克制敌方单体角色，同时银色獠牙可以提供击飞，性感囚犯可以提供回血+追击。</t>
  </si>
  <si>
    <t>1. 金属骑士增加能量点
2. 蚊娘提供输出
3. 重型金刚提供反伤+单体伤害
4. 银色獠牙提供反击+击飞+单体伤害
5. 性感囚犯提供回血+追击</t>
  </si>
  <si>
    <r>
      <rPr>
        <sz val="11"/>
        <color theme="1"/>
        <rFont val="宋体"/>
        <charset val="134"/>
        <scheme val="minor"/>
      </rPr>
      <t>2,7,14,27,62</t>
    </r>
    <r>
      <rPr>
        <sz val="11"/>
        <color theme="1"/>
        <rFont val="宋体"/>
        <charset val="134"/>
        <scheme val="minor"/>
      </rPr>
      <t>,6</t>
    </r>
    <r>
      <rPr>
        <sz val="11"/>
        <color theme="1"/>
        <rFont val="宋体"/>
        <charset val="134"/>
        <scheme val="minor"/>
      </rPr>
      <t>5</t>
    </r>
  </si>
  <si>
    <t>群体高伤（适用前期推图）</t>
  </si>
  <si>
    <t>金属骑士 - 黄金球 - 阿修罗独角仙 - 蘑菇 - 兽王 - 杰诺斯·武装</t>
  </si>
  <si>
    <t>该阵容群体输出很高，杰诺斯·武装+阿修罗独角仙+黄金球+兽王进行群体输出，黄金球+兽王的多段伤害可以快速将阿修罗独角仙的被动叠满，金属骑士增加能量+辅助输出，蘑菇回血+增加暴击。</t>
  </si>
  <si>
    <t>1. 金属骑士增加能量点
2. 杰诺斯·武装+阿修罗独角仙提供主要输出
3. 黄金球+兽王辅助输出
4. 蘑菇回血+增加暴击</t>
  </si>
  <si>
    <r>
      <rPr>
        <sz val="11"/>
        <color theme="1"/>
        <rFont val="宋体"/>
        <charset val="134"/>
        <scheme val="minor"/>
      </rPr>
      <t>2,7,</t>
    </r>
    <r>
      <rPr>
        <sz val="11"/>
        <color theme="1"/>
        <rFont val="宋体"/>
        <charset val="134"/>
        <scheme val="minor"/>
      </rPr>
      <t>10,</t>
    </r>
    <r>
      <rPr>
        <sz val="11"/>
        <color theme="1"/>
        <rFont val="宋体"/>
        <charset val="134"/>
        <scheme val="minor"/>
      </rPr>
      <t>26,62,64</t>
    </r>
  </si>
  <si>
    <t>暴击伤害+盾+拉条（适用武道大会）</t>
  </si>
  <si>
    <t>三节棍莉莉 - 阿修罗独角仙 - 杰诺斯·武装 - 盔甲大猩猩 - 金属骑士 - 甜心假面</t>
  </si>
  <si>
    <t>该阵容的特点是非常全面。杰诺斯·武装+甜心假面+阿修罗独角仙提供群体输出，盔甲大猩猩提供护盾保护，三节棍莉莉拉人，金属骑士增加能量。</t>
  </si>
  <si>
    <t>1. 金属骑士增加能量点
2. 杰诺斯·武装+甜心假面+阿修罗独角仙提供群体输出
3. 盔甲大猩猩提供护盾保护
4.三节棍莉莉拉人</t>
  </si>
  <si>
    <t>2,7,16,19,62,64</t>
  </si>
  <si>
    <t>链条+回血（适用英雄试炼-辅助）</t>
  </si>
  <si>
    <t>蛇咬拳斯奈克 - 金属骑士 - 阿修罗独角仙 - 盔甲大猩猩 - 微笑超人 - 杰诺斯·武装</t>
  </si>
  <si>
    <t>该阵容中阿修罗独角仙+杰诺斯·武装提供输出。蛇咬拳斯奈克+微笑超人提供套链子+加血，保证整个队伍的存活。盔甲大猩猩提供护盾保护。</t>
  </si>
  <si>
    <t>1. 金属骑士增加能量点
2. 阿修罗独角仙+杰诺斯·武装提供输出
3. 盔甲大猩猩提供护盾保护
4.蛇咬拳斯奈克+微笑超人提供套链子+加血</t>
  </si>
  <si>
    <t>7,9,16,39,48,64</t>
  </si>
  <si>
    <r>
      <rPr>
        <sz val="10"/>
        <color theme="1"/>
        <rFont val="Microsoft YaHei Light"/>
        <charset val="134"/>
      </rPr>
      <t>回血+盾</t>
    </r>
    <r>
      <rPr>
        <sz val="10"/>
        <color theme="1"/>
        <rFont val="Microsoft YaHei Light"/>
        <charset val="134"/>
      </rPr>
      <t>+双单体（适用英雄试炼-辅助）</t>
    </r>
  </si>
  <si>
    <t>闪光弗莱士 - 蛇咬拳斯奈克 - 音速索尼克 - 金属骑士 - 盔甲大猩猩 - 性感囚犯</t>
  </si>
  <si>
    <t>该阵容中闪光弗莱士+音速索尼克速度很快，爆发很高，可以抢先手输出。蛇咬拳斯奈克+性感囚犯提供套链子+加血，保证整个队伍的存活。盔甲大猩猩提供护盾保护。</t>
  </si>
  <si>
    <t>1. 金属骑士增加能量点
2. 闪光弗莱士+音速索尼克提供单体输出
3. 盔甲大猩猩提供护盾保护
4.蛇咬拳斯奈克+性感囚犯提供套链子+加血</t>
  </si>
  <si>
    <t>6,7,8,12,15,64</t>
  </si>
  <si>
    <t>单体高伤+盾（适用怪人研究所-力量）</t>
  </si>
  <si>
    <t>居合庵 - 金属骑士 - 原子武士 - 盔甲大猩猩 - 弹簧胡子 - 金属球棒</t>
  </si>
  <si>
    <t>该阵容主要打单体输出，原子武士+弹簧胡子进行单体输出，金属球棒提供输出+控制，居合庵辅助输出，金属骑士增加能量+辅助输出，盔甲大猩猩提供护盾保护。</t>
  </si>
  <si>
    <t>1. 金属骑士增加能量点
2. 原子武士+弹簧胡子+金属球棒提供单体输出
3. 盔甲大猩猩提供护盾保护
4. 居合庵辅助原子武士进行输出
5.金属球棒提供控制</t>
  </si>
  <si>
    <t>3,7,14,21,26,64</t>
  </si>
  <si>
    <t>群体高伤+盾（适用怪人研究所-运势）</t>
  </si>
  <si>
    <t>三节棍莉莉 - 金属骑士 - 黄金球 - 战栗的龙卷 - 盔甲大猩猩 - 地狱的吹雪</t>
  </si>
  <si>
    <t>该阵容中战栗的龙卷+地狱的吹雪+黄金球群体伤害很高，且都可以应用AT BONUS，三节棍莉莉可以拉人+提供AT BONUS。</t>
  </si>
  <si>
    <t>1. 金属骑士增加能量点
2. 战栗的龙卷+地狱的吹雪+黄金球提供群体输出
3. 盔甲大猩猩提供护盾保护
4.三节棍莉莉拉人+提供AT BONUS</t>
  </si>
  <si>
    <t>5,7,9,16,21,65</t>
  </si>
  <si>
    <t>群体减疗+回血（适用英雄试炼-攻击）</t>
  </si>
  <si>
    <t>蛇咬拳斯奈克 - 金属骑士 - KING - 性感囚犯 - 兽王 - 地狱的吹雪</t>
  </si>
  <si>
    <t>该阵容中KING+地狱的吹雪+兽王都能提供群体输出+减疗，输出和减疗都能得到保证，蛇咬拳斯奈克+性感囚犯提供套链子+加血，保证队伍的续航。</t>
  </si>
  <si>
    <t>1. 金属骑士增加能量点
2. KING+地狱的吹雪+兽王提供群体输出+减疗
3.蛇咬拳斯奈克+性感囚犯提供套链子+加血</t>
  </si>
  <si>
    <t>2,7,10,14,38,65</t>
  </si>
  <si>
    <t>群体高伤+双打火（适用怪人研究所-运势）</t>
  </si>
  <si>
    <t>金属骑士 - 黄金球 - 火男面 - 兽王 - 甜心假面 - 杰诺斯·武装</t>
  </si>
  <si>
    <t>该阵容群体输出爆炸，4个群体输出，消耗能量比较多，因此带两个增加能量的英雄，推图很快。</t>
  </si>
  <si>
    <t>1. 金属骑士+火男面增加能量点
2. 杰诺斯·武装+甜心假面+兽王+黄金球提供群体输出</t>
  </si>
  <si>
    <t>2,7,26,62,64,65</t>
  </si>
  <si>
    <t>三节棍莉莉 - 金属骑士 - 阿修罗独角仙 - 盔甲大猩猩 - 兽王 - 杰诺斯·武装</t>
  </si>
  <si>
    <t>该阵容的特点是非常全面。杰诺斯·武装+兽王提供群体输出，阿修罗独角仙提供单体输出，盔甲大猩猩提供护盾保护，三节棍莉莉拉人，金属骑士增加能量。</t>
  </si>
  <si>
    <t>1. 金属骑士增加能量点
2. 杰诺斯·武装+兽王提供群体输出
3. 阿修罗独角仙提供单体输出
4. 盔甲大猩猩提供护盾保护
5.三节棍莉莉拉人</t>
  </si>
  <si>
    <t>2,8,19,38,42,50</t>
  </si>
  <si>
    <r>
      <rPr>
        <sz val="10"/>
        <color theme="1"/>
        <rFont val="Microsoft YaHei Light"/>
        <charset val="134"/>
      </rPr>
      <t>群伤+控制</t>
    </r>
    <r>
      <rPr>
        <sz val="10"/>
        <color theme="1"/>
        <rFont val="Microsoft YaHei Light"/>
        <charset val="134"/>
      </rPr>
      <t>+保护（适用前期推图）</t>
    </r>
  </si>
  <si>
    <t>杰诺斯·武装-火男面-金属球棒-超合金黑光-杰诺斯-微笑超人</t>
  </si>
  <si>
    <t>该阵容杰诺斯·武装+黄金球提供群体输出，杰诺斯+金属球棒提供单体输出+控制，超合金黑光提供保护。</t>
  </si>
  <si>
    <t>1. 火男面增加能量点
2. 杰诺斯·武装提供群体输出
3. 杰诺斯+金属球棒提供单体输出+控制
4. 超合金黑光+微笑超人提供护保护+回血</t>
  </si>
  <si>
    <t>6,7,8,13,39,42</t>
  </si>
  <si>
    <t>多段攻击+保护（适用怪人研究所-智慧）</t>
  </si>
  <si>
    <t>音速索尼克-原子武士-毒刺-金属骑士-金属球棒-超合金黑光</t>
  </si>
  <si>
    <r>
      <rPr>
        <sz val="10"/>
        <color theme="1"/>
        <rFont val="Microsoft YaHei Light"/>
        <charset val="134"/>
      </rPr>
      <t>该阵容适合攻击单体B</t>
    </r>
    <r>
      <rPr>
        <sz val="10"/>
        <color theme="1"/>
        <rFont val="Microsoft YaHei Light"/>
        <charset val="134"/>
      </rPr>
      <t>OSS。原子武士+音速索尼克+毒刺+金属球棒提供高额多段输出，超合金黑光提供护保护。</t>
    </r>
  </si>
  <si>
    <t>1. 金属骑士增加能量点
2. 原子武士+音速索尼克+毒刺+金属球棒提供多段输出
3. 超合金黑光提供护保护</t>
  </si>
  <si>
    <t>2,8,14,33,38,45</t>
  </si>
  <si>
    <r>
      <rPr>
        <sz val="10"/>
        <color theme="1"/>
        <rFont val="Microsoft YaHei Light"/>
        <charset val="134"/>
      </rPr>
      <t>群伤+双打火</t>
    </r>
    <r>
      <rPr>
        <sz val="10"/>
        <color theme="1"/>
        <rFont val="Microsoft YaHei Light"/>
        <charset val="134"/>
      </rPr>
      <t>（适用前期推图）</t>
    </r>
  </si>
  <si>
    <t>杰诺斯·武装-黄金球-电池侠-火男面-僵尸男-金属球棒</t>
  </si>
  <si>
    <t>该阵容中僵尸男+杰诺斯·武装+黄金球都能提供群体输出，金属球棒提供单体输出+控制，火男面+电池侠提供双打火，保证队友能够释放出技能。</t>
  </si>
  <si>
    <t>1. 火男面+电池侠提供双打火
2. 杰诺斯·武装+黄金球+僵尸男提供群体输出
3. 金属球棒提供单体输出+控制</t>
  </si>
  <si>
    <r>
      <rPr>
        <sz val="11"/>
        <color theme="1"/>
        <rFont val="宋体"/>
        <charset val="134"/>
        <scheme val="minor"/>
      </rPr>
      <t>3,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,41,42,45</t>
    </r>
  </si>
  <si>
    <t>快速S技能+AOE（适用武道大会）</t>
  </si>
  <si>
    <t>战栗的龙卷-银色獠牙-茶岚子-金属骑士-僵尸男-超合金黑光</t>
  </si>
  <si>
    <t>该阵容以僵尸男+战栗的龙卷为核心输出。茶岚子加S能量快速释放S技能，超合金黑光提供保护。</t>
  </si>
  <si>
    <t>1. 金属骑士+茶岚子提供能量点+S能量
2. 僵尸男+战栗的龙卷提供群体输出
3. 超合金黑光提供护保护</t>
  </si>
  <si>
    <t>2,3,7,21,33,45</t>
  </si>
  <si>
    <r>
      <rPr>
        <sz val="10"/>
        <color theme="1"/>
        <rFont val="Microsoft YaHei Light"/>
        <charset val="134"/>
      </rPr>
      <t>群伤+双打火</t>
    </r>
    <r>
      <rPr>
        <sz val="10"/>
        <color theme="1"/>
        <rFont val="Microsoft YaHei Light"/>
        <charset val="134"/>
      </rPr>
      <t>（适用怪人研究所</t>
    </r>
    <r>
      <rPr>
        <sz val="10"/>
        <color theme="1"/>
        <rFont val="Microsoft YaHei Light"/>
        <charset val="134"/>
      </rPr>
      <t>-</t>
    </r>
    <r>
      <rPr>
        <sz val="10"/>
        <color theme="1"/>
        <rFont val="Microsoft YaHei Light"/>
        <charset val="134"/>
      </rPr>
      <t>运势）</t>
    </r>
  </si>
  <si>
    <t>战栗的龙卷-杰诺斯·武装-金属骑士-电池侠-地狱的吹雪-僵尸男</t>
  </si>
  <si>
    <t>该阵容群体伤害非常高。僵尸男+杰诺斯·武装+战栗的龙卷+地狱的吹雪提供群体输出。金属骑士+电池侠提供双打火，保证队友能够释放出技能。</t>
  </si>
  <si>
    <t xml:space="preserve">1. 金属骑士+电池侠增加能量点
2. 僵尸男+杰诺斯·武装+战栗的龙卷+地狱的吹雪提供群体输出
</t>
  </si>
  <si>
    <t>2,8,14,33,38,47</t>
  </si>
  <si>
    <t>杰诺斯·武装-黄金球-电池侠-火男面-金属球棒-背心尊者</t>
  </si>
  <si>
    <t>该阵容中背心尊者+杰诺斯·武装+黄金球都能提供群体输出，金属球棒提供单体输出+控制，火男面+电池侠提供双打火，保证队友能够释放出技能。</t>
  </si>
  <si>
    <t>1. 火男面+电池侠提供双打火
2. 杰诺斯·武装+黄金球+背心尊者提供群体输出
3. 金属球棒提供单体输出+控制</t>
  </si>
  <si>
    <t>4,7,9,16,20,47</t>
  </si>
  <si>
    <t>反伤+回血+链条（适用武道大会）</t>
  </si>
  <si>
    <t>蛇咬拳斯奈克-银色獠牙-金属骑士-性感囚犯-重型金刚-背心尊者</t>
  </si>
  <si>
    <t>该阵容中背心尊者提供群体输出，重型金刚反伤克制敌方群体伤害角色，银色獠牙反击克制敌方单体角色，同时银色獠牙可以提供击飞，性感囚犯可以提供回血+追击。</t>
  </si>
  <si>
    <t>1. 金属骑士增加能量点
2. 背心尊者提供群体输出
3. 重型金刚提供反伤+单体伤害
4. 银色獠牙提供反击+击飞+单体伤害
5. 性感囚犯提供回血+追击</t>
  </si>
  <si>
    <t>3,7,14,16,21,47</t>
  </si>
  <si>
    <t>群体高伤+减疗（适用英雄试炼-攻击）</t>
  </si>
  <si>
    <t>黄金球-战栗的龙卷-蛇咬拳斯奈克-金属骑士-地狱的吹雪-背心尊者</t>
  </si>
  <si>
    <t>该阵容中背心尊者+地狱的吹雪+战栗的龙卷+黄金球都能提供群体输出，地狱的吹雪同时能提供减疗效果，蛇咬拳斯奈克提供套链子保护。</t>
  </si>
  <si>
    <t xml:space="preserve">1. 金属骑士增加能量点
2. 背心尊者+黄金球+战栗的龙卷+地狱的吹雪提供群体输出
3. 蛇咬拳斯奈克提供链条保护
</t>
  </si>
  <si>
    <t>2,8,16,19,38,49</t>
  </si>
  <si>
    <r>
      <rPr>
        <sz val="10"/>
        <color theme="1"/>
        <rFont val="Microsoft YaHei Light"/>
        <charset val="134"/>
      </rPr>
      <t>链条+回血</t>
    </r>
    <r>
      <rPr>
        <sz val="10"/>
        <color theme="1"/>
        <rFont val="Microsoft YaHei Light"/>
        <charset val="134"/>
      </rPr>
      <t>（适用前期推图）</t>
    </r>
  </si>
  <si>
    <t>警犬侠-杰诺斯·武装-蛇咬拳斯奈克-火男面-金属球棒-微笑超人</t>
  </si>
  <si>
    <t>该阵容中杰诺斯·武装提供群体输出，警犬侠+金属球棒提供单体输出+控制，蛇咬拳斯奈克+微笑超人提供链条+回血。</t>
  </si>
  <si>
    <t>1. 火男面提供能量点
2. 杰诺斯·武装提供群体输出
3. 警犬侠+金属球棒提供单体输出+控制
4. 微笑超人提供回血</t>
  </si>
  <si>
    <t>4,7,9,16,20,49</t>
  </si>
  <si>
    <t>警犬侠-蛇咬拳斯奈克-银色獠牙-金属骑士-性感囚犯-重型金刚</t>
  </si>
  <si>
    <t>该阵容中警犬侠提供单体输出，重型金刚反伤克制敌方群体伤害角色，银色獠牙反击克制敌方单体角色，同时银色獠牙可以提供击飞，性感囚犯可以提供回血+追击。</t>
  </si>
  <si>
    <t>1. 金属骑士增加能量点
2. 警犬侠提供单体输出
3. 重型金刚提供反伤+单体伤害
4. 银色獠牙提供反击+击飞+单体伤害
5. 性感囚犯提供回血+追击</t>
  </si>
  <si>
    <t>6,7,12,39,48,49</t>
  </si>
  <si>
    <t>闪光弗莱士-音速索尼克-原子武士-警犬侠-居合庵-金属骑士</t>
  </si>
  <si>
    <t>该阵容单体伤害非常高。闪光弗莱士+原子武士+音速索尼克+警犬侠都能提供超高单体伤害。闪光弗莱士+音速索尼克速度都很快，可以实现先手秒人的效果。居合庵为原子武士增加斩裂效果。</t>
  </si>
  <si>
    <t>1. 金属骑士增加能量点
2. 警犬侠+闪光弗莱士+原子武士+音速索尼克提供单体输出
3. 居合庵为敌方叠加斩裂效果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</si>
  <si>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,3,7,9,21,69</t>
    </r>
  </si>
  <si>
    <r>
      <rPr>
        <sz val="10"/>
        <color theme="1"/>
        <rFont val="Microsoft YaHei Light"/>
        <charset val="134"/>
      </rPr>
      <t>驱散+回血</t>
    </r>
    <r>
      <rPr>
        <sz val="10"/>
        <color theme="1"/>
        <rFont val="Microsoft YaHei Light"/>
        <charset val="134"/>
      </rPr>
      <t>+群伤（适用前期推图）</t>
    </r>
  </si>
  <si>
    <r>
      <rPr>
        <sz val="10"/>
        <color theme="1"/>
        <rFont val="Microsoft YaHei Light"/>
        <charset val="134"/>
      </rPr>
      <t>深海王</t>
    </r>
    <r>
      <rPr>
        <sz val="10"/>
        <color theme="1"/>
        <rFont val="Microsoft YaHei Light"/>
        <charset val="134"/>
      </rPr>
      <t>-杰诺斯·武装-战栗的龙卷-金属骑士-性感囚犯-地狱的吹雪</t>
    </r>
  </si>
  <si>
    <t>该阵容中杰诺斯·武装+战栗的龙卷+地狱的吹雪提供群体输出，地狱的吹雪同时能提供减疗效果，深海王提供驱散，性感囚犯提供控制+回血。</t>
  </si>
  <si>
    <t>1. 金属骑士增加能量点
2. 杰诺斯·武装+战栗的龙卷+地狱的吹雪提供群体输出
3. 深海王提供驱散
4. 性感囚犯提供加血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</si>
  <si>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,7,26,42,48,69</t>
    </r>
  </si>
  <si>
    <t>驱散+保护（适用武道大会）</t>
  </si>
  <si>
    <t>闪光弗莱士-三节棍莉莉-深海王-战栗的龙卷-金属骑士-超合金黑光</t>
  </si>
  <si>
    <t>该阵容中闪光弗莱士提供先手输出，战栗的龙卷提供后续群体输出，超黑金黑光提供保护。三节棍莉莉可以先手拉闪光弗莱士或者深海王。</t>
  </si>
  <si>
    <t>1. 金属骑士增加能量点
2. 闪光弗莱士+战栗的龙卷提供输出
3. 深海王提供驱散
4. 超合金黑光提供保护
5. 三节棍莉莉拉人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</si>
  <si>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,7,39,42,48,69</t>
    </r>
  </si>
  <si>
    <t>闪光弗莱士-音速索尼克-深海王-原子武士-金属骑士-超合金黑光</t>
  </si>
  <si>
    <t>该阵容中闪光弗莱士+音速索尼克+原子武士提供单体输出，深海王提供驱散，超合金黑光提供保护。</t>
  </si>
  <si>
    <t>1. 金属骑士增加能量点
2. 闪光弗莱士+音速索尼克+原子武士提供单体输出
3. 深海王提供驱散
4. 超合金黑光提供保护</t>
  </si>
  <si>
    <t>2,10,16,33,38,71</t>
  </si>
  <si>
    <t>疫苗人-杰诺斯·武装-蛇咬拳斯奈克-电池侠-火男面-甜心假面</t>
  </si>
  <si>
    <t>该阵容中疫苗人+杰诺斯·武装+甜心假面都能提供群体输出，蛇咬拳斯奈克提供套链子保护，火男面+电池侠提供双打火，保证队友能够释放出技能。</t>
  </si>
  <si>
    <t>1. 火男面+电池侠提供双打火
2. 疫苗人+杰诺斯·武装+甜心假面提供群体输出
3. 蛇咬拳斯奈克提供套链子保护</t>
  </si>
  <si>
    <t>3,7,41,42,45,71</t>
  </si>
  <si>
    <t>疫苗人-战栗的龙卷-茶岚子-金属骑士-僵尸男-超合金黑光</t>
  </si>
  <si>
    <t>该阵容以疫苗人+战栗的龙卷+僵尸男为核心输出。茶岚子加S能量快速释放S技能，超合金黑光提供保护。</t>
  </si>
  <si>
    <t>1. 金属骑士+茶岚子提供能量点+S能量
2. 疫苗人+战栗的龙卷+僵尸男提供群体输出
3. 超合金黑光提供护保护</t>
  </si>
  <si>
    <r>
      <rPr>
        <sz val="11"/>
        <color theme="1"/>
        <rFont val="宋体"/>
        <charset val="134"/>
        <scheme val="minor"/>
      </rPr>
      <t>2,3,7,21,33,</t>
    </r>
    <r>
      <rPr>
        <sz val="11"/>
        <color theme="1"/>
        <rFont val="宋体"/>
        <charset val="134"/>
        <scheme val="minor"/>
      </rPr>
      <t>71</t>
    </r>
  </si>
  <si>
    <t>疫苗人-杰诺斯·武装-战栗的龙卷-电池侠-金属骑士-地狱的吹雪</t>
  </si>
  <si>
    <t>该阵容群体伤害非常高。疫苗人+杰诺斯·武装+战栗的龙卷+地狱的吹雪提供群体输出。金属骑士+电池侠提供双打火，保证队友能够释放出技能。</t>
  </si>
  <si>
    <t>1. 金属骑士+电池侠增加能量点
2. 疫苗人+杰诺斯·武装+战栗的龙卷+地狱的吹雪提供群体输出</t>
  </si>
  <si>
    <t>33,38,39,48,62,73</t>
  </si>
  <si>
    <t>高爆发伤害+双打火（适用前期推图）</t>
  </si>
  <si>
    <r>
      <rPr>
        <sz val="10"/>
        <color theme="1"/>
        <rFont val="Microsoft YaHei Light"/>
        <charset val="134"/>
      </rPr>
      <t>闪光弗莱士</t>
    </r>
    <r>
      <rPr>
        <sz val="10"/>
        <color theme="1"/>
        <rFont val="Microsoft YaHei Light"/>
        <charset val="134"/>
      </rPr>
      <t>-</t>
    </r>
    <r>
      <rPr>
        <sz val="10"/>
        <color theme="1"/>
        <rFont val="Microsoft YaHei Light"/>
        <charset val="134"/>
      </rPr>
      <t>阿修罗独角仙-音速索尼克</t>
    </r>
    <r>
      <rPr>
        <sz val="10"/>
        <color theme="1"/>
        <rFont val="Microsoft YaHei Light"/>
        <charset val="134"/>
      </rPr>
      <t>-地底王-电池侠-火男面</t>
    </r>
  </si>
  <si>
    <t>该阵容中闪光弗莱士+音速索尼克+地底王+阿修罗独角仙都能提供高额输出，火男面+电池侠提供双打火，保证队友能够释放出技能。</t>
  </si>
  <si>
    <t>1. 火男面+电池侠提供双打火
2. 闪光弗莱士+音速索尼克+地底王+阿修罗独角仙提供输出</t>
  </si>
  <si>
    <t>7,8,47,62,71,73</t>
  </si>
  <si>
    <t>控制+爆发伤害+驱散减益（适用武道大会）</t>
  </si>
  <si>
    <t>阿修罗独角仙-疫苗人-地底王-金属骑士-金属球棒-背心尊者</t>
  </si>
  <si>
    <t>该阵容中可以同时触发地底王+疫苗人+阿修罗独角仙+背心尊者特性，金属球棒提供单体控制，地底王+疫苗人+阿修罗独角仙+背心尊者提供输出。</t>
  </si>
  <si>
    <t>1. 金属骑士增加能量点
2. 地底王+疫苗人+阿修罗独角仙+背心尊者提供输出
3. 金属球棒提供单体控制</t>
  </si>
  <si>
    <t>7,8,42,47,69,73</t>
  </si>
  <si>
    <t>驱散增益+保护（适用武道大会）</t>
  </si>
  <si>
    <r>
      <rPr>
        <sz val="10"/>
        <color theme="1"/>
        <rFont val="Microsoft YaHei Light"/>
        <charset val="134"/>
      </rPr>
      <t>深海王</t>
    </r>
    <r>
      <rPr>
        <sz val="10"/>
        <color theme="1"/>
        <rFont val="Microsoft YaHei Light"/>
        <charset val="134"/>
      </rPr>
      <t>-</t>
    </r>
    <r>
      <rPr>
        <sz val="10"/>
        <color theme="1"/>
        <rFont val="Microsoft YaHei Light"/>
        <charset val="134"/>
      </rPr>
      <t>地底王</t>
    </r>
    <r>
      <rPr>
        <sz val="10"/>
        <color theme="1"/>
        <rFont val="Microsoft YaHei Light"/>
        <charset val="134"/>
      </rPr>
      <t>-金属骑士-金属球棒-背心尊者-超合金黑光</t>
    </r>
  </si>
  <si>
    <t>该阵容中可以同时触发深海王+超合金黑光+地底王+背心尊者特性，金属球棒提供单体控制，超合金黑光提供保护，深海王+地底王+背心尊者提供输出。</t>
  </si>
  <si>
    <t>1. 金属骑士增加能量点
2. 深海王+地底王+背心尊者提供输出
3. 金属球棒提供单体控制
4. 超合金黑光提供保护</t>
  </si>
  <si>
    <t>2,3,7,8,21,43</t>
  </si>
  <si>
    <t>猪神-杰诺斯·武装-战栗的龙卷-金属骑士-地狱的吹雪-金属球棒</t>
  </si>
  <si>
    <t>该阵容输出能力很强，战栗的龙卷+杰诺斯·武装+地狱的吹雪提供群体输出，猪神提供单体输出，金属球棒提供控制。</t>
  </si>
  <si>
    <t>1. 金属骑士增加能量点
2. 猪神提供单体输出
3. 战栗的龙卷+杰诺斯·武装+地狱的吹雪提供AOE
4. 金属球棒提供控制</t>
  </si>
  <si>
    <t>6,7,19,39,43,48</t>
  </si>
  <si>
    <t>单体攻击+回血（适用怪人研究所-力量）</t>
  </si>
  <si>
    <t>该阵容单体攻击非常高。音速索尼克+原子武士+闪光弗莱士+猪神都能提供高额单体伤害。微笑超人提供回血。</t>
  </si>
  <si>
    <t>1. 金属骑士增加能量点
2. 音速索尼克+原子武士+闪光弗莱士+猪神提供单体攻击
3. 微笑超人提供回血</t>
  </si>
  <si>
    <t>7,8,9,42,43,47</t>
  </si>
  <si>
    <t>name</t>
  </si>
  <si>
    <t>名称</t>
  </si>
  <si>
    <t>主线</t>
  </si>
  <si>
    <t>突发事件</t>
  </si>
  <si>
    <t>英雄列表</t>
  </si>
  <si>
    <t>背包</t>
  </si>
  <si>
    <t>邮件</t>
  </si>
  <si>
    <t>社团BOSS</t>
  </si>
  <si>
    <t>社团挑战</t>
  </si>
  <si>
    <t>聊天</t>
  </si>
  <si>
    <t>情报商店</t>
  </si>
  <si>
    <t>异闻调查</t>
  </si>
  <si>
    <t>更换阵容</t>
  </si>
  <si>
    <t>招募</t>
  </si>
  <si>
    <t>作战</t>
  </si>
  <si>
    <t>晋级挑战</t>
  </si>
  <si>
    <t>英雄集结</t>
  </si>
  <si>
    <t>每日报到</t>
  </si>
  <si>
    <t>活动</t>
  </si>
  <si>
    <t>全息训练</t>
  </si>
  <si>
    <t>英雄手册</t>
  </si>
  <si>
    <t>外出</t>
  </si>
  <si>
    <t>获取途径</t>
  </si>
  <si>
    <t>自动战斗</t>
  </si>
  <si>
    <t>两倍速</t>
  </si>
  <si>
    <t>偶像的礼遇</t>
  </si>
  <si>
    <t>合成</t>
  </si>
  <si>
    <t>每日预言</t>
  </si>
  <si>
    <t>好友</t>
  </si>
  <si>
    <t>s技能跳过按钮</t>
  </si>
  <si>
    <t>演练中心</t>
  </si>
  <si>
    <t>超市</t>
  </si>
  <si>
    <t>资源找回</t>
  </si>
  <si>
    <t>我要变强</t>
  </si>
  <si>
    <t>怪人研究所</t>
  </si>
  <si>
    <t>埼玉家</t>
  </si>
  <si>
    <t>料理</t>
  </si>
  <si>
    <t>小游戏</t>
  </si>
  <si>
    <t>联络</t>
  </si>
  <si>
    <t>突破</t>
  </si>
  <si>
    <t>道馆演武</t>
  </si>
  <si>
    <t>社团</t>
  </si>
  <si>
    <t>正义角逐</t>
  </si>
  <si>
    <t>埼玉卡片</t>
  </si>
  <si>
    <t>社团任务</t>
  </si>
  <si>
    <t>工厂</t>
  </si>
  <si>
    <t>协同指导</t>
  </si>
  <si>
    <t>埼玉家签到（好感度玩偶）</t>
  </si>
  <si>
    <t>情报交流</t>
  </si>
  <si>
    <t>社团讨伐</t>
  </si>
  <si>
    <t>英雄试炼</t>
  </si>
  <si>
    <t>装备界面</t>
  </si>
  <si>
    <t>组队</t>
  </si>
  <si>
    <t>源核</t>
  </si>
  <si>
    <t>社团卖场</t>
  </si>
  <si>
    <t>手办柜</t>
  </si>
  <si>
    <t>武道大会</t>
  </si>
  <si>
    <t>无人区探索</t>
  </si>
  <si>
    <t>日常</t>
  </si>
  <si>
    <t>治安委派</t>
  </si>
  <si>
    <t>应援团</t>
  </si>
  <si>
    <t>社团采购</t>
  </si>
  <si>
    <t>强者之梦</t>
  </si>
  <si>
    <t>成就</t>
  </si>
  <si>
    <t>排行榜</t>
  </si>
  <si>
    <t>闪电麦克斯0</t>
  </si>
  <si>
    <t>蛇咬拳斯奈克1</t>
  </si>
  <si>
    <t>火男面0</t>
  </si>
  <si>
    <t>杰诺斯2</t>
  </si>
  <si>
    <t>微笑超人2</t>
  </si>
  <si>
    <t>杰诺斯·武装3</t>
  </si>
  <si>
    <t>装甲股长1</t>
  </si>
  <si>
    <t>无证骑士0</t>
  </si>
  <si>
    <t>蘑菇1</t>
  </si>
  <si>
    <t>毒刺3</t>
  </si>
  <si>
    <t>丧服吊带裤2</t>
  </si>
  <si>
    <t>十字键2</t>
  </si>
  <si>
    <t>地狱的吹雪3</t>
  </si>
  <si>
    <t>青焰3</t>
  </si>
  <si>
    <t>音速索尼克3</t>
  </si>
  <si>
    <t>大背头男1</t>
  </si>
  <si>
    <t>战栗的龙卷4</t>
  </si>
  <si>
    <t>乌马洪2</t>
  </si>
  <si>
    <t>黄金球3</t>
  </si>
  <si>
    <t>电池侠0</t>
  </si>
  <si>
    <t>银色獠牙3</t>
  </si>
  <si>
    <t>茶岚子2</t>
  </si>
  <si>
    <t>山猿2</t>
  </si>
  <si>
    <t>背心猛虎2</t>
  </si>
  <si>
    <t>钉锤头2</t>
  </si>
  <si>
    <t>金属球棒3</t>
  </si>
  <si>
    <t>KING3</t>
  </si>
  <si>
    <t>金属骑士3</t>
  </si>
  <si>
    <t>性感囚犯4</t>
  </si>
  <si>
    <t>原子武士4</t>
  </si>
  <si>
    <t>居合庵2</t>
  </si>
  <si>
    <t>背心黑洞2</t>
  </si>
  <si>
    <t>弹簧胡子3</t>
  </si>
  <si>
    <t>冲天好小子2</t>
  </si>
  <si>
    <t>重型金刚2</t>
  </si>
  <si>
    <t>甜心假面4</t>
  </si>
  <si>
    <t>三节棍莉莉1</t>
  </si>
  <si>
    <t>雷光源氏3</t>
  </si>
  <si>
    <t>睫毛3</t>
  </si>
  <si>
    <t>防毒面具2</t>
  </si>
  <si>
    <t>嗡嗡侠2</t>
  </si>
  <si>
    <t>阿修罗独角仙</t>
  </si>
  <si>
    <t>原子武士</t>
  </si>
  <si>
    <t>居合庵</t>
  </si>
  <si>
    <t>音速索尼克</t>
  </si>
  <si>
    <t>蘑菇</t>
  </si>
  <si>
    <t>金属骑士</t>
  </si>
  <si>
    <t>杰诺斯·武装</t>
  </si>
  <si>
    <t>装甲大猩猩</t>
  </si>
  <si>
    <t>兽王</t>
  </si>
  <si>
    <t>三节棍莉莉</t>
  </si>
  <si>
    <t>微笑超人</t>
  </si>
  <si>
    <t>蛇咬拳斯奈克</t>
  </si>
  <si>
    <t>性感囚犯</t>
  </si>
  <si>
    <t>闪光弗莱士</t>
  </si>
  <si>
    <t>弹簧胡子</t>
  </si>
  <si>
    <t>金属球棒</t>
  </si>
  <si>
    <t>黄金球</t>
  </si>
  <si>
    <t>地狱的吹雪</t>
  </si>
  <si>
    <t>战栗的龙卷</t>
  </si>
  <si>
    <t>KING</t>
  </si>
  <si>
    <t>甜心假面</t>
  </si>
  <si>
    <t>火男面</t>
  </si>
  <si>
    <t>前期推图</t>
  </si>
  <si>
    <t>群</t>
  </si>
  <si>
    <t>茶岚子</t>
  </si>
  <si>
    <t>雷光源氏</t>
  </si>
  <si>
    <t>电池侠</t>
  </si>
  <si>
    <t>群，减疗</t>
  </si>
  <si>
    <t>银色獠牙</t>
  </si>
  <si>
    <t>单</t>
  </si>
  <si>
    <t>控</t>
  </si>
  <si>
    <t>钉锤头</t>
  </si>
  <si>
    <t>山猿</t>
  </si>
  <si>
    <t>重型金刚</t>
  </si>
  <si>
    <t>减疗</t>
  </si>
  <si>
    <t>青焰</t>
  </si>
  <si>
    <t>多段</t>
  </si>
  <si>
    <t>毒刺</t>
  </si>
  <si>
    <t>杰诺斯</t>
  </si>
  <si>
    <t>闪电麦克斯</t>
  </si>
  <si>
    <t>治疗</t>
  </si>
  <si>
    <t>群，爆发</t>
  </si>
  <si>
    <t>斯奈克</t>
  </si>
  <si>
    <t>超合金黑光</t>
  </si>
  <si>
    <t>僵尸男</t>
  </si>
  <si>
    <t>背心尊者</t>
  </si>
  <si>
    <t>警犬侠</t>
  </si>
  <si>
    <t>英雄id（,）</t>
  </si>
  <si>
    <t>2,11,16,19,38,50</t>
  </si>
  <si>
    <t>链条+回血+灼烧+再动</t>
  </si>
  <si>
    <t>闪电麦克斯 - 斯奈克 - 火男面 - 杰诺斯 - 微笑超人 - 杰诺斯·武装</t>
  </si>
  <si>
    <t>该阵容中斯奈克+微笑超人提供链子+加血，保证队伍的生存能量。杰诺斯·武装群伤减血后，闪电麦克斯再搭配杰诺斯普攻连携进行再动收割。</t>
  </si>
  <si>
    <t>1. 火男面增加能量点
2. 斯奈克+微笑超人提供套链子+加血，保证整个队伍的存活
3. 杰诺斯·武装提供AOE+灼烧伤害
4. 杰诺斯+闪电麦克斯提供普攻连携+再动，打出单体伤害+收割效果</t>
  </si>
  <si>
    <t>该阵容以杰诺斯武装+毒刺提供双AOE+DOT为核心。装甲股长+蘑菇为核心英雄提供保护。通过AOE+DOT不断消耗敌方血量。</t>
  </si>
  <si>
    <t>无证骑士 - 火男面 - 十字键 - 丧服吊带裤 - 微笑超人 - 杰诺斯·武装</t>
  </si>
  <si>
    <t>该阵容AOE伤害比较高，还有治疗英雄加血，可以用于快速刷图。</t>
  </si>
  <si>
    <t>闪电麦克斯 - 青焰 - 无证骑士 - 地狱的吹雪 - 火男面 - 杰诺斯</t>
  </si>
  <si>
    <t>该阵容主打单体高伤。音速索尼克+杰诺斯+闪电麦克斯，三个单体输出英雄进行高伤。装甲股长提供保护，大背头男提供AT BONUS以及一定程度的控制。</t>
  </si>
  <si>
    <t>地狱的吹雪 - 火男面 - 蘑菇 - 十字键 - 丧服吊带裤 - 杰诺斯</t>
  </si>
  <si>
    <t>该阵容特点是非常平民。火男+丧服吊带裤+十字键+杰诺斯都是新手期给的，地狱的吹雪+蘑菇都是B级英雄，非常容易出。且该阵容3个群伤英雄+群伤S技能+加血，刷图很快很轻松。</t>
  </si>
  <si>
    <t>3,21,28,30,37,38</t>
  </si>
  <si>
    <t>无证骑士 - 大背头男 - 地狱的吹雪 - 战栗的龙卷 - 火男面 - 乌马洪</t>
  </si>
  <si>
    <t>该阵容以龙卷+吹雪双AOE为核心。吹雪+大背头男+无证骑士提供AT BONUS，让龙卷输出最大化。乌马洪+龙卷击退敌方行动条。</t>
  </si>
  <si>
    <t>1. 火男面增加能量点
2. 无证骑士提供AT BONUS
3. 战栗的龙卷提供AOE+击退敌方行动条
4. 地狱的吹雪提供AOE+AT BONUS
5. 大背头男提供AT BONUS+控制
6. 乌马洪击退敌方行动条+控制反弹</t>
  </si>
  <si>
    <t>3,14,17,19,33,38</t>
  </si>
  <si>
    <t>青焰 - 黄金球 - 战栗的龙卷 - 电池侠 - 火男面 - 微笑超人</t>
  </si>
  <si>
    <t>该阵容以龙卷+青焰+黄金球三大AOE英雄为核心，提供强力输出。电池侠+火男面双增加能量英雄，提供充足的能量保证其他英雄释放技能。微笑超人加血+青焰群控，提供一定的生存保障。</t>
  </si>
  <si>
    <t>1. 火男面+电池侠增加能量点
2. 微笑超人群体加血
3. 战栗的龙卷+青焰+黄金球提供AOE伤害</t>
  </si>
  <si>
    <t>3,4,28,34,38,41</t>
  </si>
  <si>
    <t>装甲股长 - 无证骑士 - 战栗的龙卷 - 火男面 - 银色獠牙 - 茶岚子</t>
  </si>
  <si>
    <t>该阵容的特点是根据茶岚子恢复S能量，核心英雄快速释放S技能，打出爆发伤害。</t>
  </si>
  <si>
    <t>1. 火男面增加能量点
2. 茶岚子增加S能量点
3. 战栗的龙卷提供AOE+击退敌方行动条
4. 银色獠牙减少茶岚子CD+单体输出
5. 无证骑士为战栗的龙卷提供AT BONUS，触发战栗的龙卷被动效果</t>
  </si>
  <si>
    <t>钉锤头 - 火男面 - 银色獠牙 - 金属球棒 - 背心猛虎 - 山猿</t>
  </si>
  <si>
    <t>4,11,30,34,38,50</t>
  </si>
  <si>
    <t>装甲股长 - 闪电麦克斯 - 大背头男 - 火男面 - 银色獠牙 - 杰诺斯</t>
  </si>
  <si>
    <t>该阵容主打单体高伤。银色獠牙+杰诺斯+闪电麦克斯，三个单体输出英雄进行高伤。装甲股长提供保护，大背头男提供AT BONUS以及一定程度的控制。</t>
  </si>
  <si>
    <t>1. 火男面增加能量点
2. 银色獠牙+杰诺斯+闪电麦克斯提供强力单体输出
3. 装甲股长提供保护
4. 大背头男提供AT BONUS+控制</t>
  </si>
  <si>
    <t>钉锤头 - 火男面 - 银色獠牙 - 茶岚子 - 微笑超人 - 山猿</t>
  </si>
  <si>
    <t>装甲股长 - 斯奈克 - 电池侠 - KING - 毒刺 - 微笑超人</t>
  </si>
  <si>
    <t>该阵容主打后期消耗。链条+加血+保护，让队伍能够坚持到后期。KING+毒刺双百分比掉血，不断消耗敌方血量。同时KING的S技能可以高伤敌方不消耗能量的英雄。</t>
  </si>
  <si>
    <t>1. 电池侠增加能量点
2. 装甲股长提供保护
3. 斯奈克+微笑超人提供套链子+加血，保证整个队伍的存活
4. KING+毒刺可以让敌方百分比掉血</t>
  </si>
  <si>
    <t>该阵容中以KING为核心，通过封主动技能，使敌方不断叠加恐惧值，恐惧值叠高以后，KING释放S技能高伤。金属骑士可以一直普攻，在经过3/4个回合后，金属骑士的普攻可以达到超高伤害，这时即便KING被打败，也可以让金属骑士成为核心，单秒敌方英雄。</t>
  </si>
  <si>
    <t>5,7,9,16,19,38</t>
  </si>
  <si>
    <t>斯奈克 - 金属骑士 - KING - 性感囚犯 - 火男面 - 微笑超人</t>
  </si>
  <si>
    <t>该阵容的特点是链子+嘲讽。性感囚犯可以堆防御，让自己受伤降低。再通过链子平分给其他英雄，让每个人都掉很少的血量。这样能很稳的度过前期，再搭配上后期伤害超高的英雄，打后期伤害。KING消耗敌方不消耗能量的英雄，金属骑士后期单体高伤害。</t>
  </si>
  <si>
    <t>1. 火男面增加能量点
2. 斯奈克+微笑超人提供套链子+加血，保证整个队伍的存活
3. 性感囚犯提供群体嘲讽
4. KING提供恐惧值
5. 金属骑士后期单体高额普攻伤害</t>
  </si>
  <si>
    <t>6,7,12,16,19,33</t>
  </si>
  <si>
    <t>链条+回血+单秒</t>
  </si>
  <si>
    <t>居合庵 - 斯奈克 - 金属骑士 - 原子武士 - 电池侠 - 微笑超人</t>
  </si>
  <si>
    <t>该阵容以原子武士为核心。第一回合套链子加血保证生存，原子武士+居合庵叠加斩裂效果。第二回合原子武士开始输出，居合庵继续加斩裂。金属骑士充当后期输出，防止原子武士被控或被秒后，整个队伍缺乏输出。</t>
  </si>
  <si>
    <t>1. 电池侠增加能量点
2. 斯奈克+微笑超人提供套链子+加血，保证整个队伍的存活
3. 原子武士+金属骑士提供强力单体伤害
4. 居合庵为敌方叠加斩裂效果</t>
  </si>
  <si>
    <t>背心黑洞 - 居合庵 - 原子武士 - 性感囚犯 - 火男面 - 蘑菇</t>
  </si>
  <si>
    <t>该阵容以原子武士为核心，通过性感囚犯+背心黑洞第一回双嘲讽，可以让原子武士第一回合普攻叠加斩裂，第二回合达到高伤的效果。在原子武士秒人的同时，居合庵再不断为其他英雄施加斩裂，让原子武士可以实现每回合高伤一个英雄。该阵容中，因为性感囚犯的群嘲承受了大量伤害，S技能可以性感囚犯释放，增加治疗。</t>
  </si>
  <si>
    <t>弹簧胡子 - 钉锤头 - 居合庵 - 原子武士 - 火男面 - 山猿</t>
  </si>
  <si>
    <t>该阵容以原子武士为核心，钉锤头击飞提供控制，居合庵+山猿可以提升原子武士伤害，弹簧胡子补充伤害。弹簧胡子击败他人可以再动，原子武士击败他人可以额外增加攻击，两人可以不断为对方提供残血的敌方英雄。</t>
  </si>
  <si>
    <t>装甲股长 - 斯奈克 - 音速索尼克 - 金属骑士 - 电池侠 - 微笑超人</t>
  </si>
  <si>
    <t>该阵容前期以生存为主，不求输出。后期音速索尼克分身多了，金属骑士装填数多了，两个英雄的伤害会超级高。主打后期的阵容。</t>
  </si>
  <si>
    <t>1. 电池侠增加能量点
2. 斯奈克+微笑超人提供套链子+加血，保证整个队伍的存活
3. 音速索尼克+金属骑士提供后期强力单体伤害
4. 装甲股长提供保护</t>
  </si>
  <si>
    <t>斯奈克 - 音速索尼克 - 金属骑士 - 性感囚犯 - 火男面 - 微笑超人</t>
  </si>
  <si>
    <t>该阵容的特点是链子+嘲讽。性感囚犯可以堆防御，让自己受伤降低。再通过链子平分给其他英雄，让每个人都掉很少的血量。这样能很稳的度过前期，再搭配上后期伤害超高的英雄，打后期伤害。</t>
  </si>
  <si>
    <t>1. 火男面增加能量点
2. 斯奈克+微笑超人提供套链子+加血，保证整个队伍的存活
3. 性感囚犯提供群体嘲讽
4. 金属骑士+音速索尼克提供强力单体伤害</t>
  </si>
  <si>
    <t>斯奈克 - 火男面 - 重型金刚 - 冲天好小子 - 金属球棒 - 微笑超人</t>
  </si>
  <si>
    <t>该阵容是反伤队。斯奈克套链子，重型金刚通过被动提供群体反伤。金属球棒+冲天好小子受伤后可以得到加强，同时进行单体输出。</t>
  </si>
  <si>
    <t>1. 火男面增加能量点
2. 斯奈克+微笑超人提供套链子+加血，保证整个队伍的存活
3. 金属球棒+冲天好小子提供单体输出
4. 重型金刚提供群体反伤</t>
  </si>
  <si>
    <t>7,8,16,19,33,34</t>
  </si>
  <si>
    <t>链条+回血+保护+后期单秒</t>
  </si>
  <si>
    <t>装甲股长 - 斯奈克 - 金属骑士 - 电池侠 - 金属球棒 - 微笑超人</t>
  </si>
  <si>
    <t>该阵容前期以生存为主，链子+加血+保护+眩晕。后期金属球棒+金属骑士进行单体高伤。</t>
  </si>
  <si>
    <t>1. 火男面增加能量点
2. 斯奈克+微笑超人提供套链子+加血，保证整个队伍的存活
3. 金属球棒+金属骑士提供单体输出
4. 装甲股长提供保护</t>
  </si>
  <si>
    <t>4,9,20,27,28,38</t>
  </si>
  <si>
    <t>嘲讽+反伤+加血+单秒</t>
  </si>
  <si>
    <t>无证骑士 - 性感囚犯 - 火男面 - 蘑菇 - 重型金刚 - 银色獠牙</t>
  </si>
  <si>
    <t>该阵容前期性感囚犯嘲讽+重型金刚反伤，提供控制+输出。银色獠牙叠加看破，叠满后秒人。性感囚犯再继续嘲讽，等待银色獠牙叠看破然后秒人。以此进行输出循环。</t>
  </si>
  <si>
    <t>1. 火男面增加能量点
2. 无证骑士为蘑菇提供AT BONUS，蘑菇单体加血
3. 银色獠牙提供强力单体伤害
4. 重型金刚提供群体反伤
5. 性感囚犯提供群体嘲讽</t>
  </si>
  <si>
    <t>10,14,16,19,26,33</t>
  </si>
  <si>
    <t>链条+回血+后期群伤</t>
  </si>
  <si>
    <t>三节棍莉莉 - 斯奈克 - 黄金球 - 电池侠 - 甜心假面 - 微笑超人</t>
  </si>
  <si>
    <t>该阵容中莉莉需要堆速度，保证能先手放技能。这样可以让斯奈克的链子可以稳定的放出来。在链子放出来后，莉莉可以利用AT BONUS为黄金球+甜心假面触发特殊效果，保证后期的稳定输出。</t>
  </si>
  <si>
    <t>1. 电池侠增加能量点
2. 斯奈克+微笑超人提供套链子+加血，保证整个队伍的存活
3. 三节棍莉莉提供回合+AT BONUS
4. 甜心假面+黄金球提供AOE伤害</t>
  </si>
  <si>
    <t>10,16,19,20,28,38</t>
  </si>
  <si>
    <t>链条+回血+反伤+群伤</t>
  </si>
  <si>
    <t>斯奈克 - 无证骑士 - 火男面 - 重型金刚 - 甜心假面 - 微笑超人</t>
  </si>
  <si>
    <t>该阵容是反伤队。斯奈克套链子，重型金刚通过被动提供反伤。甜心假面受伤后可以得到加强，同时进行群体输出。无证骑士给甜心假面加AT BONUS，保证甜心假面的无畏一直存在。</t>
  </si>
  <si>
    <t>1. 火男面增加能量点
2. 无证骑士为甜心假面提供AT BONUS
3. 甜心假面提供AOE伤害
4. 重型金刚提供群体反伤
5. 斯奈克+微笑超人提供套链子+加血，保证整个队伍的存活</t>
  </si>
  <si>
    <t>三节棍莉莉 - 黄金球 - 电池侠 - 十字键 - 甜心假面 - 丧服吊带裤</t>
  </si>
  <si>
    <t>该阵容以甜心假面+黄金球为核心。这两个英雄都有AT BONUS特效效果，且都持续2回合。利用三节棍莉莉分别为他们加AT BONUS，刚好可以让这两个英雄AT BONUS效果一直存在，发挥出高额的AOE伤害。丧服吊带裤+十字键可以在甜心假面+黄金球被控或被击败时补充AOE伤害。</t>
  </si>
  <si>
    <t>该阵容以杰诺斯武装+毒刺提供双AOE+DOT为核心。装甲股长+蘑菇为核心英雄提供保护。无证骑士为装甲股长或蘑菇加AT BONUS，增加保护效果。通过AOE+DOT不断消耗敌方血量。</t>
  </si>
  <si>
    <t>3,13,17,19,33,38</t>
  </si>
  <si>
    <t>青焰 - 战栗的龙卷 - 电池侠 - 火男面 - 毒刺 - 微笑超人</t>
  </si>
  <si>
    <t>该阵容以龙卷+青焰+毒刺三大AOE英雄为核心，提供强力输出。电池侠+火男面双增加能量英雄，提供充足的能量保证其他英雄释放技能。微笑超人加血+青焰群控，提供一定的生存保障。</t>
  </si>
  <si>
    <t>1. 火男面+电池侠增加能量点
2. 微笑超人群体加血
3. 战栗的龙卷+青焰+毒刺提供AOE伤害</t>
  </si>
  <si>
    <t>4,15,25,29,38,40</t>
  </si>
  <si>
    <t>弹簧胡子 - 钉锤头 - 火男面 - 银色獠牙 - 背心猛虎 - 山猿</t>
  </si>
  <si>
    <t>该阵容特点是控制非常足，单体伤害非常高。钉锤头+山猿+银色獠牙可以击飞，背心猛虎可以眩晕。山猿可以提供群体加伤害+普攻协助，银色獠牙+弹簧胡子提供单体输出。</t>
  </si>
  <si>
    <t>1. 火男面增加能量点
2. 银色獠牙+弹簧胡子提供单体输出
3. 山猿提供群体加伤+普攻协助
4. 钉锤头+背心猛虎提供控制</t>
  </si>
  <si>
    <t>4,15,16,19,25,33</t>
  </si>
  <si>
    <t>链条+回血+双单体</t>
  </si>
  <si>
    <t>弹簧胡子 - 斯奈克 - 电池侠 - 银色獠牙 - 微笑超人 - 山猿</t>
  </si>
  <si>
    <t>该阵容以银色獠牙为核心。链条+回血进行保护。弹簧胡子补充输出。山猿提供群体加伤害+普攻协助。</t>
  </si>
  <si>
    <t>1. 电池侠增加能量点
2. 银色獠牙+弹簧胡子提供单体输出
3. 山猿提供群体加伤+普攻协助
4. 斯奈克+微笑超人提供套链子+加血，保证整个队伍的存活</t>
  </si>
  <si>
    <t>11,16,18,19,38,50</t>
  </si>
  <si>
    <t>青焰 - 金属骑士 - 雷光源氏 - KING - 火男面 - 蘑菇</t>
  </si>
  <si>
    <t>1. 火男面增加能量点
2. 蘑菇单体加血
3. 雷光源氏提供再动AT BONUS
4. 青焰提供AOE+群体封技
5. KING提供恐惧值
6. 金属骑士后期单体高额普攻伤害</t>
  </si>
  <si>
    <t>10,18,27,28,34,38</t>
  </si>
  <si>
    <t>群伤爆发</t>
  </si>
  <si>
    <t>装甲股长 - 无证骑士 - 雷光源氏 - 火男面 - 蘑菇 - 甜心假面</t>
  </si>
  <si>
    <t>该阵容以甜心假面为核心。雷光源氏提供再动AT BONUS，让甜心假面快速叠加“无畏”层数。</t>
  </si>
  <si>
    <t>1. 火男面增加能量点
2. 蘑菇单体加血
3. 装甲股长提供保护
4. 无证骑士提供攻击AT BONUS
5. 甜心假面提供输出
6.雷光源氏为甜心假面提供再动AT BONUS</t>
  </si>
  <si>
    <t>4,18,25,38,40,41</t>
  </si>
  <si>
    <t>快速S技能+控制</t>
  </si>
  <si>
    <t>钉锤头 - 雷光源氏 - 火男面 - 银色獠牙 - 茶岚子 - 山猿</t>
  </si>
  <si>
    <t>该阵容的特点是根据茶岚子恢复S能量，核心英雄快速释放S技能，打出爆发伤害。雷光源氏提供再动AT BONUS，让银色獠牙快速叠加看破效果。</t>
  </si>
  <si>
    <t>1. 火男面增加能量点
2. 茶岚子增加S能量点
3. 银色獠牙提供单体输出
4. 山猿提供群体加伤+普攻协助
5. 钉锤头提供控制
6.雷光源氏为银色獠牙提供再动AT BONUS</t>
  </si>
  <si>
    <t>21,24,25,26,38,50</t>
  </si>
  <si>
    <t>吹雪组AT BONUS队</t>
  </si>
  <si>
    <t>三节棍莉莉 - 地狱的吹雪 - 睫毛 - 火男面 - 杰诺斯 - 山猿</t>
  </si>
  <si>
    <t>吹雪组登场。三节棍莉莉拉吹雪，吹雪释放技能，使场面上的AT BONUS增加，提升睫毛+山猿的能力。山猿击飞，睫毛花眼+输出。杰诺斯释放S技能。</t>
  </si>
  <si>
    <t>1. 火男面增加能量点
2. 三节棍莉莉提供回合+AT BONUS
3. 地狱的吹雪提供AOE+AT BONUS
4. 睫毛提供AOE+花眼
5. 山猿击飞敌方</t>
  </si>
  <si>
    <t>居合庵 - 斯奈克 - 原子武士 - 电池侠 - 冲天好小子 - 微笑超人</t>
  </si>
  <si>
    <t>1. 电池侠增加能量点
2. 斯奈克+微笑超人提供套链子+加血，保证整个队伍的存活
3. 居合庵为敌方叠加斩裂效果
4. 原子武士+冲天好小子提供单体伤害</t>
  </si>
  <si>
    <t>背心黑洞 - 钉锤头 - 火男面 - 银色獠牙 - 金属球棒 - 山猿</t>
  </si>
  <si>
    <t>闪电麦克斯 - 睫毛 - 火男面 - 十字键 - 丧服吊带裤 - 杰诺斯</t>
  </si>
  <si>
    <t>该阵容先群伤减血，然后单体击败再动。阵容中3名AOE伤害英雄可以大幅度减少敌方血量。闪电麦克斯+杰诺斯进行单体伤害，闪电麦克斯再动收割。</t>
  </si>
  <si>
    <t>该阵容以原子武士为核心，通过性感囚犯+背心黑洞第一回群嘲+眩晕，可以让原子武士第一回合普攻叠加斩裂，第二回合达到高伤的效果。在原子武士秒人的同时，居合庵再不断为其他英雄施加斩裂，让原子武士可以实现每回合高伤一个英雄。蘑菇加血提供生存能力。该阵容中，因为性感囚犯的群嘲承受了大量伤害，S技能可以性感囚犯释放，增加治疗。</t>
  </si>
  <si>
    <t>闪电麦克斯 - 三节棍莉莉 - 地狱的吹雪 - 火男面 - 杰诺斯 - 背心猛虎</t>
  </si>
  <si>
    <t>该阵容的核心思路是通过消耗AT BONUS提升背心猛虎的行动值，让背心猛虎能不断眩晕敌方英雄。吹雪提供群伤+AT BONUS，闪电麦克斯消耗AT BONUS再动，杰诺斯提供普攻协助。</t>
  </si>
  <si>
    <t>防毒面具 - 居合庵 - 斯奈克 - 原子武士 - 电池侠 - 微笑超人</t>
  </si>
  <si>
    <t>1. 电池侠增加能量点
2. 斯奈克+微笑超人提供套链子+加血，保证整个队伍的存活
3. 原子武士提供强力单体伤害
4. 居合庵为敌方叠加斩裂效果
5. 防毒面具提供控制</t>
  </si>
  <si>
    <t>防毒面具 - 斯奈克 - 火男面 - 银色獠牙 - 微笑超人 - 山猿</t>
  </si>
  <si>
    <t>1. 火男面增加能量点
2. 斯奈克+微笑超人提供套链子+加血，保证整个队伍的存活
3. 银色獠牙提供强力单体伤害
4. 山猿提供群体加伤+普攻协助
5. 防毒面具提供控制</t>
  </si>
  <si>
    <t>防毒面具 - 钉锤头 - 火男面 - 银色獠牙 - 金属球棒 - 山猿</t>
  </si>
  <si>
    <t>无证骑士 - 大背头男 - 地狱的吹雪 - 火男面 - 乌马洪 - 杰诺斯·武装</t>
  </si>
  <si>
    <t>该阵容以杰诺斯·武装+地狱的吹雪为核心主打AOE伤害。乌马洪+大背头男+无证骑士进行辅助。</t>
  </si>
  <si>
    <t>1. 火男面增加能量点
2. 无证骑士提供AT BONUS
3. 杰诺斯·武装+地狱的吹雪提供AOE伤害
4. 乌马洪击退敌方行动条+控制反弹
5. 大背头男提供AT BONUS+控制</t>
  </si>
  <si>
    <t>居合庵 - 斯奈克 - 嗡嗡侠 - 原子武士 - 电池侠 - 微笑超人</t>
  </si>
  <si>
    <t>1. 电池侠增加能量点
2. 斯奈克+微笑超人提供套链子+加血，保证整个队伍的存活
3. 原子武士提供强力单体伤害
4. 居合庵为敌方叠加斩裂效果
5. 嗡嗡侠提供单体伤害+控制</t>
  </si>
  <si>
    <t>斯奈克 - 嗡嗡侠 - 火男面 - 银色獠牙 - 微笑超人 - 山猿</t>
  </si>
  <si>
    <t>1. 火男面增加能量点
2. 斯奈克+微笑超人提供套链子+加血，保证整个队伍的存活
3. 银色獠牙提供强力单体伤害
4. 山猿提供群体加伤+普攻协助
5. 嗡嗡侠提供单体伤害+控制</t>
  </si>
  <si>
    <t>钉锤头 - 嗡嗡侠 - 火男面 - 银色獠牙 - 金属球棒 - 山猿</t>
  </si>
  <si>
    <t>斯奈克 - 音速索尼克 - 金属骑士 - 火男面 - 乌马洪 - 微笑超人</t>
  </si>
  <si>
    <t>1. 火男面增加能量点
2. 斯奈克+微笑超人提供套链子+加血，保证整个队伍的存活
3. 乌马洪击退敌方行动条+控制反弹
4. 音速索尼克+金属骑士提供强力单体伤害</t>
  </si>
  <si>
    <t>4,16,19,25,38,41</t>
  </si>
  <si>
    <t>链条+回血+快速S技能</t>
  </si>
  <si>
    <t>斯奈克 - 火男面 - 银色獠牙 - 茶岚子 - 微笑超人 - 山猿</t>
  </si>
  <si>
    <t>该阵容以银色獠牙为核心，链条+加血保证队伍的生存能力。茶岚子恢复S能量，让银色獠牙可以快速释放S技能秒人。山猿提供群体加伤害+普攻协助。</t>
  </si>
  <si>
    <t>1. 火男面增加能量点
2. 茶岚子增加S能量点
3. 银色獠牙提供强力单体输出
4. 斯奈克+微笑超人提供套链子+加血，保证整个队伍的存活
5. 山猿提供群体加伤+普攻协助</t>
  </si>
  <si>
    <t>闪光弗莱士-音速索尼克-原子武士-猪神-金属骑士-微笑超人</t>
    <phoneticPr fontId="7" type="noConversion"/>
  </si>
  <si>
    <t>猪神-金属骑士-性感囚犯-金属球棒-背心尊者-超合金黑光</t>
    <phoneticPr fontId="7" type="noConversion"/>
  </si>
  <si>
    <t>该阵容中可以同时触发超合金黑光+背心尊者特性，金属球棒提供单体控制，超合金黑光提供保护，猪神+背心尊者提供输出。</t>
    <phoneticPr fontId="7" type="noConversion"/>
  </si>
  <si>
    <t>1. 金属骑士增加能量点
2. 猪神+背心尊者提供输出
3. 金属球棒提供单体控制
4. 超合金黑光提供保护</t>
    <phoneticPr fontId="7" type="noConversion"/>
  </si>
  <si>
    <t>控制+保护（适用武道大会）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</si>
</sst>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Microsoft YaHei Light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28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/>
    <xf numFmtId="0" fontId="1" fillId="0" borderId="1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49" fontId="4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ill="1" applyBorder="1" applyAlignment="1"/>
  </cellXfs>
  <cellStyles count="2">
    <cellStyle name="常规" xfId="0" builtinId="0"/>
    <cellStyle name="常规 2" xfId="1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r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ro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C6" t="str">
            <v>主城界面</v>
          </cell>
          <cell r="D6">
            <v>1</v>
          </cell>
        </row>
        <row r="7">
          <cell r="C7" t="str">
            <v>英雄列表</v>
          </cell>
          <cell r="D7">
            <v>2</v>
          </cell>
        </row>
        <row r="8">
          <cell r="C8" t="str">
            <v>超市</v>
          </cell>
          <cell r="D8">
            <v>3</v>
          </cell>
        </row>
        <row r="9">
          <cell r="C9" t="str">
            <v>背包界面</v>
          </cell>
          <cell r="D9">
            <v>4</v>
          </cell>
        </row>
        <row r="10">
          <cell r="C10" t="str">
            <v>社团</v>
          </cell>
          <cell r="D10">
            <v>5</v>
          </cell>
        </row>
        <row r="11">
          <cell r="C11" t="str">
            <v>组队界面</v>
          </cell>
          <cell r="D11">
            <v>6</v>
          </cell>
        </row>
        <row r="12">
          <cell r="C12" t="str">
            <v>布阵</v>
          </cell>
          <cell r="D12">
            <v>7</v>
          </cell>
        </row>
        <row r="13">
          <cell r="C13" t="str">
            <v>主线</v>
          </cell>
          <cell r="D13">
            <v>8</v>
          </cell>
        </row>
        <row r="14">
          <cell r="C14" t="str">
            <v>外出</v>
          </cell>
          <cell r="D14">
            <v>9</v>
          </cell>
        </row>
        <row r="15">
          <cell r="C15" t="str">
            <v>正义执行</v>
          </cell>
          <cell r="D15">
            <v>10</v>
          </cell>
        </row>
        <row r="16">
          <cell r="C16" t="str">
            <v>英雄物语</v>
          </cell>
          <cell r="D16">
            <v>11</v>
          </cell>
        </row>
        <row r="17">
          <cell r="C17" t="str">
            <v>异闻调查</v>
          </cell>
          <cell r="D17">
            <v>12</v>
          </cell>
        </row>
        <row r="18">
          <cell r="C18" t="str">
            <v>埼玉家</v>
          </cell>
          <cell r="D18">
            <v>13</v>
          </cell>
        </row>
        <row r="19">
          <cell r="C19" t="str">
            <v>英雄手册</v>
          </cell>
          <cell r="D19">
            <v>14</v>
          </cell>
        </row>
        <row r="20">
          <cell r="C20" t="str">
            <v>治安委派</v>
          </cell>
          <cell r="D20">
            <v>15</v>
          </cell>
        </row>
        <row r="21">
          <cell r="C21" t="str">
            <v>道馆演武</v>
          </cell>
          <cell r="D21">
            <v>16</v>
          </cell>
        </row>
        <row r="22">
          <cell r="C22" t="str">
            <v>全息训练</v>
          </cell>
          <cell r="D22">
            <v>17</v>
          </cell>
        </row>
        <row r="23">
          <cell r="C23" t="str">
            <v>英雄试炼</v>
          </cell>
          <cell r="D23">
            <v>18</v>
          </cell>
        </row>
        <row r="24">
          <cell r="C24" t="str">
            <v>武道大会</v>
          </cell>
          <cell r="D24">
            <v>19</v>
          </cell>
        </row>
        <row r="25">
          <cell r="C25" t="str">
            <v>强者之梦</v>
          </cell>
          <cell r="D25">
            <v>20</v>
          </cell>
        </row>
        <row r="26">
          <cell r="C26" t="str">
            <v>进化之家</v>
          </cell>
          <cell r="D26">
            <v>21</v>
          </cell>
        </row>
        <row r="27">
          <cell r="C27" t="str">
            <v>好友</v>
          </cell>
          <cell r="D27">
            <v>22</v>
          </cell>
        </row>
        <row r="28">
          <cell r="C28" t="str">
            <v>邮件</v>
          </cell>
          <cell r="D28">
            <v>23</v>
          </cell>
        </row>
        <row r="29">
          <cell r="C29" t="str">
            <v>招募</v>
          </cell>
          <cell r="D29">
            <v>24</v>
          </cell>
        </row>
        <row r="30">
          <cell r="C30" t="str">
            <v>快捷购买体力</v>
          </cell>
          <cell r="D30">
            <v>25</v>
          </cell>
        </row>
        <row r="31">
          <cell r="C31" t="str">
            <v>快捷购买钞票</v>
          </cell>
          <cell r="D31">
            <v>26</v>
          </cell>
        </row>
        <row r="32">
          <cell r="C32" t="str">
            <v>无人区探索</v>
          </cell>
          <cell r="D32">
            <v>27</v>
          </cell>
        </row>
        <row r="33">
          <cell r="C33" t="str">
            <v>小游戏</v>
          </cell>
          <cell r="D33">
            <v>28</v>
          </cell>
        </row>
        <row r="34">
          <cell r="C34" t="str">
            <v>活动列表</v>
          </cell>
          <cell r="D34">
            <v>29</v>
          </cell>
        </row>
        <row r="35">
          <cell r="C35" t="str">
            <v>联络</v>
          </cell>
          <cell r="D35">
            <v>30</v>
          </cell>
        </row>
        <row r="36">
          <cell r="C36" t="str">
            <v>工厂</v>
          </cell>
          <cell r="D36">
            <v>31</v>
          </cell>
        </row>
        <row r="37">
          <cell r="C37" t="str">
            <v>情报交流</v>
          </cell>
          <cell r="D37">
            <v>32</v>
          </cell>
        </row>
        <row r="38">
          <cell r="C38" t="str">
            <v>合成</v>
          </cell>
          <cell r="D38">
            <v>33</v>
          </cell>
        </row>
        <row r="39">
          <cell r="C39" t="str">
            <v>情报商店</v>
          </cell>
          <cell r="D39">
            <v>34</v>
          </cell>
        </row>
        <row r="40">
          <cell r="C40" t="str">
            <v>演练中心</v>
          </cell>
          <cell r="D40">
            <v>35</v>
          </cell>
        </row>
        <row r="41">
          <cell r="C41" t="str">
            <v>成就</v>
          </cell>
          <cell r="D41">
            <v>36</v>
          </cell>
        </row>
        <row r="42">
          <cell r="C42" t="str">
            <v>快捷购买经验</v>
          </cell>
          <cell r="D42">
            <v>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B7">
            <v>2</v>
          </cell>
          <cell r="C7" t="str">
            <v>杰诺斯·武装</v>
          </cell>
        </row>
        <row r="8">
          <cell r="B8">
            <v>3</v>
          </cell>
          <cell r="C8" t="str">
            <v>战栗的龙卷</v>
          </cell>
        </row>
        <row r="9">
          <cell r="B9">
            <v>4</v>
          </cell>
          <cell r="C9" t="str">
            <v>银色獠牙</v>
          </cell>
        </row>
        <row r="10">
          <cell r="B10">
            <v>5</v>
          </cell>
          <cell r="C10" t="str">
            <v>KING</v>
          </cell>
        </row>
        <row r="11">
          <cell r="B11">
            <v>6</v>
          </cell>
          <cell r="C11" t="str">
            <v>原子武士</v>
          </cell>
        </row>
        <row r="12">
          <cell r="B12">
            <v>7</v>
          </cell>
          <cell r="C12" t="str">
            <v>金属骑士</v>
          </cell>
        </row>
        <row r="13">
          <cell r="B13">
            <v>8</v>
          </cell>
          <cell r="C13" t="str">
            <v>金属球棒</v>
          </cell>
        </row>
        <row r="14">
          <cell r="B14">
            <v>9</v>
          </cell>
          <cell r="C14" t="str">
            <v>性感囚犯</v>
          </cell>
        </row>
        <row r="15">
          <cell r="B15">
            <v>10</v>
          </cell>
          <cell r="C15" t="str">
            <v>甜心假面</v>
          </cell>
        </row>
        <row r="16">
          <cell r="B16">
            <v>11</v>
          </cell>
          <cell r="C16" t="str">
            <v>闪电麦克斯</v>
          </cell>
        </row>
        <row r="17">
          <cell r="B17">
            <v>12</v>
          </cell>
          <cell r="C17" t="str">
            <v>居合庵</v>
          </cell>
        </row>
        <row r="18">
          <cell r="B18">
            <v>13</v>
          </cell>
          <cell r="C18" t="str">
            <v>毒刺</v>
          </cell>
        </row>
        <row r="19">
          <cell r="B19">
            <v>14</v>
          </cell>
          <cell r="C19" t="str">
            <v>黄金球</v>
          </cell>
        </row>
        <row r="20">
          <cell r="B20">
            <v>15</v>
          </cell>
          <cell r="C20" t="str">
            <v>弹簧胡子</v>
          </cell>
        </row>
        <row r="21">
          <cell r="B21">
            <v>16</v>
          </cell>
          <cell r="C21" t="str">
            <v>蛇咬拳斯奈克</v>
          </cell>
        </row>
        <row r="22">
          <cell r="B22">
            <v>17</v>
          </cell>
          <cell r="C22" t="str">
            <v>青焰</v>
          </cell>
        </row>
        <row r="23">
          <cell r="B23">
            <v>18</v>
          </cell>
          <cell r="C23" t="str">
            <v>雷光源氏</v>
          </cell>
        </row>
        <row r="24">
          <cell r="B24">
            <v>19</v>
          </cell>
          <cell r="C24" t="str">
            <v>微笑超人</v>
          </cell>
        </row>
        <row r="25">
          <cell r="B25">
            <v>20</v>
          </cell>
          <cell r="C25" t="str">
            <v>重型金刚</v>
          </cell>
        </row>
        <row r="26">
          <cell r="B26">
            <v>21</v>
          </cell>
          <cell r="C26" t="str">
            <v>地狱的吹雪</v>
          </cell>
        </row>
        <row r="27">
          <cell r="B27">
            <v>22</v>
          </cell>
          <cell r="C27" t="str">
            <v>冲天好小子</v>
          </cell>
        </row>
        <row r="28">
          <cell r="B28">
            <v>23</v>
          </cell>
          <cell r="C28" t="str">
            <v>背心黑洞</v>
          </cell>
        </row>
        <row r="29">
          <cell r="B29">
            <v>24</v>
          </cell>
          <cell r="C29" t="str">
            <v>睫毛</v>
          </cell>
        </row>
        <row r="30">
          <cell r="B30">
            <v>25</v>
          </cell>
          <cell r="C30" t="str">
            <v>山猿</v>
          </cell>
        </row>
        <row r="31">
          <cell r="B31">
            <v>26</v>
          </cell>
          <cell r="C31" t="str">
            <v>三节棍莉莉</v>
          </cell>
        </row>
        <row r="32">
          <cell r="B32">
            <v>27</v>
          </cell>
          <cell r="C32" t="str">
            <v>蘑菇</v>
          </cell>
        </row>
        <row r="33">
          <cell r="B33">
            <v>28</v>
          </cell>
          <cell r="C33" t="str">
            <v>无证骑士</v>
          </cell>
        </row>
        <row r="34">
          <cell r="B34">
            <v>29</v>
          </cell>
          <cell r="C34" t="str">
            <v>背心猛虎</v>
          </cell>
        </row>
        <row r="35">
          <cell r="B35">
            <v>30</v>
          </cell>
          <cell r="C35" t="str">
            <v>大背头男</v>
          </cell>
        </row>
        <row r="36">
          <cell r="B36">
            <v>31</v>
          </cell>
          <cell r="C36" t="str">
            <v>嗡嗡侠</v>
          </cell>
        </row>
        <row r="37">
          <cell r="B37">
            <v>32</v>
          </cell>
          <cell r="C37" t="str">
            <v>十字键</v>
          </cell>
        </row>
        <row r="38">
          <cell r="B38">
            <v>33</v>
          </cell>
          <cell r="C38" t="str">
            <v>电池侠</v>
          </cell>
        </row>
        <row r="39">
          <cell r="B39">
            <v>34</v>
          </cell>
          <cell r="C39" t="str">
            <v>装甲股长</v>
          </cell>
        </row>
        <row r="40">
          <cell r="B40">
            <v>35</v>
          </cell>
          <cell r="C40" t="str">
            <v>丧服吊带裤</v>
          </cell>
        </row>
        <row r="41">
          <cell r="B41">
            <v>36</v>
          </cell>
          <cell r="C41" t="str">
            <v>防毒面具</v>
          </cell>
        </row>
        <row r="42">
          <cell r="B42">
            <v>37</v>
          </cell>
          <cell r="C42" t="str">
            <v>乌马洪</v>
          </cell>
        </row>
        <row r="43">
          <cell r="B43">
            <v>38</v>
          </cell>
          <cell r="C43" t="str">
            <v>火男面</v>
          </cell>
        </row>
        <row r="44">
          <cell r="B44">
            <v>39</v>
          </cell>
          <cell r="C44" t="str">
            <v>音速索尼克</v>
          </cell>
        </row>
        <row r="45">
          <cell r="B45">
            <v>40</v>
          </cell>
          <cell r="C45" t="str">
            <v>钉锤头</v>
          </cell>
        </row>
        <row r="46">
          <cell r="B46">
            <v>41</v>
          </cell>
          <cell r="C46" t="str">
            <v>茶岚子</v>
          </cell>
        </row>
        <row r="47">
          <cell r="B47">
            <v>42</v>
          </cell>
          <cell r="C47" t="str">
            <v>超合金黑光</v>
          </cell>
        </row>
        <row r="48">
          <cell r="B48">
            <v>45</v>
          </cell>
          <cell r="C48" t="str">
            <v>僵尸男</v>
          </cell>
        </row>
        <row r="49">
          <cell r="B49">
            <v>47</v>
          </cell>
          <cell r="C49" t="str">
            <v>背心尊者</v>
          </cell>
        </row>
        <row r="50">
          <cell r="B50">
            <v>48</v>
          </cell>
          <cell r="C50" t="str">
            <v>闪光弗莱士</v>
          </cell>
        </row>
        <row r="51">
          <cell r="B51">
            <v>49</v>
          </cell>
          <cell r="C51" t="str">
            <v>警犬侠</v>
          </cell>
        </row>
        <row r="52">
          <cell r="B52">
            <v>50</v>
          </cell>
          <cell r="C52" t="str">
            <v>杰诺斯</v>
          </cell>
        </row>
        <row r="53">
          <cell r="B53">
            <v>51</v>
          </cell>
          <cell r="C53" t="str">
            <v>桃源团成员A</v>
          </cell>
        </row>
        <row r="54">
          <cell r="B54">
            <v>52</v>
          </cell>
          <cell r="C54" t="str">
            <v>桃源团成员B</v>
          </cell>
        </row>
        <row r="55">
          <cell r="B55">
            <v>60</v>
          </cell>
          <cell r="C55" t="str">
            <v>蚊娘</v>
          </cell>
        </row>
        <row r="56">
          <cell r="B56">
            <v>62</v>
          </cell>
          <cell r="C56" t="str">
            <v>阿修罗独角仙</v>
          </cell>
        </row>
        <row r="57">
          <cell r="B57">
            <v>64</v>
          </cell>
          <cell r="C57" t="str">
            <v>盔甲大猩猩</v>
          </cell>
        </row>
        <row r="58">
          <cell r="B58">
            <v>65</v>
          </cell>
          <cell r="C58" t="str">
            <v>兽王</v>
          </cell>
        </row>
        <row r="59">
          <cell r="B59">
            <v>69</v>
          </cell>
          <cell r="C59" t="str">
            <v>深海王</v>
          </cell>
        </row>
        <row r="60">
          <cell r="B60">
            <v>71</v>
          </cell>
          <cell r="C60" t="str">
            <v>疫苗人</v>
          </cell>
        </row>
        <row r="61">
          <cell r="B61">
            <v>73</v>
          </cell>
          <cell r="C61" t="str">
            <v>地底王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72"/>
  <sheetViews>
    <sheetView tabSelected="1" topLeftCell="A165" workbookViewId="0">
      <selection activeCell="F176" sqref="F176"/>
    </sheetView>
  </sheetViews>
  <sheetFormatPr defaultColWidth="9" defaultRowHeight="13.5"/>
  <cols>
    <col min="2" max="2" width="13" style="1" customWidth="1"/>
    <col min="3" max="3" width="19.25" style="1" customWidth="1"/>
    <col min="4" max="4" width="16.875" style="1" customWidth="1"/>
    <col min="5" max="5" width="33" style="1" customWidth="1"/>
    <col min="6" max="6" width="32.125" style="1" customWidth="1"/>
    <col min="7" max="7" width="41.25" style="1" customWidth="1"/>
    <col min="8" max="8" width="47.875" style="1" customWidth="1"/>
  </cols>
  <sheetData>
    <row r="1" spans="1:8" ht="16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6.5" customHeight="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6.5" customHeight="1">
      <c r="A3" s="2" t="s">
        <v>8</v>
      </c>
      <c r="B3" s="3" t="s">
        <v>9</v>
      </c>
      <c r="C3" s="3" t="s">
        <v>8</v>
      </c>
      <c r="D3" s="3" t="s">
        <v>9</v>
      </c>
      <c r="E3" s="3" t="s">
        <v>8</v>
      </c>
      <c r="F3" s="3" t="s">
        <v>8</v>
      </c>
      <c r="G3" s="3" t="s">
        <v>8</v>
      </c>
      <c r="H3" s="4" t="s">
        <v>8</v>
      </c>
    </row>
    <row r="4" spans="1:8" ht="16.5" customHeight="1">
      <c r="A4" s="2" t="s">
        <v>10</v>
      </c>
      <c r="B4" s="3" t="s">
        <v>1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4" t="s">
        <v>16</v>
      </c>
    </row>
    <row r="5" spans="1:8" ht="16.5" customHeight="1">
      <c r="A5" s="2" t="s">
        <v>17</v>
      </c>
      <c r="B5" s="3" t="s">
        <v>18</v>
      </c>
      <c r="C5" s="3" t="s">
        <v>18</v>
      </c>
      <c r="D5" s="3" t="s">
        <v>18</v>
      </c>
      <c r="E5" s="3">
        <v>101</v>
      </c>
      <c r="F5" s="3">
        <v>101</v>
      </c>
      <c r="G5" s="3">
        <v>101</v>
      </c>
      <c r="H5" s="4">
        <v>101</v>
      </c>
    </row>
    <row r="6" spans="1:8" ht="66" customHeight="1">
      <c r="A6" s="19" t="s">
        <v>19</v>
      </c>
      <c r="B6">
        <v>20201</v>
      </c>
      <c r="C6" s="20" t="s">
        <v>20</v>
      </c>
      <c r="D6">
        <v>20201</v>
      </c>
      <c r="E6" s="6" t="s">
        <v>21</v>
      </c>
      <c r="F6" s="6" t="s">
        <v>22</v>
      </c>
      <c r="G6" s="6" t="s">
        <v>23</v>
      </c>
      <c r="H6" s="6" t="s">
        <v>24</v>
      </c>
    </row>
    <row r="7" spans="1:8" ht="82.5" customHeight="1">
      <c r="A7" s="5" t="s">
        <v>19</v>
      </c>
      <c r="B7">
        <v>20202</v>
      </c>
      <c r="C7" s="20" t="s">
        <v>25</v>
      </c>
      <c r="D7">
        <v>20202</v>
      </c>
      <c r="E7" s="6" t="s">
        <v>26</v>
      </c>
      <c r="F7" s="6" t="s">
        <v>27</v>
      </c>
      <c r="G7" s="6" t="s">
        <v>28</v>
      </c>
      <c r="H7" s="6" t="s">
        <v>29</v>
      </c>
    </row>
    <row r="8" spans="1:8" ht="82.5" customHeight="1">
      <c r="A8" s="5" t="s">
        <v>19</v>
      </c>
      <c r="B8">
        <v>20203</v>
      </c>
      <c r="C8" s="20" t="s">
        <v>30</v>
      </c>
      <c r="D8">
        <v>20203</v>
      </c>
      <c r="E8" s="6" t="s">
        <v>31</v>
      </c>
      <c r="F8" s="6" t="s">
        <v>32</v>
      </c>
      <c r="G8" s="6" t="s">
        <v>33</v>
      </c>
      <c r="H8" s="6" t="s">
        <v>34</v>
      </c>
    </row>
    <row r="9" spans="1:8" ht="82.5" customHeight="1">
      <c r="A9" s="5" t="s">
        <v>19</v>
      </c>
      <c r="B9">
        <v>25001</v>
      </c>
      <c r="C9" s="20" t="s">
        <v>35</v>
      </c>
      <c r="D9">
        <v>25001</v>
      </c>
      <c r="E9" s="6" t="s">
        <v>21</v>
      </c>
      <c r="F9" s="6" t="s">
        <v>36</v>
      </c>
      <c r="G9" s="6" t="s">
        <v>37</v>
      </c>
      <c r="H9" s="6" t="s">
        <v>38</v>
      </c>
    </row>
    <row r="10" spans="1:8" ht="66" customHeight="1">
      <c r="A10" s="5" t="s">
        <v>19</v>
      </c>
      <c r="B10">
        <v>25002</v>
      </c>
      <c r="C10" s="20" t="s">
        <v>39</v>
      </c>
      <c r="D10">
        <v>25002</v>
      </c>
      <c r="E10" s="6" t="s">
        <v>40</v>
      </c>
      <c r="F10" s="6" t="s">
        <v>41</v>
      </c>
      <c r="G10" s="6" t="s">
        <v>42</v>
      </c>
      <c r="H10" s="6" t="s">
        <v>43</v>
      </c>
    </row>
    <row r="11" spans="1:8" ht="66" customHeight="1">
      <c r="A11" s="5" t="s">
        <v>19</v>
      </c>
      <c r="B11">
        <v>25003</v>
      </c>
      <c r="C11" s="20" t="s">
        <v>44</v>
      </c>
      <c r="D11">
        <v>25003</v>
      </c>
      <c r="E11" s="6" t="s">
        <v>45</v>
      </c>
      <c r="F11" s="6" t="s">
        <v>46</v>
      </c>
      <c r="G11" s="6" t="s">
        <v>47</v>
      </c>
      <c r="H11" s="6" t="s">
        <v>48</v>
      </c>
    </row>
    <row r="12" spans="1:8" ht="99" customHeight="1">
      <c r="A12" s="5" t="s">
        <v>19</v>
      </c>
      <c r="B12">
        <v>20301</v>
      </c>
      <c r="C12" s="20" t="s">
        <v>20</v>
      </c>
      <c r="D12">
        <v>20301</v>
      </c>
      <c r="E12" s="6" t="s">
        <v>21</v>
      </c>
      <c r="F12" s="6" t="s">
        <v>22</v>
      </c>
      <c r="G12" s="6" t="s">
        <v>23</v>
      </c>
      <c r="H12" s="6" t="s">
        <v>24</v>
      </c>
    </row>
    <row r="13" spans="1:8" ht="82.5">
      <c r="A13" s="5" t="s">
        <v>19</v>
      </c>
      <c r="B13">
        <v>20302</v>
      </c>
      <c r="C13" s="10" t="s">
        <v>49</v>
      </c>
      <c r="D13">
        <v>20302</v>
      </c>
      <c r="E13" s="6" t="s">
        <v>31</v>
      </c>
      <c r="F13" s="6" t="s">
        <v>50</v>
      </c>
      <c r="G13" s="6" t="s">
        <v>51</v>
      </c>
      <c r="H13" s="6" t="s">
        <v>52</v>
      </c>
    </row>
    <row r="14" spans="1:8" ht="99" customHeight="1">
      <c r="A14" s="5" t="s">
        <v>19</v>
      </c>
      <c r="B14">
        <v>20303</v>
      </c>
      <c r="C14" s="10" t="s">
        <v>53</v>
      </c>
      <c r="D14">
        <v>20303</v>
      </c>
      <c r="E14" s="6" t="s">
        <v>54</v>
      </c>
      <c r="F14" s="6" t="s">
        <v>55</v>
      </c>
      <c r="G14" s="6" t="s">
        <v>56</v>
      </c>
      <c r="H14" s="6" t="s">
        <v>57</v>
      </c>
    </row>
    <row r="15" spans="1:8" ht="82.5" customHeight="1">
      <c r="A15" s="5" t="s">
        <v>19</v>
      </c>
      <c r="B15">
        <v>20401</v>
      </c>
      <c r="C15" s="10" t="s">
        <v>58</v>
      </c>
      <c r="D15">
        <v>20401</v>
      </c>
      <c r="E15" s="6" t="s">
        <v>59</v>
      </c>
      <c r="F15" s="6" t="s">
        <v>60</v>
      </c>
      <c r="G15" s="6" t="s">
        <v>61</v>
      </c>
      <c r="H15" s="6" t="s">
        <v>62</v>
      </c>
    </row>
    <row r="16" spans="1:8" ht="66" customHeight="1">
      <c r="A16" s="5" t="s">
        <v>19</v>
      </c>
      <c r="B16">
        <v>20402</v>
      </c>
      <c r="C16" s="1" t="s">
        <v>63</v>
      </c>
      <c r="D16">
        <v>20402</v>
      </c>
      <c r="E16" s="6" t="s">
        <v>64</v>
      </c>
      <c r="F16" s="6" t="s">
        <v>65</v>
      </c>
      <c r="G16" s="6" t="s">
        <v>66</v>
      </c>
      <c r="H16" s="6" t="s">
        <v>67</v>
      </c>
    </row>
    <row r="17" spans="1:8" ht="99" customHeight="1">
      <c r="A17" s="5" t="s">
        <v>19</v>
      </c>
      <c r="B17">
        <v>20403</v>
      </c>
      <c r="C17" s="10" t="s">
        <v>68</v>
      </c>
      <c r="D17">
        <v>20403</v>
      </c>
      <c r="E17" s="6" t="s">
        <v>69</v>
      </c>
      <c r="F17" s="6" t="s">
        <v>70</v>
      </c>
      <c r="G17" s="6" t="s">
        <v>71</v>
      </c>
      <c r="H17" s="6" t="s">
        <v>72</v>
      </c>
    </row>
    <row r="18" spans="1:8" ht="66" customHeight="1">
      <c r="A18" s="5" t="s">
        <v>19</v>
      </c>
      <c r="B18">
        <v>20501</v>
      </c>
      <c r="C18" s="10" t="s">
        <v>53</v>
      </c>
      <c r="D18">
        <v>20501</v>
      </c>
      <c r="E18" s="6" t="s">
        <v>54</v>
      </c>
      <c r="F18" s="6" t="s">
        <v>55</v>
      </c>
      <c r="G18" s="6" t="s">
        <v>56</v>
      </c>
      <c r="H18" s="6" t="s">
        <v>57</v>
      </c>
    </row>
    <row r="19" spans="1:8" ht="99" customHeight="1">
      <c r="A19" s="5" t="s">
        <v>19</v>
      </c>
      <c r="B19">
        <v>20502</v>
      </c>
      <c r="C19" s="10" t="s">
        <v>73</v>
      </c>
      <c r="D19">
        <v>20502</v>
      </c>
      <c r="E19" s="6" t="s">
        <v>74</v>
      </c>
      <c r="F19" s="6" t="s">
        <v>75</v>
      </c>
      <c r="G19" s="6" t="s">
        <v>76</v>
      </c>
      <c r="H19" s="6" t="s">
        <v>77</v>
      </c>
    </row>
    <row r="20" spans="1:8" ht="82.5" customHeight="1">
      <c r="A20" s="5" t="s">
        <v>19</v>
      </c>
      <c r="B20">
        <v>20503</v>
      </c>
      <c r="C20" s="10" t="s">
        <v>68</v>
      </c>
      <c r="D20">
        <v>20503</v>
      </c>
      <c r="E20" s="6" t="s">
        <v>69</v>
      </c>
      <c r="F20" s="6" t="s">
        <v>70</v>
      </c>
      <c r="G20" s="6" t="s">
        <v>71</v>
      </c>
      <c r="H20" s="6" t="s">
        <v>72</v>
      </c>
    </row>
    <row r="21" spans="1:8" ht="66" customHeight="1">
      <c r="A21" s="5" t="s">
        <v>19</v>
      </c>
      <c r="B21">
        <v>20601</v>
      </c>
      <c r="C21" s="10" t="s">
        <v>78</v>
      </c>
      <c r="D21">
        <v>20601</v>
      </c>
      <c r="E21" s="6" t="s">
        <v>79</v>
      </c>
      <c r="F21" s="6" t="s">
        <v>80</v>
      </c>
      <c r="G21" s="6" t="s">
        <v>81</v>
      </c>
      <c r="H21" s="6" t="s">
        <v>82</v>
      </c>
    </row>
    <row r="22" spans="1:8" ht="99" customHeight="1">
      <c r="A22" s="5" t="s">
        <v>19</v>
      </c>
      <c r="B22">
        <v>20602</v>
      </c>
      <c r="C22" s="10" t="s">
        <v>83</v>
      </c>
      <c r="D22">
        <v>20602</v>
      </c>
      <c r="E22" s="6" t="s">
        <v>84</v>
      </c>
      <c r="F22" s="6" t="s">
        <v>85</v>
      </c>
      <c r="G22" s="6" t="s">
        <v>86</v>
      </c>
      <c r="H22" s="6" t="s">
        <v>87</v>
      </c>
    </row>
    <row r="23" spans="1:8" ht="82.5" customHeight="1">
      <c r="A23" s="5" t="s">
        <v>19</v>
      </c>
      <c r="B23">
        <v>20603</v>
      </c>
      <c r="C23" s="10" t="s">
        <v>88</v>
      </c>
      <c r="D23">
        <v>20603</v>
      </c>
      <c r="E23" s="6" t="s">
        <v>89</v>
      </c>
      <c r="F23" s="6" t="s">
        <v>90</v>
      </c>
      <c r="G23" s="6" t="s">
        <v>91</v>
      </c>
      <c r="H23" s="6" t="s">
        <v>92</v>
      </c>
    </row>
    <row r="24" spans="1:8" ht="99" customHeight="1">
      <c r="A24" s="5" t="s">
        <v>19</v>
      </c>
      <c r="B24">
        <v>20701</v>
      </c>
      <c r="C24" s="20" t="s">
        <v>25</v>
      </c>
      <c r="D24">
        <v>20701</v>
      </c>
      <c r="E24" s="6" t="s">
        <v>26</v>
      </c>
      <c r="F24" s="6" t="s">
        <v>27</v>
      </c>
      <c r="G24" s="6" t="s">
        <v>28</v>
      </c>
      <c r="H24" s="6" t="s">
        <v>29</v>
      </c>
    </row>
    <row r="25" spans="1:8" ht="66" customHeight="1">
      <c r="A25" s="5" t="s">
        <v>19</v>
      </c>
      <c r="B25">
        <v>20702</v>
      </c>
      <c r="C25" s="20" t="s">
        <v>20</v>
      </c>
      <c r="D25">
        <v>20702</v>
      </c>
      <c r="E25" s="6" t="s">
        <v>21</v>
      </c>
      <c r="F25" s="6" t="s">
        <v>22</v>
      </c>
      <c r="G25" s="6" t="s">
        <v>23</v>
      </c>
      <c r="H25" s="6" t="s">
        <v>24</v>
      </c>
    </row>
    <row r="26" spans="1:8" ht="66" customHeight="1">
      <c r="A26" s="5" t="s">
        <v>19</v>
      </c>
      <c r="B26">
        <v>20703</v>
      </c>
      <c r="C26" s="10" t="s">
        <v>68</v>
      </c>
      <c r="D26">
        <v>20703</v>
      </c>
      <c r="E26" s="6" t="s">
        <v>69</v>
      </c>
      <c r="F26" s="6" t="s">
        <v>70</v>
      </c>
      <c r="G26" s="6" t="s">
        <v>71</v>
      </c>
      <c r="H26" s="6" t="s">
        <v>72</v>
      </c>
    </row>
    <row r="27" spans="1:8" ht="82.5" customHeight="1">
      <c r="A27" s="19" t="s">
        <v>19</v>
      </c>
      <c r="B27">
        <v>20801</v>
      </c>
      <c r="C27" s="20" t="s">
        <v>20</v>
      </c>
      <c r="D27">
        <v>20801</v>
      </c>
      <c r="E27" s="6" t="s">
        <v>21</v>
      </c>
      <c r="F27" s="6" t="s">
        <v>22</v>
      </c>
      <c r="G27" s="6" t="s">
        <v>23</v>
      </c>
      <c r="H27" s="6" t="s">
        <v>24</v>
      </c>
    </row>
    <row r="28" spans="1:8" ht="66" customHeight="1">
      <c r="A28" s="5" t="s">
        <v>19</v>
      </c>
      <c r="B28">
        <v>20802</v>
      </c>
      <c r="C28" s="10" t="s">
        <v>68</v>
      </c>
      <c r="D28">
        <v>20802</v>
      </c>
      <c r="E28" s="6" t="s">
        <v>69</v>
      </c>
      <c r="F28" s="6" t="s">
        <v>70</v>
      </c>
      <c r="G28" s="6" t="s">
        <v>71</v>
      </c>
      <c r="H28" s="6" t="s">
        <v>72</v>
      </c>
    </row>
    <row r="29" spans="1:8" ht="66" customHeight="1">
      <c r="A29" s="5" t="s">
        <v>19</v>
      </c>
      <c r="B29">
        <v>20803</v>
      </c>
      <c r="C29" s="10" t="s">
        <v>93</v>
      </c>
      <c r="D29">
        <v>20803</v>
      </c>
      <c r="E29" s="6" t="s">
        <v>94</v>
      </c>
      <c r="F29" s="6" t="s">
        <v>95</v>
      </c>
      <c r="G29" s="6" t="s">
        <v>96</v>
      </c>
      <c r="H29" s="6" t="s">
        <v>97</v>
      </c>
    </row>
    <row r="30" spans="1:8" ht="99" customHeight="1">
      <c r="A30" s="19" t="s">
        <v>19</v>
      </c>
      <c r="B30">
        <v>20901</v>
      </c>
      <c r="C30" s="20" t="s">
        <v>44</v>
      </c>
      <c r="D30">
        <v>20901</v>
      </c>
      <c r="E30" s="6" t="s">
        <v>45</v>
      </c>
      <c r="F30" s="6" t="s">
        <v>46</v>
      </c>
      <c r="G30" s="6" t="s">
        <v>47</v>
      </c>
      <c r="H30" s="6" t="s">
        <v>48</v>
      </c>
    </row>
    <row r="31" spans="1:8" ht="82.5" customHeight="1">
      <c r="A31" s="5" t="s">
        <v>19</v>
      </c>
      <c r="B31">
        <v>20902</v>
      </c>
      <c r="C31" s="10" t="s">
        <v>98</v>
      </c>
      <c r="D31">
        <v>20902</v>
      </c>
      <c r="E31" s="6" t="s">
        <v>99</v>
      </c>
      <c r="F31" s="6" t="s">
        <v>100</v>
      </c>
      <c r="G31" s="6" t="s">
        <v>101</v>
      </c>
      <c r="H31" s="6" t="s">
        <v>102</v>
      </c>
    </row>
    <row r="32" spans="1:8" ht="66" customHeight="1">
      <c r="A32" s="5" t="s">
        <v>19</v>
      </c>
      <c r="B32">
        <v>20903</v>
      </c>
      <c r="C32" s="1" t="s">
        <v>49</v>
      </c>
      <c r="D32">
        <v>20903</v>
      </c>
      <c r="E32" s="6" t="s">
        <v>31</v>
      </c>
      <c r="F32" s="6" t="s">
        <v>50</v>
      </c>
      <c r="G32" s="6" t="s">
        <v>51</v>
      </c>
      <c r="H32" s="6" t="s">
        <v>52</v>
      </c>
    </row>
    <row r="33" spans="1:8" ht="66" customHeight="1">
      <c r="A33" s="5" t="s">
        <v>19</v>
      </c>
      <c r="B33">
        <v>23901</v>
      </c>
      <c r="C33" s="1" t="s">
        <v>83</v>
      </c>
      <c r="D33">
        <v>23901</v>
      </c>
      <c r="E33" s="6" t="s">
        <v>103</v>
      </c>
      <c r="F33" s="6" t="s">
        <v>85</v>
      </c>
      <c r="G33" s="6" t="s">
        <v>86</v>
      </c>
      <c r="H33" s="6" t="s">
        <v>87</v>
      </c>
    </row>
    <row r="34" spans="1:8" ht="66" customHeight="1">
      <c r="A34" s="5" t="s">
        <v>19</v>
      </c>
      <c r="B34">
        <v>23902</v>
      </c>
      <c r="C34" s="10" t="s">
        <v>78</v>
      </c>
      <c r="D34">
        <v>23902</v>
      </c>
      <c r="E34" s="6" t="s">
        <v>104</v>
      </c>
      <c r="F34" s="6" t="s">
        <v>80</v>
      </c>
      <c r="G34" s="6" t="s">
        <v>81</v>
      </c>
      <c r="H34" s="6" t="s">
        <v>82</v>
      </c>
    </row>
    <row r="35" spans="1:8" ht="66">
      <c r="A35" s="5" t="s">
        <v>19</v>
      </c>
      <c r="B35">
        <v>23903</v>
      </c>
      <c r="C35" s="10" t="s">
        <v>88</v>
      </c>
      <c r="D35">
        <v>23903</v>
      </c>
      <c r="E35" s="6" t="s">
        <v>89</v>
      </c>
      <c r="F35" s="6" t="s">
        <v>90</v>
      </c>
      <c r="G35" s="6" t="s">
        <v>91</v>
      </c>
      <c r="H35" s="6" t="s">
        <v>92</v>
      </c>
    </row>
    <row r="36" spans="1:8" ht="82.5">
      <c r="A36" s="5" t="s">
        <v>19</v>
      </c>
      <c r="B36">
        <v>21001</v>
      </c>
      <c r="C36" s="10" t="s">
        <v>105</v>
      </c>
      <c r="D36">
        <v>21001</v>
      </c>
      <c r="E36" s="6" t="s">
        <v>106</v>
      </c>
      <c r="F36" s="6" t="s">
        <v>107</v>
      </c>
      <c r="G36" s="6" t="s">
        <v>108</v>
      </c>
      <c r="H36" s="6" t="s">
        <v>109</v>
      </c>
    </row>
    <row r="37" spans="1:8" ht="82.5" customHeight="1">
      <c r="A37" s="5" t="s">
        <v>19</v>
      </c>
      <c r="B37">
        <v>21002</v>
      </c>
      <c r="C37" s="10" t="s">
        <v>110</v>
      </c>
      <c r="D37">
        <v>21002</v>
      </c>
      <c r="E37" s="6" t="s">
        <v>26</v>
      </c>
      <c r="F37" s="6" t="s">
        <v>111</v>
      </c>
      <c r="G37" s="6" t="s">
        <v>112</v>
      </c>
      <c r="H37" s="6" t="s">
        <v>113</v>
      </c>
    </row>
    <row r="38" spans="1:8" ht="99" customHeight="1">
      <c r="A38" s="5" t="s">
        <v>19</v>
      </c>
      <c r="B38">
        <v>21003</v>
      </c>
      <c r="C38" s="10" t="s">
        <v>114</v>
      </c>
      <c r="D38">
        <v>21003</v>
      </c>
      <c r="E38" s="6" t="s">
        <v>115</v>
      </c>
      <c r="F38" s="6" t="s">
        <v>116</v>
      </c>
      <c r="G38" s="6" t="s">
        <v>117</v>
      </c>
      <c r="H38" s="6" t="s">
        <v>118</v>
      </c>
    </row>
    <row r="39" spans="1:8" ht="82.5" customHeight="1">
      <c r="A39" s="5" t="s">
        <v>19</v>
      </c>
      <c r="B39">
        <v>21101</v>
      </c>
      <c r="C39" s="20" t="s">
        <v>44</v>
      </c>
      <c r="D39">
        <v>21101</v>
      </c>
      <c r="E39" s="6" t="s">
        <v>45</v>
      </c>
      <c r="F39" s="6" t="s">
        <v>46</v>
      </c>
      <c r="G39" s="6" t="s">
        <v>47</v>
      </c>
      <c r="H39" s="6" t="s">
        <v>48</v>
      </c>
    </row>
    <row r="40" spans="1:8" ht="82.5">
      <c r="A40" s="5" t="s">
        <v>19</v>
      </c>
      <c r="B40">
        <v>21102</v>
      </c>
      <c r="C40" s="10" t="s">
        <v>119</v>
      </c>
      <c r="D40">
        <v>21102</v>
      </c>
      <c r="E40" s="6" t="s">
        <v>94</v>
      </c>
      <c r="F40" s="6" t="s">
        <v>120</v>
      </c>
      <c r="G40" s="6" t="s">
        <v>121</v>
      </c>
      <c r="H40" s="6" t="s">
        <v>122</v>
      </c>
    </row>
    <row r="41" spans="1:8" ht="82.5">
      <c r="A41" s="5" t="s">
        <v>19</v>
      </c>
      <c r="B41">
        <v>21103</v>
      </c>
      <c r="C41" s="10" t="s">
        <v>123</v>
      </c>
      <c r="D41">
        <v>21103</v>
      </c>
      <c r="E41" s="6" t="s">
        <v>124</v>
      </c>
      <c r="F41" s="6" t="s">
        <v>125</v>
      </c>
      <c r="G41" s="6" t="s">
        <v>126</v>
      </c>
      <c r="H41" s="6" t="s">
        <v>127</v>
      </c>
    </row>
    <row r="42" spans="1:8" ht="99" customHeight="1">
      <c r="A42" s="5" t="s">
        <v>19</v>
      </c>
      <c r="B42">
        <v>21201</v>
      </c>
      <c r="C42" s="10" t="s">
        <v>78</v>
      </c>
      <c r="D42">
        <v>21201</v>
      </c>
      <c r="E42" s="6" t="s">
        <v>79</v>
      </c>
      <c r="F42" s="6" t="s">
        <v>80</v>
      </c>
      <c r="G42" s="6" t="s">
        <v>81</v>
      </c>
      <c r="H42" s="6" t="s">
        <v>82</v>
      </c>
    </row>
    <row r="43" spans="1:8" ht="82.5" customHeight="1">
      <c r="A43" s="5" t="s">
        <v>19</v>
      </c>
      <c r="B43">
        <v>21202</v>
      </c>
      <c r="C43" s="10" t="s">
        <v>128</v>
      </c>
      <c r="D43">
        <v>21202</v>
      </c>
      <c r="E43" s="6" t="s">
        <v>129</v>
      </c>
      <c r="F43" s="6" t="s">
        <v>60</v>
      </c>
      <c r="G43" s="6" t="s">
        <v>61</v>
      </c>
      <c r="H43" s="6" t="s">
        <v>62</v>
      </c>
    </row>
    <row r="44" spans="1:8" ht="82.5">
      <c r="A44" s="5" t="s">
        <v>19</v>
      </c>
      <c r="B44">
        <v>21203</v>
      </c>
      <c r="C44" s="10" t="s">
        <v>130</v>
      </c>
      <c r="D44">
        <v>21203</v>
      </c>
      <c r="E44" s="6" t="s">
        <v>131</v>
      </c>
      <c r="F44" s="6" t="s">
        <v>132</v>
      </c>
      <c r="G44" s="6" t="s">
        <v>133</v>
      </c>
      <c r="H44" s="6" t="s">
        <v>134</v>
      </c>
    </row>
    <row r="45" spans="1:8" ht="82.5" customHeight="1">
      <c r="A45" s="5" t="s">
        <v>19</v>
      </c>
      <c r="B45">
        <v>21301</v>
      </c>
      <c r="C45" s="1" t="s">
        <v>83</v>
      </c>
      <c r="D45">
        <v>21301</v>
      </c>
      <c r="E45" s="6" t="s">
        <v>135</v>
      </c>
      <c r="F45" s="6" t="s">
        <v>85</v>
      </c>
      <c r="G45" s="6" t="s">
        <v>86</v>
      </c>
      <c r="H45" s="6" t="s">
        <v>87</v>
      </c>
    </row>
    <row r="46" spans="1:8" ht="82.5">
      <c r="A46" s="5" t="s">
        <v>19</v>
      </c>
      <c r="B46">
        <v>21302</v>
      </c>
      <c r="C46" s="1" t="s">
        <v>136</v>
      </c>
      <c r="D46">
        <v>21302</v>
      </c>
      <c r="E46" s="6" t="s">
        <v>137</v>
      </c>
      <c r="F46" s="6" t="s">
        <v>138</v>
      </c>
      <c r="G46" s="6" t="s">
        <v>139</v>
      </c>
      <c r="H46" s="6" t="s">
        <v>140</v>
      </c>
    </row>
    <row r="47" spans="1:8" ht="66" customHeight="1">
      <c r="A47" s="5" t="s">
        <v>19</v>
      </c>
      <c r="B47">
        <v>21303</v>
      </c>
      <c r="C47" s="10" t="s">
        <v>141</v>
      </c>
      <c r="D47">
        <v>21303</v>
      </c>
      <c r="E47" s="6" t="s">
        <v>104</v>
      </c>
      <c r="F47" s="6" t="s">
        <v>142</v>
      </c>
      <c r="G47" s="6" t="s">
        <v>143</v>
      </c>
      <c r="H47" s="6" t="s">
        <v>144</v>
      </c>
    </row>
    <row r="48" spans="1:8" ht="66" customHeight="1">
      <c r="A48" s="5" t="s">
        <v>19</v>
      </c>
      <c r="B48">
        <v>21401</v>
      </c>
      <c r="C48" s="20" t="s">
        <v>25</v>
      </c>
      <c r="D48">
        <v>21401</v>
      </c>
      <c r="E48" s="6" t="s">
        <v>26</v>
      </c>
      <c r="F48" s="6" t="s">
        <v>27</v>
      </c>
      <c r="G48" s="6" t="s">
        <v>28</v>
      </c>
      <c r="H48" s="6" t="s">
        <v>29</v>
      </c>
    </row>
    <row r="49" spans="1:8" ht="66" customHeight="1">
      <c r="A49" s="5" t="s">
        <v>19</v>
      </c>
      <c r="B49">
        <v>21402</v>
      </c>
      <c r="C49" s="10" t="s">
        <v>145</v>
      </c>
      <c r="D49">
        <v>21402</v>
      </c>
      <c r="E49" s="6" t="s">
        <v>21</v>
      </c>
      <c r="F49" s="6" t="s">
        <v>146</v>
      </c>
      <c r="G49" s="6" t="s">
        <v>147</v>
      </c>
      <c r="H49" s="6" t="s">
        <v>148</v>
      </c>
    </row>
    <row r="50" spans="1:8" ht="99" customHeight="1">
      <c r="A50" s="5" t="s">
        <v>19</v>
      </c>
      <c r="B50">
        <v>21403</v>
      </c>
      <c r="C50" s="10" t="s">
        <v>149</v>
      </c>
      <c r="D50">
        <v>21403</v>
      </c>
      <c r="E50" s="6" t="s">
        <v>150</v>
      </c>
      <c r="F50" s="6" t="s">
        <v>151</v>
      </c>
      <c r="G50" s="6" t="s">
        <v>152</v>
      </c>
      <c r="H50" s="6" t="s">
        <v>153</v>
      </c>
    </row>
    <row r="51" spans="1:8" ht="82.5" customHeight="1">
      <c r="A51" s="5" t="s">
        <v>19</v>
      </c>
      <c r="B51">
        <v>21501</v>
      </c>
      <c r="C51" s="20" t="s">
        <v>35</v>
      </c>
      <c r="D51">
        <v>21501</v>
      </c>
      <c r="E51" s="6" t="s">
        <v>21</v>
      </c>
      <c r="F51" s="6" t="s">
        <v>36</v>
      </c>
      <c r="G51" s="6" t="s">
        <v>37</v>
      </c>
      <c r="H51" s="6" t="s">
        <v>38</v>
      </c>
    </row>
    <row r="52" spans="1:8" ht="66" customHeight="1">
      <c r="A52" s="5" t="s">
        <v>19</v>
      </c>
      <c r="B52">
        <v>21502</v>
      </c>
      <c r="C52" s="10" t="s">
        <v>154</v>
      </c>
      <c r="D52">
        <v>21502</v>
      </c>
      <c r="E52" s="6" t="s">
        <v>155</v>
      </c>
      <c r="F52" s="6" t="s">
        <v>156</v>
      </c>
      <c r="G52" s="6" t="s">
        <v>157</v>
      </c>
      <c r="H52" s="6" t="s">
        <v>158</v>
      </c>
    </row>
    <row r="53" spans="1:8" ht="66" customHeight="1">
      <c r="A53" s="5" t="s">
        <v>19</v>
      </c>
      <c r="B53">
        <v>21503</v>
      </c>
      <c r="C53" s="10" t="s">
        <v>128</v>
      </c>
      <c r="D53">
        <v>21503</v>
      </c>
      <c r="E53" s="6" t="s">
        <v>129</v>
      </c>
      <c r="F53" s="6" t="s">
        <v>60</v>
      </c>
      <c r="G53" s="6" t="s">
        <v>61</v>
      </c>
      <c r="H53" s="6" t="s">
        <v>62</v>
      </c>
    </row>
    <row r="54" spans="1:8" ht="82.5" customHeight="1">
      <c r="A54" s="5" t="s">
        <v>19</v>
      </c>
      <c r="B54">
        <v>21601</v>
      </c>
      <c r="C54" s="1" t="s">
        <v>159</v>
      </c>
      <c r="D54">
        <v>21601</v>
      </c>
      <c r="E54" s="6" t="s">
        <v>160</v>
      </c>
      <c r="F54" s="6" t="s">
        <v>161</v>
      </c>
      <c r="G54" s="6" t="s">
        <v>162</v>
      </c>
      <c r="H54" s="6" t="s">
        <v>163</v>
      </c>
    </row>
    <row r="55" spans="1:8" ht="66" customHeight="1">
      <c r="A55" s="5" t="s">
        <v>19</v>
      </c>
      <c r="B55">
        <v>21602</v>
      </c>
      <c r="C55" s="10" t="s">
        <v>53</v>
      </c>
      <c r="D55">
        <v>21602</v>
      </c>
      <c r="E55" s="6" t="s">
        <v>54</v>
      </c>
      <c r="F55" s="6" t="s">
        <v>55</v>
      </c>
      <c r="G55" s="6" t="s">
        <v>56</v>
      </c>
      <c r="H55" s="6" t="s">
        <v>57</v>
      </c>
    </row>
    <row r="56" spans="1:8" ht="66" customHeight="1">
      <c r="A56" s="5" t="s">
        <v>19</v>
      </c>
      <c r="B56">
        <v>21603</v>
      </c>
      <c r="C56" s="1" t="s">
        <v>98</v>
      </c>
      <c r="D56">
        <v>21603</v>
      </c>
      <c r="E56" s="6" t="s">
        <v>99</v>
      </c>
      <c r="F56" s="6" t="s">
        <v>100</v>
      </c>
      <c r="G56" s="6" t="s">
        <v>101</v>
      </c>
      <c r="H56" s="6" t="s">
        <v>102</v>
      </c>
    </row>
    <row r="57" spans="1:8" ht="82.5" customHeight="1">
      <c r="A57" s="5" t="s">
        <v>19</v>
      </c>
      <c r="B57">
        <v>21701</v>
      </c>
      <c r="C57" s="20" t="s">
        <v>39</v>
      </c>
      <c r="D57">
        <v>21701</v>
      </c>
      <c r="E57" s="6" t="s">
        <v>40</v>
      </c>
      <c r="F57" s="6" t="s">
        <v>41</v>
      </c>
      <c r="G57" s="6" t="s">
        <v>42</v>
      </c>
      <c r="H57" s="6" t="s">
        <v>43</v>
      </c>
    </row>
    <row r="58" spans="1:8" ht="66" customHeight="1">
      <c r="A58" s="5" t="s">
        <v>19</v>
      </c>
      <c r="B58">
        <v>21702</v>
      </c>
      <c r="C58" s="10" t="s">
        <v>164</v>
      </c>
      <c r="D58">
        <v>21702</v>
      </c>
      <c r="E58" s="6" t="s">
        <v>165</v>
      </c>
      <c r="F58" s="6" t="s">
        <v>166</v>
      </c>
      <c r="G58" s="6" t="s">
        <v>167</v>
      </c>
      <c r="H58" s="6" t="s">
        <v>168</v>
      </c>
    </row>
    <row r="59" spans="1:8" ht="99" customHeight="1">
      <c r="A59" s="5" t="s">
        <v>19</v>
      </c>
      <c r="B59">
        <v>21703</v>
      </c>
      <c r="C59" s="10" t="s">
        <v>169</v>
      </c>
      <c r="D59">
        <v>21703</v>
      </c>
      <c r="E59" s="6" t="s">
        <v>170</v>
      </c>
      <c r="F59" s="6" t="s">
        <v>171</v>
      </c>
      <c r="G59" s="6" t="s">
        <v>172</v>
      </c>
      <c r="H59" s="6" t="s">
        <v>173</v>
      </c>
    </row>
    <row r="60" spans="1:8" ht="99" customHeight="1">
      <c r="A60" s="5" t="s">
        <v>19</v>
      </c>
      <c r="B60">
        <v>21801</v>
      </c>
      <c r="C60" s="1" t="s">
        <v>49</v>
      </c>
      <c r="D60">
        <v>21801</v>
      </c>
      <c r="E60" s="6" t="s">
        <v>31</v>
      </c>
      <c r="F60" s="6" t="s">
        <v>50</v>
      </c>
      <c r="G60" s="6" t="s">
        <v>51</v>
      </c>
      <c r="H60" s="6" t="s">
        <v>52</v>
      </c>
    </row>
    <row r="61" spans="1:8" ht="99" customHeight="1">
      <c r="A61" s="5" t="s">
        <v>19</v>
      </c>
      <c r="B61">
        <v>21802</v>
      </c>
      <c r="C61" s="1" t="s">
        <v>105</v>
      </c>
      <c r="D61">
        <v>21802</v>
      </c>
      <c r="E61" s="6" t="s">
        <v>174</v>
      </c>
      <c r="F61" s="6" t="s">
        <v>107</v>
      </c>
      <c r="G61" s="6" t="s">
        <v>108</v>
      </c>
      <c r="H61" s="6" t="s">
        <v>109</v>
      </c>
    </row>
    <row r="62" spans="1:8" ht="99" customHeight="1">
      <c r="A62" s="5" t="s">
        <v>19</v>
      </c>
      <c r="B62">
        <v>21803</v>
      </c>
      <c r="C62" s="10" t="s">
        <v>175</v>
      </c>
      <c r="D62">
        <v>21803</v>
      </c>
      <c r="E62" s="6" t="s">
        <v>176</v>
      </c>
      <c r="F62" s="6" t="s">
        <v>177</v>
      </c>
      <c r="G62" s="6" t="s">
        <v>178</v>
      </c>
      <c r="H62" s="6" t="s">
        <v>179</v>
      </c>
    </row>
    <row r="63" spans="1:8" ht="82.5" customHeight="1">
      <c r="A63" s="5" t="s">
        <v>19</v>
      </c>
      <c r="B63">
        <v>21901</v>
      </c>
      <c r="C63" s="1" t="s">
        <v>98</v>
      </c>
      <c r="D63">
        <v>21901</v>
      </c>
      <c r="E63" s="6" t="s">
        <v>99</v>
      </c>
      <c r="F63" s="6" t="s">
        <v>100</v>
      </c>
      <c r="G63" s="6" t="s">
        <v>101</v>
      </c>
      <c r="H63" s="6" t="s">
        <v>102</v>
      </c>
    </row>
    <row r="64" spans="1:8" ht="66" customHeight="1">
      <c r="A64" s="5" t="s">
        <v>19</v>
      </c>
      <c r="B64">
        <v>21902</v>
      </c>
      <c r="C64" s="1" t="s">
        <v>83</v>
      </c>
      <c r="D64">
        <v>21902</v>
      </c>
      <c r="E64" s="6" t="s">
        <v>135</v>
      </c>
      <c r="F64" s="6" t="s">
        <v>85</v>
      </c>
      <c r="G64" s="6" t="s">
        <v>86</v>
      </c>
      <c r="H64" s="6" t="s">
        <v>87</v>
      </c>
    </row>
    <row r="65" spans="1:8" ht="66" customHeight="1">
      <c r="A65" s="5" t="s">
        <v>19</v>
      </c>
      <c r="B65">
        <v>21903</v>
      </c>
      <c r="C65" s="10" t="s">
        <v>78</v>
      </c>
      <c r="D65">
        <v>21903</v>
      </c>
      <c r="E65" s="6" t="s">
        <v>79</v>
      </c>
      <c r="F65" s="6" t="s">
        <v>80</v>
      </c>
      <c r="G65" s="6" t="s">
        <v>81</v>
      </c>
      <c r="H65" s="6" t="s">
        <v>82</v>
      </c>
    </row>
    <row r="66" spans="1:8" ht="66" customHeight="1">
      <c r="A66" s="5" t="s">
        <v>19</v>
      </c>
      <c r="B66">
        <v>22001</v>
      </c>
      <c r="C66" s="1" t="s">
        <v>180</v>
      </c>
      <c r="D66">
        <v>22001</v>
      </c>
      <c r="E66" s="6" t="s">
        <v>181</v>
      </c>
      <c r="F66" s="6" t="s">
        <v>182</v>
      </c>
      <c r="G66" s="6" t="s">
        <v>183</v>
      </c>
      <c r="H66" s="6" t="s">
        <v>184</v>
      </c>
    </row>
    <row r="67" spans="1:8" ht="82.5" customHeight="1">
      <c r="A67" s="5" t="s">
        <v>19</v>
      </c>
      <c r="B67">
        <v>22002</v>
      </c>
      <c r="C67" s="1" t="s">
        <v>185</v>
      </c>
      <c r="D67">
        <v>22002</v>
      </c>
      <c r="E67" s="6" t="s">
        <v>137</v>
      </c>
      <c r="F67" s="6" t="s">
        <v>186</v>
      </c>
      <c r="G67" s="6" t="s">
        <v>187</v>
      </c>
      <c r="H67" s="6" t="s">
        <v>188</v>
      </c>
    </row>
    <row r="68" spans="1:8" ht="82.5" customHeight="1">
      <c r="A68" s="5" t="s">
        <v>19</v>
      </c>
      <c r="B68">
        <v>22003</v>
      </c>
      <c r="C68" s="1" t="s">
        <v>114</v>
      </c>
      <c r="D68">
        <v>22003</v>
      </c>
      <c r="E68" s="6" t="s">
        <v>115</v>
      </c>
      <c r="F68" s="6" t="s">
        <v>116</v>
      </c>
      <c r="G68" s="6" t="s">
        <v>117</v>
      </c>
      <c r="H68" s="6" t="s">
        <v>118</v>
      </c>
    </row>
    <row r="69" spans="1:8" ht="82.5" customHeight="1">
      <c r="A69" s="5" t="s">
        <v>19</v>
      </c>
      <c r="B69">
        <v>22101</v>
      </c>
      <c r="C69" s="20" t="s">
        <v>20</v>
      </c>
      <c r="D69">
        <v>22101</v>
      </c>
      <c r="E69" s="6" t="s">
        <v>21</v>
      </c>
      <c r="F69" s="6" t="s">
        <v>22</v>
      </c>
      <c r="G69" s="6" t="s">
        <v>23</v>
      </c>
      <c r="H69" s="6" t="s">
        <v>24</v>
      </c>
    </row>
    <row r="70" spans="1:8" ht="99" customHeight="1">
      <c r="A70" s="5" t="s">
        <v>19</v>
      </c>
      <c r="B70">
        <v>22102</v>
      </c>
      <c r="C70" s="10" t="s">
        <v>53</v>
      </c>
      <c r="D70">
        <v>22102</v>
      </c>
      <c r="E70" s="6" t="s">
        <v>54</v>
      </c>
      <c r="F70" s="6" t="s">
        <v>55</v>
      </c>
      <c r="G70" s="6" t="s">
        <v>56</v>
      </c>
      <c r="H70" s="6" t="s">
        <v>57</v>
      </c>
    </row>
    <row r="71" spans="1:8" ht="82.5" customHeight="1">
      <c r="A71" s="5" t="s">
        <v>19</v>
      </c>
      <c r="B71">
        <v>22103</v>
      </c>
      <c r="C71" s="1" t="s">
        <v>149</v>
      </c>
      <c r="D71">
        <v>22103</v>
      </c>
      <c r="E71" s="6" t="s">
        <v>150</v>
      </c>
      <c r="F71" s="6" t="s">
        <v>151</v>
      </c>
      <c r="G71" s="6" t="s">
        <v>152</v>
      </c>
      <c r="H71" s="6" t="s">
        <v>153</v>
      </c>
    </row>
    <row r="72" spans="1:8" ht="66" customHeight="1">
      <c r="A72" s="5" t="s">
        <v>19</v>
      </c>
      <c r="B72">
        <v>22201</v>
      </c>
      <c r="C72" t="s">
        <v>189</v>
      </c>
      <c r="D72">
        <v>22201</v>
      </c>
      <c r="E72" s="6" t="s">
        <v>190</v>
      </c>
      <c r="F72" s="6" t="s">
        <v>191</v>
      </c>
      <c r="G72" s="6" t="s">
        <v>192</v>
      </c>
      <c r="H72" s="6" t="s">
        <v>193</v>
      </c>
    </row>
    <row r="73" spans="1:8" ht="82.5" customHeight="1">
      <c r="A73" s="5" t="s">
        <v>19</v>
      </c>
      <c r="B73">
        <v>22202</v>
      </c>
      <c r="C73" t="s">
        <v>194</v>
      </c>
      <c r="D73">
        <v>22202</v>
      </c>
      <c r="E73" s="6" t="s">
        <v>195</v>
      </c>
      <c r="F73" s="6" t="s">
        <v>196</v>
      </c>
      <c r="G73" s="6" t="s">
        <v>197</v>
      </c>
      <c r="H73" s="6" t="s">
        <v>198</v>
      </c>
    </row>
    <row r="74" spans="1:8" ht="66" customHeight="1">
      <c r="A74" s="5" t="s">
        <v>19</v>
      </c>
      <c r="B74">
        <v>22203</v>
      </c>
      <c r="C74" t="s">
        <v>199</v>
      </c>
      <c r="D74">
        <v>22203</v>
      </c>
      <c r="E74" s="6" t="s">
        <v>200</v>
      </c>
      <c r="F74" s="6" t="s">
        <v>201</v>
      </c>
      <c r="G74" s="6" t="s">
        <v>202</v>
      </c>
      <c r="H74" s="6" t="s">
        <v>203</v>
      </c>
    </row>
    <row r="75" spans="1:8" ht="99" customHeight="1">
      <c r="A75" s="5" t="s">
        <v>19</v>
      </c>
      <c r="B75">
        <v>22301</v>
      </c>
      <c r="C75" t="s">
        <v>204</v>
      </c>
      <c r="D75">
        <v>22301</v>
      </c>
      <c r="E75" s="6" t="s">
        <v>205</v>
      </c>
      <c r="F75" s="6" t="s">
        <v>206</v>
      </c>
      <c r="G75" s="6" t="s">
        <v>207</v>
      </c>
      <c r="H75" s="6" t="s">
        <v>208</v>
      </c>
    </row>
    <row r="76" spans="1:8" ht="82.5" customHeight="1">
      <c r="A76" s="5" t="s">
        <v>19</v>
      </c>
      <c r="B76">
        <v>22302</v>
      </c>
      <c r="C76" t="s">
        <v>209</v>
      </c>
      <c r="D76">
        <v>22302</v>
      </c>
      <c r="E76" s="6" t="s">
        <v>210</v>
      </c>
      <c r="F76" s="6" t="s">
        <v>211</v>
      </c>
      <c r="G76" s="6" t="s">
        <v>212</v>
      </c>
      <c r="H76" s="6" t="s">
        <v>213</v>
      </c>
    </row>
    <row r="77" spans="1:8" ht="82.5" customHeight="1">
      <c r="A77" s="5" t="s">
        <v>19</v>
      </c>
      <c r="B77">
        <v>22303</v>
      </c>
      <c r="C77" t="s">
        <v>214</v>
      </c>
      <c r="D77">
        <v>22303</v>
      </c>
      <c r="E77" s="6" t="s">
        <v>215</v>
      </c>
      <c r="F77" s="6" t="s">
        <v>216</v>
      </c>
      <c r="G77" s="6" t="s">
        <v>217</v>
      </c>
      <c r="H77" s="6" t="s">
        <v>218</v>
      </c>
    </row>
    <row r="78" spans="1:8" ht="66" customHeight="1">
      <c r="A78" s="5" t="s">
        <v>19</v>
      </c>
      <c r="B78">
        <v>22401</v>
      </c>
      <c r="C78" t="s">
        <v>219</v>
      </c>
      <c r="D78">
        <v>22401</v>
      </c>
      <c r="E78" s="6" t="s">
        <v>220</v>
      </c>
      <c r="F78" s="6" t="s">
        <v>221</v>
      </c>
      <c r="G78" s="6" t="s">
        <v>222</v>
      </c>
      <c r="H78" s="6" t="s">
        <v>223</v>
      </c>
    </row>
    <row r="79" spans="1:8" ht="66" customHeight="1">
      <c r="A79" s="5" t="s">
        <v>19</v>
      </c>
      <c r="B79">
        <v>22402</v>
      </c>
      <c r="C79" t="s">
        <v>224</v>
      </c>
      <c r="D79">
        <v>22402</v>
      </c>
      <c r="E79" s="6" t="s">
        <v>225</v>
      </c>
      <c r="F79" s="6" t="s">
        <v>226</v>
      </c>
      <c r="G79" s="6" t="s">
        <v>227</v>
      </c>
      <c r="H79" s="6" t="s">
        <v>228</v>
      </c>
    </row>
    <row r="80" spans="1:8" ht="82.5" customHeight="1">
      <c r="A80" s="5" t="s">
        <v>19</v>
      </c>
      <c r="B80">
        <v>22403</v>
      </c>
      <c r="C80" t="s">
        <v>229</v>
      </c>
      <c r="D80">
        <v>22403</v>
      </c>
      <c r="E80" s="6" t="s">
        <v>230</v>
      </c>
      <c r="F80" s="6" t="s">
        <v>231</v>
      </c>
      <c r="G80" s="6" t="s">
        <v>232</v>
      </c>
      <c r="H80" s="6" t="s">
        <v>233</v>
      </c>
    </row>
    <row r="81" spans="1:8" ht="82.5" customHeight="1">
      <c r="A81" s="5" t="s">
        <v>19</v>
      </c>
      <c r="B81">
        <v>22501</v>
      </c>
      <c r="C81" t="s">
        <v>234</v>
      </c>
      <c r="D81">
        <v>22501</v>
      </c>
      <c r="E81" s="6" t="s">
        <v>210</v>
      </c>
      <c r="F81" s="6" t="s">
        <v>235</v>
      </c>
      <c r="G81" s="6" t="s">
        <v>236</v>
      </c>
      <c r="H81" s="6" t="s">
        <v>237</v>
      </c>
    </row>
    <row r="82" spans="1:8" ht="99" customHeight="1">
      <c r="A82" s="5" t="s">
        <v>19</v>
      </c>
      <c r="B82">
        <v>22502</v>
      </c>
      <c r="C82" t="s">
        <v>238</v>
      </c>
      <c r="D82">
        <v>22502</v>
      </c>
      <c r="E82" s="6" t="s">
        <v>239</v>
      </c>
      <c r="F82" s="6" t="s">
        <v>240</v>
      </c>
      <c r="G82" s="6" t="s">
        <v>241</v>
      </c>
      <c r="H82" s="6" t="s">
        <v>242</v>
      </c>
    </row>
    <row r="83" spans="1:8" ht="82.5" customHeight="1">
      <c r="A83" s="5" t="s">
        <v>19</v>
      </c>
      <c r="B83">
        <v>22503</v>
      </c>
      <c r="C83" t="s">
        <v>243</v>
      </c>
      <c r="D83">
        <v>22503</v>
      </c>
      <c r="E83" s="6" t="s">
        <v>244</v>
      </c>
      <c r="F83" s="6" t="s">
        <v>245</v>
      </c>
      <c r="G83" s="6" t="s">
        <v>246</v>
      </c>
      <c r="H83" s="6" t="s">
        <v>247</v>
      </c>
    </row>
    <row r="84" spans="1:8" ht="66" customHeight="1">
      <c r="A84" s="5" t="s">
        <v>19</v>
      </c>
      <c r="B84">
        <v>22601</v>
      </c>
      <c r="C84" s="1" t="s">
        <v>49</v>
      </c>
      <c r="D84">
        <v>22601</v>
      </c>
      <c r="E84" s="6" t="s">
        <v>31</v>
      </c>
      <c r="F84" s="6" t="s">
        <v>50</v>
      </c>
      <c r="G84" s="6" t="s">
        <v>51</v>
      </c>
      <c r="H84" s="6" t="s">
        <v>52</v>
      </c>
    </row>
    <row r="85" spans="1:8" ht="99" customHeight="1">
      <c r="A85" s="5" t="s">
        <v>19</v>
      </c>
      <c r="B85">
        <v>22602</v>
      </c>
      <c r="C85" s="1" t="s">
        <v>180</v>
      </c>
      <c r="D85">
        <v>22602</v>
      </c>
      <c r="E85" s="6" t="s">
        <v>181</v>
      </c>
      <c r="F85" s="6" t="s">
        <v>182</v>
      </c>
      <c r="G85" s="6" t="s">
        <v>183</v>
      </c>
      <c r="H85" s="6" t="s">
        <v>184</v>
      </c>
    </row>
    <row r="86" spans="1:8" ht="82.5" customHeight="1">
      <c r="A86" s="5" t="s">
        <v>19</v>
      </c>
      <c r="B86">
        <v>22603</v>
      </c>
      <c r="C86" s="1" t="s">
        <v>149</v>
      </c>
      <c r="D86">
        <v>22603</v>
      </c>
      <c r="E86" s="6" t="s">
        <v>150</v>
      </c>
      <c r="F86" s="6" t="s">
        <v>151</v>
      </c>
      <c r="G86" s="6" t="s">
        <v>152</v>
      </c>
      <c r="H86" s="6" t="s">
        <v>153</v>
      </c>
    </row>
    <row r="87" spans="1:8" ht="82.5" customHeight="1">
      <c r="A87" s="5" t="s">
        <v>19</v>
      </c>
      <c r="B87">
        <v>22801</v>
      </c>
      <c r="C87" t="s">
        <v>248</v>
      </c>
      <c r="D87">
        <v>22801</v>
      </c>
      <c r="E87" s="6" t="s">
        <v>249</v>
      </c>
      <c r="F87" s="6" t="s">
        <v>250</v>
      </c>
      <c r="G87" s="6" t="s">
        <v>251</v>
      </c>
      <c r="H87" s="6" t="s">
        <v>252</v>
      </c>
    </row>
    <row r="88" spans="1:8" ht="82.5" customHeight="1">
      <c r="A88" s="5" t="s">
        <v>19</v>
      </c>
      <c r="B88">
        <v>22802</v>
      </c>
      <c r="C88" t="s">
        <v>253</v>
      </c>
      <c r="D88">
        <v>22802</v>
      </c>
      <c r="E88" s="6" t="s">
        <v>254</v>
      </c>
      <c r="F88" s="6" t="s">
        <v>255</v>
      </c>
      <c r="G88" s="6" t="s">
        <v>256</v>
      </c>
      <c r="H88" s="6" t="s">
        <v>257</v>
      </c>
    </row>
    <row r="89" spans="1:8" ht="82.5" customHeight="1">
      <c r="A89" s="5" t="s">
        <v>19</v>
      </c>
      <c r="B89">
        <v>22803</v>
      </c>
      <c r="C89" s="20" t="s">
        <v>258</v>
      </c>
      <c r="D89">
        <v>22803</v>
      </c>
      <c r="E89" s="6" t="s">
        <v>259</v>
      </c>
      <c r="F89" s="6" t="s">
        <v>260</v>
      </c>
      <c r="G89" s="6" t="s">
        <v>261</v>
      </c>
      <c r="H89" s="6" t="s">
        <v>262</v>
      </c>
    </row>
    <row r="90" spans="1:8" ht="82.5" customHeight="1">
      <c r="A90" s="5" t="s">
        <v>19</v>
      </c>
      <c r="B90">
        <v>22901</v>
      </c>
      <c r="C90" t="s">
        <v>234</v>
      </c>
      <c r="D90">
        <v>22901</v>
      </c>
      <c r="E90" s="6" t="s">
        <v>210</v>
      </c>
      <c r="F90" s="6" t="s">
        <v>235</v>
      </c>
      <c r="G90" s="6" t="s">
        <v>236</v>
      </c>
      <c r="H90" s="6" t="s">
        <v>237</v>
      </c>
    </row>
    <row r="91" spans="1:8" ht="115.5" customHeight="1">
      <c r="A91" s="5" t="s">
        <v>19</v>
      </c>
      <c r="B91">
        <v>22902</v>
      </c>
      <c r="C91" t="s">
        <v>263</v>
      </c>
      <c r="D91">
        <v>22902</v>
      </c>
      <c r="E91" s="6" t="s">
        <v>264</v>
      </c>
      <c r="F91" s="6" t="s">
        <v>265</v>
      </c>
      <c r="G91" s="6" t="s">
        <v>266</v>
      </c>
      <c r="H91" s="6" t="s">
        <v>267</v>
      </c>
    </row>
    <row r="92" spans="1:8" ht="82.5" customHeight="1">
      <c r="A92" s="5" t="s">
        <v>19</v>
      </c>
      <c r="B92">
        <v>22903</v>
      </c>
      <c r="C92" t="s">
        <v>268</v>
      </c>
      <c r="D92">
        <v>22903</v>
      </c>
      <c r="E92" s="6" t="s">
        <v>269</v>
      </c>
      <c r="F92" s="6" t="s">
        <v>270</v>
      </c>
      <c r="G92" s="6" t="s">
        <v>271</v>
      </c>
      <c r="H92" s="6" t="s">
        <v>272</v>
      </c>
    </row>
    <row r="93" spans="1:8" ht="66" customHeight="1">
      <c r="A93" s="5" t="s">
        <v>19</v>
      </c>
      <c r="B93">
        <v>23301</v>
      </c>
      <c r="C93" s="20" t="s">
        <v>273</v>
      </c>
      <c r="D93">
        <v>23301</v>
      </c>
      <c r="E93" s="6" t="s">
        <v>274</v>
      </c>
      <c r="F93" s="6" t="s">
        <v>275</v>
      </c>
      <c r="G93" s="6" t="s">
        <v>276</v>
      </c>
      <c r="H93" s="6" t="s">
        <v>277</v>
      </c>
    </row>
    <row r="94" spans="1:8" ht="66" customHeight="1">
      <c r="A94" s="5" t="s">
        <v>19</v>
      </c>
      <c r="B94">
        <v>23302</v>
      </c>
      <c r="C94" t="s">
        <v>278</v>
      </c>
      <c r="D94">
        <v>23302</v>
      </c>
      <c r="E94" s="6" t="s">
        <v>279</v>
      </c>
      <c r="F94" s="6" t="s">
        <v>280</v>
      </c>
      <c r="G94" s="6" t="s">
        <v>281</v>
      </c>
      <c r="H94" s="6" t="s">
        <v>282</v>
      </c>
    </row>
    <row r="95" spans="1:8" ht="66" customHeight="1">
      <c r="A95" s="5" t="s">
        <v>19</v>
      </c>
      <c r="B95">
        <v>23303</v>
      </c>
      <c r="C95" t="s">
        <v>283</v>
      </c>
      <c r="D95">
        <v>23303</v>
      </c>
      <c r="E95" s="6" t="s">
        <v>284</v>
      </c>
      <c r="F95" s="6" t="s">
        <v>285</v>
      </c>
      <c r="G95" s="6" t="s">
        <v>286</v>
      </c>
      <c r="H95" s="6" t="s">
        <v>287</v>
      </c>
    </row>
    <row r="96" spans="1:8" ht="82.5" customHeight="1">
      <c r="A96" s="5" t="s">
        <v>19</v>
      </c>
      <c r="B96">
        <v>23601</v>
      </c>
      <c r="C96" t="s">
        <v>288</v>
      </c>
      <c r="D96">
        <v>23601</v>
      </c>
      <c r="E96" s="6" t="s">
        <v>200</v>
      </c>
      <c r="F96" s="6" t="s">
        <v>289</v>
      </c>
      <c r="G96" s="6" t="s">
        <v>290</v>
      </c>
      <c r="H96" s="6" t="s">
        <v>291</v>
      </c>
    </row>
    <row r="97" spans="1:8" ht="82.5" customHeight="1">
      <c r="A97" s="5" t="s">
        <v>19</v>
      </c>
      <c r="B97">
        <v>23602</v>
      </c>
      <c r="C97" t="s">
        <v>292</v>
      </c>
      <c r="D97">
        <v>23602</v>
      </c>
      <c r="E97" s="6" t="s">
        <v>293</v>
      </c>
      <c r="F97" s="6" t="s">
        <v>294</v>
      </c>
      <c r="G97" s="6" t="s">
        <v>295</v>
      </c>
      <c r="H97" s="6" t="s">
        <v>296</v>
      </c>
    </row>
    <row r="98" spans="1:8" ht="82.5" customHeight="1">
      <c r="A98" s="5" t="s">
        <v>19</v>
      </c>
      <c r="B98">
        <v>23603</v>
      </c>
      <c r="C98" t="s">
        <v>297</v>
      </c>
      <c r="D98">
        <v>23603</v>
      </c>
      <c r="E98" s="6" t="s">
        <v>210</v>
      </c>
      <c r="F98" s="6" t="s">
        <v>298</v>
      </c>
      <c r="G98" s="6" t="s">
        <v>299</v>
      </c>
      <c r="H98" s="6" t="s">
        <v>300</v>
      </c>
    </row>
    <row r="99" spans="1:8" ht="66" customHeight="1">
      <c r="A99" s="5" t="s">
        <v>19</v>
      </c>
      <c r="B99">
        <v>23001</v>
      </c>
      <c r="C99" t="s">
        <v>301</v>
      </c>
      <c r="D99">
        <v>23001</v>
      </c>
      <c r="E99" s="6" t="s">
        <v>302</v>
      </c>
      <c r="F99" s="6" t="s">
        <v>303</v>
      </c>
      <c r="G99" s="6" t="s">
        <v>304</v>
      </c>
      <c r="H99" s="6" t="s">
        <v>305</v>
      </c>
    </row>
    <row r="100" spans="1:8" ht="99" customHeight="1">
      <c r="A100" s="5" t="s">
        <v>19</v>
      </c>
      <c r="B100">
        <v>23002</v>
      </c>
      <c r="C100" s="20" t="s">
        <v>306</v>
      </c>
      <c r="D100">
        <v>23002</v>
      </c>
      <c r="E100" s="6" t="s">
        <v>307</v>
      </c>
      <c r="F100" s="6" t="s">
        <v>308</v>
      </c>
      <c r="G100" s="6" t="s">
        <v>309</v>
      </c>
      <c r="H100" s="6" t="s">
        <v>310</v>
      </c>
    </row>
    <row r="101" spans="1:8" ht="82.5" customHeight="1">
      <c r="A101" s="5" t="s">
        <v>19</v>
      </c>
      <c r="B101">
        <v>23003</v>
      </c>
      <c r="C101" s="20" t="s">
        <v>311</v>
      </c>
      <c r="D101">
        <v>23003</v>
      </c>
      <c r="E101" s="6" t="s">
        <v>312</v>
      </c>
      <c r="F101" s="6" t="s">
        <v>313</v>
      </c>
      <c r="G101" s="6" t="s">
        <v>314</v>
      </c>
      <c r="H101" s="6" t="s">
        <v>315</v>
      </c>
    </row>
    <row r="102" spans="1:8" ht="82.5" customHeight="1">
      <c r="A102" s="5" t="s">
        <v>19</v>
      </c>
      <c r="B102">
        <v>23101</v>
      </c>
      <c r="C102" t="s">
        <v>316</v>
      </c>
      <c r="D102">
        <v>23101</v>
      </c>
      <c r="E102" s="6" t="s">
        <v>200</v>
      </c>
      <c r="F102" s="6" t="s">
        <v>317</v>
      </c>
      <c r="G102" s="6" t="s">
        <v>318</v>
      </c>
      <c r="H102" s="6" t="s">
        <v>319</v>
      </c>
    </row>
    <row r="103" spans="1:8" ht="82.5" customHeight="1">
      <c r="A103" s="5" t="s">
        <v>19</v>
      </c>
      <c r="B103">
        <v>23102</v>
      </c>
      <c r="C103" t="s">
        <v>320</v>
      </c>
      <c r="D103">
        <v>23102</v>
      </c>
      <c r="E103" s="6" t="s">
        <v>293</v>
      </c>
      <c r="F103" s="6" t="s">
        <v>321</v>
      </c>
      <c r="G103" s="6" t="s">
        <v>322</v>
      </c>
      <c r="H103" s="6" t="s">
        <v>323</v>
      </c>
    </row>
    <row r="104" spans="1:8" ht="82.5" customHeight="1">
      <c r="A104" s="5" t="s">
        <v>19</v>
      </c>
      <c r="B104">
        <v>23103</v>
      </c>
      <c r="C104" t="s">
        <v>324</v>
      </c>
      <c r="D104">
        <v>23103</v>
      </c>
      <c r="E104" s="6" t="s">
        <v>210</v>
      </c>
      <c r="F104" s="6" t="s">
        <v>325</v>
      </c>
      <c r="G104" s="6" t="s">
        <v>326</v>
      </c>
      <c r="H104" s="6" t="s">
        <v>327</v>
      </c>
    </row>
    <row r="105" spans="1:8" ht="66" customHeight="1">
      <c r="A105" s="5" t="s">
        <v>19</v>
      </c>
      <c r="B105">
        <v>23201</v>
      </c>
      <c r="C105" t="s">
        <v>328</v>
      </c>
      <c r="D105">
        <v>23201</v>
      </c>
      <c r="E105" s="6" t="s">
        <v>329</v>
      </c>
      <c r="F105" s="6" t="s">
        <v>330</v>
      </c>
      <c r="G105" s="6" t="s">
        <v>331</v>
      </c>
      <c r="H105" s="6" t="s">
        <v>332</v>
      </c>
    </row>
    <row r="106" spans="1:8" ht="66" customHeight="1">
      <c r="A106" s="5" t="s">
        <v>19</v>
      </c>
      <c r="B106">
        <v>23202</v>
      </c>
      <c r="C106" t="s">
        <v>333</v>
      </c>
      <c r="D106">
        <v>23202</v>
      </c>
      <c r="E106" s="6" t="s">
        <v>334</v>
      </c>
      <c r="F106" s="6" t="s">
        <v>335</v>
      </c>
      <c r="G106" s="6" t="s">
        <v>336</v>
      </c>
      <c r="H106" s="6" t="s">
        <v>337</v>
      </c>
    </row>
    <row r="107" spans="1:8" ht="99" customHeight="1">
      <c r="A107" s="5" t="s">
        <v>19</v>
      </c>
      <c r="B107">
        <v>23203</v>
      </c>
      <c r="C107" t="s">
        <v>338</v>
      </c>
      <c r="D107">
        <v>23203</v>
      </c>
      <c r="E107" s="6" t="s">
        <v>339</v>
      </c>
      <c r="F107" s="6" t="s">
        <v>340</v>
      </c>
      <c r="G107" s="6" t="s">
        <v>341</v>
      </c>
      <c r="H107" s="6" t="s">
        <v>342</v>
      </c>
    </row>
    <row r="108" spans="1:8" ht="82.5" customHeight="1">
      <c r="A108" s="5" t="s">
        <v>19</v>
      </c>
      <c r="B108">
        <v>22701</v>
      </c>
      <c r="C108" t="s">
        <v>248</v>
      </c>
      <c r="D108">
        <v>22701</v>
      </c>
      <c r="E108" s="6" t="s">
        <v>249</v>
      </c>
      <c r="F108" s="6" t="s">
        <v>250</v>
      </c>
      <c r="G108" s="6" t="s">
        <v>251</v>
      </c>
      <c r="H108" s="6" t="s">
        <v>252</v>
      </c>
    </row>
    <row r="109" spans="1:8" ht="99" customHeight="1">
      <c r="A109" s="5" t="s">
        <v>19</v>
      </c>
      <c r="B109">
        <v>22702</v>
      </c>
      <c r="C109" t="s">
        <v>343</v>
      </c>
      <c r="D109">
        <v>22702</v>
      </c>
      <c r="E109" s="6" t="s">
        <v>344</v>
      </c>
      <c r="F109" s="6" t="s">
        <v>345</v>
      </c>
      <c r="G109" s="6" t="s">
        <v>346</v>
      </c>
      <c r="H109" s="6" t="s">
        <v>347</v>
      </c>
    </row>
    <row r="110" spans="1:8" ht="99" customHeight="1">
      <c r="A110" s="5" t="s">
        <v>19</v>
      </c>
      <c r="B110">
        <v>22703</v>
      </c>
      <c r="C110" t="s">
        <v>204</v>
      </c>
      <c r="D110">
        <v>22703</v>
      </c>
      <c r="E110" s="6" t="s">
        <v>205</v>
      </c>
      <c r="F110" s="6" t="s">
        <v>206</v>
      </c>
      <c r="G110" s="6" t="s">
        <v>207</v>
      </c>
      <c r="H110" s="6" t="s">
        <v>208</v>
      </c>
    </row>
    <row r="111" spans="1:8" ht="82.5" customHeight="1">
      <c r="A111" s="5" t="s">
        <v>19</v>
      </c>
      <c r="B111">
        <v>23401</v>
      </c>
      <c r="C111" t="s">
        <v>248</v>
      </c>
      <c r="D111">
        <v>23401</v>
      </c>
      <c r="E111" s="6" t="s">
        <v>249</v>
      </c>
      <c r="F111" s="6" t="s">
        <v>250</v>
      </c>
      <c r="G111" s="6" t="s">
        <v>251</v>
      </c>
      <c r="H111" s="6" t="s">
        <v>252</v>
      </c>
    </row>
    <row r="112" spans="1:8" ht="66" customHeight="1">
      <c r="A112" s="5" t="s">
        <v>19</v>
      </c>
      <c r="B112">
        <v>23402</v>
      </c>
      <c r="C112" t="s">
        <v>301</v>
      </c>
      <c r="D112">
        <v>23402</v>
      </c>
      <c r="E112" s="6" t="s">
        <v>302</v>
      </c>
      <c r="F112" s="6" t="s">
        <v>303</v>
      </c>
      <c r="G112" s="6" t="s">
        <v>304</v>
      </c>
      <c r="H112" s="6" t="s">
        <v>305</v>
      </c>
    </row>
    <row r="113" spans="1:8" ht="82.5" customHeight="1">
      <c r="A113" s="5" t="s">
        <v>19</v>
      </c>
      <c r="B113">
        <v>23403</v>
      </c>
      <c r="C113" s="20" t="s">
        <v>258</v>
      </c>
      <c r="D113">
        <v>23403</v>
      </c>
      <c r="E113" s="6" t="s">
        <v>259</v>
      </c>
      <c r="F113" s="6" t="s">
        <v>260</v>
      </c>
      <c r="G113" s="6" t="s">
        <v>261</v>
      </c>
      <c r="H113" s="6" t="s">
        <v>262</v>
      </c>
    </row>
    <row r="114" spans="1:8" ht="66" customHeight="1">
      <c r="A114" s="5" t="s">
        <v>19</v>
      </c>
      <c r="B114">
        <v>23501</v>
      </c>
      <c r="C114" t="s">
        <v>328</v>
      </c>
      <c r="D114">
        <v>23501</v>
      </c>
      <c r="E114" s="6" t="s">
        <v>329</v>
      </c>
      <c r="F114" s="6" t="s">
        <v>330</v>
      </c>
      <c r="G114" s="6" t="s">
        <v>331</v>
      </c>
      <c r="H114" s="6" t="s">
        <v>332</v>
      </c>
    </row>
    <row r="115" spans="1:8" ht="66" customHeight="1">
      <c r="A115" s="5" t="s">
        <v>19</v>
      </c>
      <c r="B115">
        <v>23502</v>
      </c>
      <c r="C115" t="s">
        <v>333</v>
      </c>
      <c r="D115">
        <v>23502</v>
      </c>
      <c r="E115" s="6" t="s">
        <v>334</v>
      </c>
      <c r="F115" s="6" t="s">
        <v>335</v>
      </c>
      <c r="G115" s="6" t="s">
        <v>336</v>
      </c>
      <c r="H115" s="6" t="s">
        <v>337</v>
      </c>
    </row>
    <row r="116" spans="1:8" ht="99" customHeight="1">
      <c r="A116" s="5" t="s">
        <v>19</v>
      </c>
      <c r="B116">
        <v>23503</v>
      </c>
      <c r="C116" t="s">
        <v>338</v>
      </c>
      <c r="D116">
        <v>23503</v>
      </c>
      <c r="E116" s="6" t="s">
        <v>339</v>
      </c>
      <c r="F116" s="6" t="s">
        <v>340</v>
      </c>
      <c r="G116" s="6" t="s">
        <v>341</v>
      </c>
      <c r="H116" s="6" t="s">
        <v>342</v>
      </c>
    </row>
    <row r="117" spans="1:8" ht="99" customHeight="1">
      <c r="A117" s="5" t="s">
        <v>19</v>
      </c>
      <c r="B117">
        <v>23701</v>
      </c>
      <c r="C117" s="20" t="s">
        <v>306</v>
      </c>
      <c r="D117">
        <v>23701</v>
      </c>
      <c r="E117" s="6" t="s">
        <v>307</v>
      </c>
      <c r="F117" s="6" t="s">
        <v>308</v>
      </c>
      <c r="G117" s="6" t="s">
        <v>309</v>
      </c>
      <c r="H117" s="6" t="s">
        <v>310</v>
      </c>
    </row>
    <row r="118" spans="1:8" ht="82.5" customHeight="1">
      <c r="A118" s="5" t="s">
        <v>19</v>
      </c>
      <c r="B118">
        <v>23702</v>
      </c>
      <c r="C118" s="20" t="s">
        <v>311</v>
      </c>
      <c r="D118">
        <v>23702</v>
      </c>
      <c r="E118" s="6" t="s">
        <v>312</v>
      </c>
      <c r="F118" s="6" t="s">
        <v>313</v>
      </c>
      <c r="G118" s="6" t="s">
        <v>314</v>
      </c>
      <c r="H118" s="6" t="s">
        <v>315</v>
      </c>
    </row>
    <row r="119" spans="1:8" ht="66" customHeight="1">
      <c r="A119" s="5" t="s">
        <v>19</v>
      </c>
      <c r="B119">
        <v>23703</v>
      </c>
      <c r="C119" t="s">
        <v>348</v>
      </c>
      <c r="D119">
        <v>23703</v>
      </c>
      <c r="E119" s="6" t="s">
        <v>349</v>
      </c>
      <c r="F119" s="6" t="s">
        <v>350</v>
      </c>
      <c r="G119" s="6" t="s">
        <v>351</v>
      </c>
      <c r="H119" s="6" t="s">
        <v>352</v>
      </c>
    </row>
    <row r="120" spans="1:8" ht="82.5" customHeight="1">
      <c r="A120" s="5" t="s">
        <v>19</v>
      </c>
      <c r="B120">
        <v>23801</v>
      </c>
      <c r="C120" t="s">
        <v>248</v>
      </c>
      <c r="D120">
        <v>23801</v>
      </c>
      <c r="E120" s="6" t="s">
        <v>249</v>
      </c>
      <c r="F120" s="6" t="s">
        <v>250</v>
      </c>
      <c r="G120" s="6" t="s">
        <v>251</v>
      </c>
      <c r="H120" s="6" t="s">
        <v>252</v>
      </c>
    </row>
    <row r="121" spans="1:8" ht="82.5" customHeight="1">
      <c r="A121" s="5" t="s">
        <v>19</v>
      </c>
      <c r="B121">
        <v>23802</v>
      </c>
      <c r="C121" t="s">
        <v>234</v>
      </c>
      <c r="D121">
        <v>23802</v>
      </c>
      <c r="E121" s="6" t="s">
        <v>210</v>
      </c>
      <c r="F121" s="6" t="s">
        <v>235</v>
      </c>
      <c r="G121" s="6" t="s">
        <v>236</v>
      </c>
      <c r="H121" s="6" t="s">
        <v>237</v>
      </c>
    </row>
    <row r="122" spans="1:8" ht="66" customHeight="1">
      <c r="A122" s="5" t="s">
        <v>19</v>
      </c>
      <c r="B122">
        <v>23803</v>
      </c>
      <c r="C122" t="s">
        <v>353</v>
      </c>
      <c r="D122">
        <v>23803</v>
      </c>
      <c r="E122" s="6" t="s">
        <v>354</v>
      </c>
      <c r="F122" s="6" t="s">
        <v>355</v>
      </c>
      <c r="G122" s="6" t="s">
        <v>356</v>
      </c>
      <c r="H122" s="6" t="s">
        <v>357</v>
      </c>
    </row>
    <row r="123" spans="1:8" ht="82.5" customHeight="1">
      <c r="A123" s="5" t="s">
        <v>19</v>
      </c>
      <c r="B123">
        <v>24001</v>
      </c>
      <c r="C123" s="1" t="s">
        <v>180</v>
      </c>
      <c r="D123">
        <v>24001</v>
      </c>
      <c r="E123" s="6" t="s">
        <v>181</v>
      </c>
      <c r="F123" s="6" t="s">
        <v>182</v>
      </c>
      <c r="G123" s="6" t="s">
        <v>183</v>
      </c>
      <c r="H123" s="6" t="s">
        <v>184</v>
      </c>
    </row>
    <row r="124" spans="1:8" ht="99" customHeight="1">
      <c r="A124" s="5" t="s">
        <v>19</v>
      </c>
      <c r="B124">
        <v>24002</v>
      </c>
      <c r="C124" s="1" t="s">
        <v>63</v>
      </c>
      <c r="D124">
        <v>24002</v>
      </c>
      <c r="E124" s="6" t="s">
        <v>64</v>
      </c>
      <c r="F124" s="6" t="s">
        <v>65</v>
      </c>
      <c r="G124" s="6" t="s">
        <v>66</v>
      </c>
      <c r="H124" s="6" t="s">
        <v>67</v>
      </c>
    </row>
    <row r="125" spans="1:8" ht="82.5" customHeight="1">
      <c r="A125" s="5" t="s">
        <v>19</v>
      </c>
      <c r="B125">
        <v>24003</v>
      </c>
      <c r="C125" s="1" t="s">
        <v>358</v>
      </c>
      <c r="D125">
        <v>24003</v>
      </c>
      <c r="E125" s="6" t="s">
        <v>64</v>
      </c>
      <c r="F125" s="6" t="s">
        <v>359</v>
      </c>
      <c r="G125" s="6" t="s">
        <v>360</v>
      </c>
      <c r="H125" s="6" t="s">
        <v>361</v>
      </c>
    </row>
    <row r="126" spans="1:8" ht="82.5" customHeight="1">
      <c r="A126" s="5" t="s">
        <v>19</v>
      </c>
      <c r="B126">
        <v>24101</v>
      </c>
      <c r="C126" s="1" t="s">
        <v>49</v>
      </c>
      <c r="D126">
        <v>24101</v>
      </c>
      <c r="E126" s="6" t="s">
        <v>31</v>
      </c>
      <c r="F126" s="6" t="s">
        <v>50</v>
      </c>
      <c r="G126" s="6" t="s">
        <v>51</v>
      </c>
      <c r="H126" s="6" t="s">
        <v>52</v>
      </c>
    </row>
    <row r="127" spans="1:8" ht="99" customHeight="1">
      <c r="A127" s="5" t="s">
        <v>19</v>
      </c>
      <c r="B127">
        <v>24102</v>
      </c>
      <c r="C127" s="10" t="s">
        <v>362</v>
      </c>
      <c r="D127">
        <v>24102</v>
      </c>
      <c r="E127" s="6" t="s">
        <v>363</v>
      </c>
      <c r="F127" s="6" t="s">
        <v>364</v>
      </c>
      <c r="G127" s="6" t="s">
        <v>365</v>
      </c>
      <c r="H127" s="6" t="s">
        <v>366</v>
      </c>
    </row>
    <row r="128" spans="1:8" ht="82.5" customHeight="1">
      <c r="A128" s="5" t="s">
        <v>19</v>
      </c>
      <c r="B128">
        <v>24103</v>
      </c>
      <c r="C128" s="1" t="s">
        <v>105</v>
      </c>
      <c r="D128">
        <v>24103</v>
      </c>
      <c r="E128" s="6" t="s">
        <v>174</v>
      </c>
      <c r="F128" s="6" t="s">
        <v>107</v>
      </c>
      <c r="G128" s="6" t="s">
        <v>108</v>
      </c>
      <c r="H128" s="6" t="s">
        <v>109</v>
      </c>
    </row>
    <row r="129" spans="1:8" ht="16.5">
      <c r="A129" s="19" t="s">
        <v>19</v>
      </c>
      <c r="B129" s="21">
        <v>25101</v>
      </c>
      <c r="C129" s="21">
        <v>51</v>
      </c>
      <c r="D129">
        <v>25101</v>
      </c>
      <c r="E129" s="22" t="s">
        <v>367</v>
      </c>
      <c r="F129" s="23" t="s">
        <v>368</v>
      </c>
      <c r="G129" s="22" t="s">
        <v>369</v>
      </c>
      <c r="H129" s="22" t="s">
        <v>370</v>
      </c>
    </row>
    <row r="130" spans="1:8" ht="16.5">
      <c r="A130" s="19" t="s">
        <v>19</v>
      </c>
      <c r="B130" s="21">
        <v>25201</v>
      </c>
      <c r="C130" s="21">
        <v>52</v>
      </c>
      <c r="D130">
        <v>25201</v>
      </c>
      <c r="E130" s="22" t="s">
        <v>367</v>
      </c>
      <c r="F130" s="24" t="s">
        <v>371</v>
      </c>
      <c r="G130" s="22" t="s">
        <v>372</v>
      </c>
      <c r="H130" s="22" t="s">
        <v>373</v>
      </c>
    </row>
    <row r="131" spans="1:8" ht="82.5">
      <c r="A131" s="19" t="s">
        <v>19</v>
      </c>
      <c r="B131">
        <v>24801</v>
      </c>
      <c r="C131" s="20" t="s">
        <v>374</v>
      </c>
      <c r="D131">
        <v>24801</v>
      </c>
      <c r="E131" s="6" t="s">
        <v>375</v>
      </c>
      <c r="F131" s="6" t="s">
        <v>376</v>
      </c>
      <c r="G131" s="6" t="s">
        <v>377</v>
      </c>
      <c r="H131" s="6" t="s">
        <v>378</v>
      </c>
    </row>
    <row r="132" spans="1:8" ht="66">
      <c r="A132" s="19" t="s">
        <v>19</v>
      </c>
      <c r="B132">
        <v>24802</v>
      </c>
      <c r="C132" s="1" t="s">
        <v>379</v>
      </c>
      <c r="D132">
        <v>24802</v>
      </c>
      <c r="E132" s="6" t="s">
        <v>129</v>
      </c>
      <c r="F132" s="6" t="s">
        <v>380</v>
      </c>
      <c r="G132" s="6" t="s">
        <v>381</v>
      </c>
      <c r="H132" s="6" t="s">
        <v>382</v>
      </c>
    </row>
    <row r="133" spans="1:8" ht="66">
      <c r="A133" s="19" t="s">
        <v>19</v>
      </c>
      <c r="B133">
        <v>24803</v>
      </c>
      <c r="C133" s="10" t="s">
        <v>88</v>
      </c>
      <c r="D133">
        <v>24803</v>
      </c>
      <c r="E133" s="6" t="s">
        <v>89</v>
      </c>
      <c r="F133" s="6" t="s">
        <v>90</v>
      </c>
      <c r="G133" s="6" t="s">
        <v>91</v>
      </c>
      <c r="H133" s="6" t="s">
        <v>92</v>
      </c>
    </row>
    <row r="134" spans="1:8" ht="49.5">
      <c r="A134" s="19" t="s">
        <v>19</v>
      </c>
      <c r="B134">
        <v>26001</v>
      </c>
      <c r="C134" s="10" t="s">
        <v>383</v>
      </c>
      <c r="D134">
        <v>26001</v>
      </c>
      <c r="E134" s="6" t="s">
        <v>160</v>
      </c>
      <c r="F134" s="25" t="s">
        <v>384</v>
      </c>
      <c r="G134" s="6" t="s">
        <v>385</v>
      </c>
      <c r="H134" s="6" t="s">
        <v>386</v>
      </c>
    </row>
    <row r="135" spans="1:8" ht="66">
      <c r="A135" s="19" t="s">
        <v>19</v>
      </c>
      <c r="B135">
        <v>26002</v>
      </c>
      <c r="C135" s="10" t="s">
        <v>387</v>
      </c>
      <c r="D135">
        <v>26002</v>
      </c>
      <c r="E135" s="6" t="s">
        <v>106</v>
      </c>
      <c r="F135" s="25" t="s">
        <v>388</v>
      </c>
      <c r="G135" s="6" t="s">
        <v>389</v>
      </c>
      <c r="H135" s="6" t="s">
        <v>390</v>
      </c>
    </row>
    <row r="136" spans="1:8" ht="82.5">
      <c r="A136" s="19" t="s">
        <v>19</v>
      </c>
      <c r="B136">
        <v>26003</v>
      </c>
      <c r="C136" s="10" t="s">
        <v>391</v>
      </c>
      <c r="D136">
        <v>26003</v>
      </c>
      <c r="E136" s="6" t="s">
        <v>115</v>
      </c>
      <c r="F136" s="25" t="s">
        <v>392</v>
      </c>
      <c r="G136" s="6" t="s">
        <v>393</v>
      </c>
      <c r="H136" s="6" t="s">
        <v>394</v>
      </c>
    </row>
    <row r="137" spans="1:8" ht="66">
      <c r="A137" s="19" t="s">
        <v>19</v>
      </c>
      <c r="B137" s="1">
        <v>26201</v>
      </c>
      <c r="C137" s="10" t="s">
        <v>395</v>
      </c>
      <c r="D137" s="1">
        <v>26201</v>
      </c>
      <c r="E137" s="6" t="s">
        <v>396</v>
      </c>
      <c r="F137" s="6" t="s">
        <v>397</v>
      </c>
      <c r="G137" s="6" t="s">
        <v>398</v>
      </c>
      <c r="H137" s="6" t="s">
        <v>399</v>
      </c>
    </row>
    <row r="138" spans="1:8" ht="66">
      <c r="A138" s="19" t="s">
        <v>19</v>
      </c>
      <c r="B138" s="1">
        <v>26202</v>
      </c>
      <c r="C138" s="10" t="s">
        <v>400</v>
      </c>
      <c r="D138" s="1">
        <v>26202</v>
      </c>
      <c r="E138" s="6" t="s">
        <v>401</v>
      </c>
      <c r="F138" s="6" t="s">
        <v>402</v>
      </c>
      <c r="G138" s="6" t="s">
        <v>403</v>
      </c>
      <c r="H138" s="6" t="s">
        <v>404</v>
      </c>
    </row>
    <row r="139" spans="1:8" ht="66">
      <c r="A139" s="19" t="s">
        <v>19</v>
      </c>
      <c r="B139" s="1">
        <v>26203</v>
      </c>
      <c r="C139" s="1" t="s">
        <v>405</v>
      </c>
      <c r="D139" s="1">
        <v>26203</v>
      </c>
      <c r="E139" s="6" t="s">
        <v>406</v>
      </c>
      <c r="F139" s="6" t="s">
        <v>407</v>
      </c>
      <c r="G139" s="6" t="s">
        <v>408</v>
      </c>
      <c r="H139" s="6" t="s">
        <v>409</v>
      </c>
    </row>
    <row r="140" spans="1:8" ht="66">
      <c r="A140" s="19" t="s">
        <v>19</v>
      </c>
      <c r="B140" s="1">
        <v>26401</v>
      </c>
      <c r="C140" s="1" t="s">
        <v>410</v>
      </c>
      <c r="D140" s="1">
        <v>26401</v>
      </c>
      <c r="E140" s="6" t="s">
        <v>411</v>
      </c>
      <c r="F140" s="6" t="s">
        <v>412</v>
      </c>
      <c r="G140" s="6" t="s">
        <v>413</v>
      </c>
      <c r="H140" s="6" t="s">
        <v>414</v>
      </c>
    </row>
    <row r="141" spans="1:8" ht="82.5">
      <c r="A141" s="19" t="s">
        <v>19</v>
      </c>
      <c r="B141" s="1">
        <v>26402</v>
      </c>
      <c r="C141" s="1" t="s">
        <v>415</v>
      </c>
      <c r="D141" s="1">
        <v>26402</v>
      </c>
      <c r="E141" s="6" t="s">
        <v>416</v>
      </c>
      <c r="F141" s="6" t="s">
        <v>417</v>
      </c>
      <c r="G141" s="6" t="s">
        <v>418</v>
      </c>
      <c r="H141" s="6" t="s">
        <v>419</v>
      </c>
    </row>
    <row r="142" spans="1:8" ht="66">
      <c r="A142" s="19" t="s">
        <v>19</v>
      </c>
      <c r="B142" s="1">
        <v>26403</v>
      </c>
      <c r="C142" s="1" t="s">
        <v>420</v>
      </c>
      <c r="D142" s="1">
        <v>26403</v>
      </c>
      <c r="E142" s="6" t="s">
        <v>421</v>
      </c>
      <c r="F142" s="6" t="s">
        <v>422</v>
      </c>
      <c r="G142" s="6" t="s">
        <v>423</v>
      </c>
      <c r="H142" s="6" t="s">
        <v>424</v>
      </c>
    </row>
    <row r="143" spans="1:8" ht="49.5">
      <c r="A143" s="19" t="s">
        <v>19</v>
      </c>
      <c r="B143" s="1">
        <v>26501</v>
      </c>
      <c r="C143" s="1" t="s">
        <v>425</v>
      </c>
      <c r="D143" s="1">
        <v>26501</v>
      </c>
      <c r="E143" s="6" t="s">
        <v>426</v>
      </c>
      <c r="F143" s="6" t="s">
        <v>427</v>
      </c>
      <c r="G143" s="6" t="s">
        <v>428</v>
      </c>
      <c r="H143" s="6" t="s">
        <v>429</v>
      </c>
    </row>
    <row r="144" spans="1:8" ht="33">
      <c r="A144" s="19" t="s">
        <v>19</v>
      </c>
      <c r="B144" s="1">
        <v>26502</v>
      </c>
      <c r="C144" s="1" t="s">
        <v>430</v>
      </c>
      <c r="D144" s="1">
        <v>26502</v>
      </c>
      <c r="E144" s="6" t="s">
        <v>431</v>
      </c>
      <c r="F144" s="6" t="s">
        <v>432</v>
      </c>
      <c r="G144" s="6" t="s">
        <v>433</v>
      </c>
      <c r="H144" s="6" t="s">
        <v>434</v>
      </c>
    </row>
    <row r="145" spans="1:9" ht="82.5">
      <c r="A145" s="19" t="s">
        <v>19</v>
      </c>
      <c r="B145" s="1">
        <v>26503</v>
      </c>
      <c r="C145" s="1" t="s">
        <v>435</v>
      </c>
      <c r="D145" s="1">
        <v>26503</v>
      </c>
      <c r="E145" s="6" t="s">
        <v>401</v>
      </c>
      <c r="F145" s="6" t="s">
        <v>436</v>
      </c>
      <c r="G145" s="6" t="s">
        <v>437</v>
      </c>
      <c r="H145" s="6" t="s">
        <v>438</v>
      </c>
    </row>
    <row r="146" spans="1:9" ht="66">
      <c r="A146" s="19" t="s">
        <v>19</v>
      </c>
      <c r="B146" s="1">
        <v>24201</v>
      </c>
      <c r="C146" s="1" t="s">
        <v>439</v>
      </c>
      <c r="D146" s="1">
        <v>24201</v>
      </c>
      <c r="E146" s="6" t="s">
        <v>440</v>
      </c>
      <c r="F146" s="6" t="s">
        <v>441</v>
      </c>
      <c r="G146" s="6" t="s">
        <v>442</v>
      </c>
      <c r="H146" s="6" t="s">
        <v>443</v>
      </c>
    </row>
    <row r="147" spans="1:9" ht="82.5">
      <c r="A147" s="19" t="s">
        <v>19</v>
      </c>
      <c r="B147" s="1">
        <v>24202</v>
      </c>
      <c r="C147" s="10" t="s">
        <v>68</v>
      </c>
      <c r="D147" s="1">
        <v>24202</v>
      </c>
      <c r="E147" s="6" t="s">
        <v>69</v>
      </c>
      <c r="F147" s="6" t="s">
        <v>70</v>
      </c>
      <c r="G147" s="6" t="s">
        <v>71</v>
      </c>
      <c r="H147" s="6" t="s">
        <v>72</v>
      </c>
      <c r="I147" s="6"/>
    </row>
    <row r="148" spans="1:9" ht="49.5">
      <c r="A148" s="19" t="s">
        <v>19</v>
      </c>
      <c r="B148" s="1">
        <v>24203</v>
      </c>
      <c r="C148" s="1" t="s">
        <v>444</v>
      </c>
      <c r="D148" s="1">
        <v>24203</v>
      </c>
      <c r="E148" s="6" t="s">
        <v>445</v>
      </c>
      <c r="F148" s="6" t="s">
        <v>446</v>
      </c>
      <c r="G148" s="6" t="s">
        <v>447</v>
      </c>
      <c r="H148" s="6" t="s">
        <v>448</v>
      </c>
    </row>
    <row r="149" spans="1:9" ht="49.5">
      <c r="A149" s="19" t="s">
        <v>19</v>
      </c>
      <c r="B149" s="1">
        <v>24501</v>
      </c>
      <c r="C149" s="1" t="s">
        <v>449</v>
      </c>
      <c r="D149" s="1">
        <v>24501</v>
      </c>
      <c r="E149" s="6" t="s">
        <v>450</v>
      </c>
      <c r="F149" s="6" t="s">
        <v>451</v>
      </c>
      <c r="G149" s="6" t="s">
        <v>452</v>
      </c>
      <c r="H149" s="6" t="s">
        <v>453</v>
      </c>
    </row>
    <row r="150" spans="1:9" ht="49.5">
      <c r="A150" s="19" t="s">
        <v>19</v>
      </c>
      <c r="B150" s="1">
        <v>24502</v>
      </c>
      <c r="C150" s="10" t="s">
        <v>454</v>
      </c>
      <c r="D150" s="1">
        <v>24502</v>
      </c>
      <c r="E150" s="6" t="s">
        <v>455</v>
      </c>
      <c r="F150" s="6" t="s">
        <v>456</v>
      </c>
      <c r="G150" s="6" t="s">
        <v>457</v>
      </c>
      <c r="H150" s="6" t="s">
        <v>458</v>
      </c>
    </row>
    <row r="151" spans="1:9" ht="49.5">
      <c r="A151" s="19" t="s">
        <v>19</v>
      </c>
      <c r="B151" s="1">
        <v>24503</v>
      </c>
      <c r="C151" s="1" t="s">
        <v>459</v>
      </c>
      <c r="D151" s="1">
        <v>24503</v>
      </c>
      <c r="E151" s="6" t="s">
        <v>460</v>
      </c>
      <c r="F151" s="6" t="s">
        <v>461</v>
      </c>
      <c r="G151" s="6" t="s">
        <v>462</v>
      </c>
      <c r="H151" s="6" t="s">
        <v>463</v>
      </c>
    </row>
    <row r="152" spans="1:9" ht="49.5">
      <c r="A152" s="19" t="s">
        <v>19</v>
      </c>
      <c r="B152" s="1">
        <v>24701</v>
      </c>
      <c r="C152" s="1" t="s">
        <v>464</v>
      </c>
      <c r="D152" s="1">
        <v>24701</v>
      </c>
      <c r="E152" s="6" t="s">
        <v>450</v>
      </c>
      <c r="F152" s="6" t="s">
        <v>465</v>
      </c>
      <c r="G152" s="6" t="s">
        <v>466</v>
      </c>
      <c r="H152" s="6" t="s">
        <v>467</v>
      </c>
    </row>
    <row r="153" spans="1:9" ht="82.5">
      <c r="A153" s="19" t="s">
        <v>19</v>
      </c>
      <c r="B153" s="1">
        <v>24702</v>
      </c>
      <c r="C153" s="1" t="s">
        <v>468</v>
      </c>
      <c r="D153" s="1">
        <v>24702</v>
      </c>
      <c r="E153" s="6" t="s">
        <v>469</v>
      </c>
      <c r="F153" s="6" t="s">
        <v>470</v>
      </c>
      <c r="G153" s="6" t="s">
        <v>471</v>
      </c>
      <c r="H153" s="6" t="s">
        <v>472</v>
      </c>
    </row>
    <row r="154" spans="1:9" ht="66">
      <c r="A154" s="19" t="s">
        <v>19</v>
      </c>
      <c r="B154" s="1">
        <v>24703</v>
      </c>
      <c r="C154" s="1" t="s">
        <v>473</v>
      </c>
      <c r="D154" s="1">
        <v>24703</v>
      </c>
      <c r="E154" s="6" t="s">
        <v>474</v>
      </c>
      <c r="F154" s="6" t="s">
        <v>475</v>
      </c>
      <c r="G154" s="6" t="s">
        <v>476</v>
      </c>
      <c r="H154" s="6" t="s">
        <v>477</v>
      </c>
    </row>
    <row r="155" spans="1:9" ht="66">
      <c r="A155" s="19" t="s">
        <v>19</v>
      </c>
      <c r="B155" s="1">
        <v>24901</v>
      </c>
      <c r="C155" s="1" t="s">
        <v>478</v>
      </c>
      <c r="D155" s="1">
        <v>24901</v>
      </c>
      <c r="E155" s="6" t="s">
        <v>479</v>
      </c>
      <c r="F155" s="6" t="s">
        <v>480</v>
      </c>
      <c r="G155" s="6" t="s">
        <v>481</v>
      </c>
      <c r="H155" s="6" t="s">
        <v>482</v>
      </c>
    </row>
    <row r="156" spans="1:9" ht="82.5">
      <c r="A156" s="19" t="s">
        <v>19</v>
      </c>
      <c r="B156" s="1">
        <v>24902</v>
      </c>
      <c r="C156" s="1" t="s">
        <v>483</v>
      </c>
      <c r="D156" s="1">
        <v>24902</v>
      </c>
      <c r="E156" s="6" t="s">
        <v>469</v>
      </c>
      <c r="F156" s="6" t="s">
        <v>484</v>
      </c>
      <c r="G156" s="6" t="s">
        <v>485</v>
      </c>
      <c r="H156" s="6" t="s">
        <v>486</v>
      </c>
    </row>
    <row r="157" spans="1:9" ht="66">
      <c r="A157" s="19" t="s">
        <v>19</v>
      </c>
      <c r="B157" s="1">
        <v>24903</v>
      </c>
      <c r="C157" s="1" t="s">
        <v>487</v>
      </c>
      <c r="D157" s="1">
        <v>24903</v>
      </c>
      <c r="E157" s="6" t="s">
        <v>94</v>
      </c>
      <c r="F157" s="6" t="s">
        <v>488</v>
      </c>
      <c r="G157" s="6" t="s">
        <v>489</v>
      </c>
      <c r="H157" s="6" t="s">
        <v>490</v>
      </c>
    </row>
    <row r="158" spans="1:9" ht="66">
      <c r="A158" s="19" t="s">
        <v>19</v>
      </c>
      <c r="B158" s="1">
        <v>26901</v>
      </c>
      <c r="C158" s="26" t="s">
        <v>491</v>
      </c>
      <c r="D158" s="1">
        <v>26901</v>
      </c>
      <c r="E158" s="6" t="s">
        <v>492</v>
      </c>
      <c r="F158" s="6" t="s">
        <v>493</v>
      </c>
      <c r="G158" s="6" t="s">
        <v>494</v>
      </c>
      <c r="H158" s="6" t="s">
        <v>495</v>
      </c>
    </row>
    <row r="159" spans="1:9" ht="82.5">
      <c r="A159" s="19" t="s">
        <v>19</v>
      </c>
      <c r="B159" s="1">
        <v>26902</v>
      </c>
      <c r="C159" s="26" t="s">
        <v>496</v>
      </c>
      <c r="D159" s="1">
        <v>26902</v>
      </c>
      <c r="E159" s="6" t="s">
        <v>497</v>
      </c>
      <c r="F159" s="6" t="s">
        <v>498</v>
      </c>
      <c r="G159" s="6" t="s">
        <v>499</v>
      </c>
      <c r="H159" s="6" t="s">
        <v>500</v>
      </c>
    </row>
    <row r="160" spans="1:9" ht="66">
      <c r="A160" s="19" t="s">
        <v>19</v>
      </c>
      <c r="B160" s="1">
        <v>26903</v>
      </c>
      <c r="C160" s="26" t="s">
        <v>501</v>
      </c>
      <c r="D160" s="1">
        <v>26903</v>
      </c>
      <c r="E160" s="6" t="s">
        <v>94</v>
      </c>
      <c r="F160" s="6" t="s">
        <v>502</v>
      </c>
      <c r="G160" s="6" t="s">
        <v>503</v>
      </c>
      <c r="H160" s="6" t="s">
        <v>504</v>
      </c>
    </row>
    <row r="161" spans="1:8" ht="49.5">
      <c r="A161" s="19" t="s">
        <v>19</v>
      </c>
      <c r="B161" s="1">
        <v>27101</v>
      </c>
      <c r="C161" s="10" t="s">
        <v>505</v>
      </c>
      <c r="D161" s="1">
        <v>27101</v>
      </c>
      <c r="E161" s="6" t="s">
        <v>450</v>
      </c>
      <c r="F161" s="6" t="s">
        <v>506</v>
      </c>
      <c r="G161" s="6" t="s">
        <v>507</v>
      </c>
      <c r="H161" s="6" t="s">
        <v>508</v>
      </c>
    </row>
    <row r="162" spans="1:8" ht="49.5">
      <c r="A162" s="19" t="s">
        <v>19</v>
      </c>
      <c r="B162" s="27">
        <v>27102</v>
      </c>
      <c r="C162" s="10" t="s">
        <v>509</v>
      </c>
      <c r="D162" s="27">
        <v>27102</v>
      </c>
      <c r="E162" s="6" t="s">
        <v>455</v>
      </c>
      <c r="F162" s="6" t="s">
        <v>510</v>
      </c>
      <c r="G162" s="6" t="s">
        <v>511</v>
      </c>
      <c r="H162" s="6" t="s">
        <v>512</v>
      </c>
    </row>
    <row r="163" spans="1:8" ht="49.5">
      <c r="A163" s="19" t="s">
        <v>19</v>
      </c>
      <c r="B163" s="27">
        <v>27103</v>
      </c>
      <c r="C163" s="10" t="s">
        <v>513</v>
      </c>
      <c r="D163" s="27">
        <v>27103</v>
      </c>
      <c r="E163" s="6" t="s">
        <v>460</v>
      </c>
      <c r="F163" s="6" t="s">
        <v>514</v>
      </c>
      <c r="G163" s="6" t="s">
        <v>515</v>
      </c>
      <c r="H163" s="6" t="s">
        <v>516</v>
      </c>
    </row>
    <row r="164" spans="1:8" ht="49.5">
      <c r="A164" s="19" t="s">
        <v>19</v>
      </c>
      <c r="B164" s="27">
        <v>27301</v>
      </c>
      <c r="C164" s="10" t="s">
        <v>517</v>
      </c>
      <c r="D164" s="27">
        <v>27301</v>
      </c>
      <c r="E164" s="6" t="s">
        <v>518</v>
      </c>
      <c r="F164" s="6" t="s">
        <v>519</v>
      </c>
      <c r="G164" s="6" t="s">
        <v>520</v>
      </c>
      <c r="H164" s="6" t="s">
        <v>521</v>
      </c>
    </row>
    <row r="165" spans="1:8" ht="49.5">
      <c r="A165" s="19" t="s">
        <v>19</v>
      </c>
      <c r="B165" s="27">
        <v>27302</v>
      </c>
      <c r="C165" s="10" t="s">
        <v>522</v>
      </c>
      <c r="D165" s="27">
        <v>27302</v>
      </c>
      <c r="E165" s="6" t="s">
        <v>523</v>
      </c>
      <c r="F165" s="6" t="s">
        <v>524</v>
      </c>
      <c r="G165" s="6" t="s">
        <v>525</v>
      </c>
      <c r="H165" s="6" t="s">
        <v>526</v>
      </c>
    </row>
    <row r="166" spans="1:8" ht="66">
      <c r="A166" s="19" t="s">
        <v>19</v>
      </c>
      <c r="B166" s="27">
        <v>27303</v>
      </c>
      <c r="C166" s="10" t="s">
        <v>527</v>
      </c>
      <c r="D166" s="27">
        <v>27303</v>
      </c>
      <c r="E166" s="6" t="s">
        <v>528</v>
      </c>
      <c r="F166" s="6" t="s">
        <v>529</v>
      </c>
      <c r="G166" s="6" t="s">
        <v>530</v>
      </c>
      <c r="H166" s="6" t="s">
        <v>531</v>
      </c>
    </row>
    <row r="167" spans="1:8" ht="66">
      <c r="A167" s="19" t="s">
        <v>19</v>
      </c>
      <c r="B167" s="1">
        <v>24301</v>
      </c>
      <c r="C167" s="1" t="s">
        <v>532</v>
      </c>
      <c r="D167" s="1">
        <v>24301</v>
      </c>
      <c r="E167" s="6" t="s">
        <v>21</v>
      </c>
      <c r="F167" s="6" t="s">
        <v>533</v>
      </c>
      <c r="G167" s="6" t="s">
        <v>534</v>
      </c>
      <c r="H167" s="6" t="s">
        <v>535</v>
      </c>
    </row>
    <row r="168" spans="1:8" ht="49.5">
      <c r="A168" s="19" t="s">
        <v>19</v>
      </c>
      <c r="B168" s="1">
        <v>24302</v>
      </c>
      <c r="C168" s="10" t="s">
        <v>536</v>
      </c>
      <c r="D168" s="1">
        <v>24302</v>
      </c>
      <c r="E168" s="6" t="s">
        <v>537</v>
      </c>
      <c r="F168" s="6" t="s">
        <v>833</v>
      </c>
      <c r="G168" s="6" t="s">
        <v>538</v>
      </c>
      <c r="H168" s="6" t="s">
        <v>539</v>
      </c>
    </row>
    <row r="169" spans="1:8" ht="66">
      <c r="A169" s="19" t="s">
        <v>19</v>
      </c>
      <c r="B169" s="1">
        <v>24303</v>
      </c>
      <c r="C169" s="10" t="s">
        <v>540</v>
      </c>
      <c r="D169" s="1">
        <v>24303</v>
      </c>
      <c r="E169" s="6" t="s">
        <v>837</v>
      </c>
      <c r="F169" s="6" t="s">
        <v>834</v>
      </c>
      <c r="G169" s="6" t="s">
        <v>835</v>
      </c>
      <c r="H169" s="6" t="s">
        <v>836</v>
      </c>
    </row>
    <row r="171" spans="1:8" ht="16.5">
      <c r="E171" s="6"/>
      <c r="F171" s="6"/>
      <c r="G171" s="6"/>
      <c r="H171" s="6"/>
    </row>
    <row r="172" spans="1:8" ht="16.5">
      <c r="E172" s="6"/>
      <c r="F172" s="6"/>
      <c r="G172" s="6"/>
      <c r="H172" s="6"/>
    </row>
  </sheetData>
  <phoneticPr fontId="7" type="noConversion"/>
  <conditionalFormatting sqref="B1">
    <cfRule type="duplicateValues" dxfId="3" priority="2"/>
  </conditionalFormatting>
  <conditionalFormatting sqref="B2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9"/>
  <sheetViews>
    <sheetView topLeftCell="A22" workbookViewId="0">
      <selection activeCell="G52" sqref="G52"/>
    </sheetView>
  </sheetViews>
  <sheetFormatPr defaultColWidth="9" defaultRowHeight="13.5"/>
  <cols>
    <col min="1" max="1" width="25.375" style="1" customWidth="1"/>
  </cols>
  <sheetData>
    <row r="1" spans="1:2">
      <c r="A1" s="3" t="s">
        <v>541</v>
      </c>
    </row>
    <row r="2" spans="1:2">
      <c r="A2" s="3" t="s">
        <v>541</v>
      </c>
    </row>
    <row r="3" spans="1:2">
      <c r="A3" s="3" t="s">
        <v>8</v>
      </c>
    </row>
    <row r="4" spans="1:2">
      <c r="A4" s="3" t="s">
        <v>542</v>
      </c>
    </row>
    <row r="5" spans="1:2">
      <c r="A5" s="4">
        <v>2</v>
      </c>
    </row>
    <row r="6" spans="1:2" ht="16.5" customHeight="1">
      <c r="A6" s="16" t="s">
        <v>543</v>
      </c>
      <c r="B6">
        <f>VLOOKUP(A6,[1]Sheet1!$C$6:$D$42,2,FALSE)</f>
        <v>8</v>
      </c>
    </row>
    <row r="7" spans="1:2" ht="16.5" customHeight="1">
      <c r="A7" s="16" t="s">
        <v>544</v>
      </c>
      <c r="B7" t="e">
        <f>VLOOKUP(A7,[1]Sheet1!$C$6:$D$42,2,FALSE)</f>
        <v>#N/A</v>
      </c>
    </row>
    <row r="8" spans="1:2">
      <c r="A8" s="4" t="s">
        <v>545</v>
      </c>
      <c r="B8">
        <f>VLOOKUP(A8,[1]Sheet1!$C$6:$D$42,2,FALSE)</f>
        <v>2</v>
      </c>
    </row>
    <row r="9" spans="1:2">
      <c r="A9" s="4" t="s">
        <v>546</v>
      </c>
      <c r="B9" t="e">
        <f>VLOOKUP(A9,[1]Sheet1!$C$6:$D$42,2,FALSE)</f>
        <v>#N/A</v>
      </c>
    </row>
    <row r="10" spans="1:2">
      <c r="A10" s="4" t="s">
        <v>547</v>
      </c>
      <c r="B10">
        <f>VLOOKUP(A10,[1]Sheet1!$C$6:$D$42,2,FALSE)</f>
        <v>23</v>
      </c>
    </row>
    <row r="11" spans="1:2">
      <c r="A11" s="4" t="s">
        <v>548</v>
      </c>
      <c r="B11" t="e">
        <f>VLOOKUP(A11,[1]Sheet1!$C$6:$D$42,2,FALSE)</f>
        <v>#N/A</v>
      </c>
    </row>
    <row r="12" spans="1:2">
      <c r="A12" s="4" t="s">
        <v>549</v>
      </c>
      <c r="B12" t="e">
        <f>VLOOKUP(A12,[1]Sheet1!$C$6:$D$42,2,FALSE)</f>
        <v>#N/A</v>
      </c>
    </row>
    <row r="13" spans="1:2">
      <c r="A13" s="4" t="s">
        <v>550</v>
      </c>
      <c r="B13" t="e">
        <f>VLOOKUP(A13,[1]Sheet1!$C$6:$D$42,2,FALSE)</f>
        <v>#N/A</v>
      </c>
    </row>
    <row r="14" spans="1:2">
      <c r="A14" s="4" t="s">
        <v>551</v>
      </c>
      <c r="B14">
        <f>VLOOKUP(A14,[1]Sheet1!$C$6:$D$42,2,FALSE)</f>
        <v>34</v>
      </c>
    </row>
    <row r="15" spans="1:2" ht="16.5" customHeight="1">
      <c r="A15" s="17" t="s">
        <v>552</v>
      </c>
      <c r="B15">
        <f>VLOOKUP(A15,[1]Sheet1!$C$6:$D$42,2,FALSE)</f>
        <v>12</v>
      </c>
    </row>
    <row r="16" spans="1:2">
      <c r="A16" s="4" t="s">
        <v>553</v>
      </c>
      <c r="B16" t="e">
        <f>VLOOKUP(A16,[1]Sheet1!$C$6:$D$42,2,FALSE)</f>
        <v>#N/A</v>
      </c>
    </row>
    <row r="17" spans="1:2">
      <c r="A17" s="4" t="s">
        <v>554</v>
      </c>
      <c r="B17">
        <f>VLOOKUP(A17,[1]Sheet1!$C$6:$D$42,2,FALSE)</f>
        <v>24</v>
      </c>
    </row>
    <row r="18" spans="1:2">
      <c r="A18" s="4" t="s">
        <v>555</v>
      </c>
      <c r="B18" t="e">
        <f>VLOOKUP(A18,[1]Sheet1!$C$6:$D$42,2,FALSE)</f>
        <v>#N/A</v>
      </c>
    </row>
    <row r="19" spans="1:2">
      <c r="A19" s="4" t="s">
        <v>556</v>
      </c>
      <c r="B19" t="e">
        <f>VLOOKUP(A19,[1]Sheet1!$C$6:$D$42,2,FALSE)</f>
        <v>#N/A</v>
      </c>
    </row>
    <row r="20" spans="1:2">
      <c r="A20" s="4" t="s">
        <v>557</v>
      </c>
      <c r="B20" t="e">
        <f>VLOOKUP(A20,[1]Sheet1!$C$6:$D$42,2,FALSE)</f>
        <v>#N/A</v>
      </c>
    </row>
    <row r="21" spans="1:2">
      <c r="A21" s="3" t="s">
        <v>558</v>
      </c>
      <c r="B21" t="e">
        <f>VLOOKUP(A21,[1]Sheet1!$C$6:$D$42,2,FALSE)</f>
        <v>#N/A</v>
      </c>
    </row>
    <row r="22" spans="1:2">
      <c r="A22" s="3" t="s">
        <v>559</v>
      </c>
      <c r="B22" t="e">
        <f>VLOOKUP(A22,[1]Sheet1!$C$6:$D$42,2,FALSE)</f>
        <v>#N/A</v>
      </c>
    </row>
    <row r="23" spans="1:2" ht="16.5" customHeight="1">
      <c r="A23" s="16" t="s">
        <v>560</v>
      </c>
      <c r="B23">
        <f>VLOOKUP(A23,[1]Sheet1!$C$6:$D$42,2,FALSE)</f>
        <v>17</v>
      </c>
    </row>
    <row r="24" spans="1:2">
      <c r="A24" s="3" t="s">
        <v>561</v>
      </c>
      <c r="B24">
        <f>VLOOKUP(A24,[1]Sheet1!$C$6:$D$42,2,FALSE)</f>
        <v>14</v>
      </c>
    </row>
    <row r="25" spans="1:2">
      <c r="A25" s="3" t="s">
        <v>562</v>
      </c>
      <c r="B25">
        <f>VLOOKUP(A25,[1]Sheet1!$C$6:$D$42,2,FALSE)</f>
        <v>9</v>
      </c>
    </row>
    <row r="26" spans="1:2">
      <c r="A26" s="3" t="s">
        <v>563</v>
      </c>
      <c r="B26" t="e">
        <f>VLOOKUP(A26,[1]Sheet1!$C$6:$D$42,2,FALSE)</f>
        <v>#N/A</v>
      </c>
    </row>
    <row r="27" spans="1:2">
      <c r="A27" s="3" t="s">
        <v>564</v>
      </c>
      <c r="B27" t="e">
        <f>VLOOKUP(A27,[1]Sheet1!$C$6:$D$42,2,FALSE)</f>
        <v>#N/A</v>
      </c>
    </row>
    <row r="28" spans="1:2">
      <c r="A28" s="3" t="s">
        <v>565</v>
      </c>
      <c r="B28" t="e">
        <f>VLOOKUP(A28,[1]Sheet1!$C$6:$D$42,2,FALSE)</f>
        <v>#N/A</v>
      </c>
    </row>
    <row r="29" spans="1:2">
      <c r="A29" s="3" t="s">
        <v>566</v>
      </c>
      <c r="B29" t="e">
        <f>VLOOKUP(A29,[1]Sheet1!$C$6:$D$42,2,FALSE)</f>
        <v>#N/A</v>
      </c>
    </row>
    <row r="30" spans="1:2">
      <c r="A30" s="3" t="s">
        <v>567</v>
      </c>
      <c r="B30">
        <f>VLOOKUP(A30,[1]Sheet1!$C$6:$D$42,2,FALSE)</f>
        <v>33</v>
      </c>
    </row>
    <row r="31" spans="1:2">
      <c r="A31" s="3" t="s">
        <v>568</v>
      </c>
      <c r="B31" t="e">
        <f>VLOOKUP(A31,[1]Sheet1!$C$6:$D$42,2,FALSE)</f>
        <v>#N/A</v>
      </c>
    </row>
    <row r="32" spans="1:2">
      <c r="A32" s="3" t="s">
        <v>569</v>
      </c>
      <c r="B32">
        <f>VLOOKUP(A32,[1]Sheet1!$C$6:$D$42,2,FALSE)</f>
        <v>22</v>
      </c>
    </row>
    <row r="33" spans="1:2">
      <c r="A33" s="3" t="s">
        <v>559</v>
      </c>
      <c r="B33" t="e">
        <f>VLOOKUP(A33,[1]Sheet1!$C$6:$D$42,2,FALSE)</f>
        <v>#N/A</v>
      </c>
    </row>
    <row r="34" spans="1:2">
      <c r="A34" s="3" t="s">
        <v>570</v>
      </c>
      <c r="B34" t="e">
        <f>VLOOKUP(A34,[1]Sheet1!$C$6:$D$42,2,FALSE)</f>
        <v>#N/A</v>
      </c>
    </row>
    <row r="35" spans="1:2">
      <c r="A35" s="3" t="s">
        <v>571</v>
      </c>
      <c r="B35">
        <f>VLOOKUP(A35,[1]Sheet1!$C$6:$D$42,2,FALSE)</f>
        <v>35</v>
      </c>
    </row>
    <row r="36" spans="1:2">
      <c r="A36" s="3" t="s">
        <v>572</v>
      </c>
      <c r="B36">
        <f>VLOOKUP(A36,[1]Sheet1!$C$6:$D$42,2,FALSE)</f>
        <v>3</v>
      </c>
    </row>
    <row r="37" spans="1:2">
      <c r="A37" s="3" t="s">
        <v>573</v>
      </c>
      <c r="B37" t="e">
        <f>VLOOKUP(A37,[1]Sheet1!$C$6:$D$42,2,FALSE)</f>
        <v>#N/A</v>
      </c>
    </row>
    <row r="38" spans="1:2">
      <c r="A38" s="3" t="s">
        <v>574</v>
      </c>
      <c r="B38" t="e">
        <f>VLOOKUP(A38,[1]Sheet1!$C$6:$D$42,2,FALSE)</f>
        <v>#N/A</v>
      </c>
    </row>
    <row r="39" spans="1:2" ht="16.5" customHeight="1">
      <c r="A39" s="16" t="s">
        <v>575</v>
      </c>
      <c r="B39" t="e">
        <f>VLOOKUP(A39,[1]Sheet1!$C$6:$D$42,2,FALSE)</f>
        <v>#N/A</v>
      </c>
    </row>
    <row r="40" spans="1:2">
      <c r="A40" s="3" t="s">
        <v>576</v>
      </c>
      <c r="B40">
        <f>VLOOKUP(A40,[1]Sheet1!$C$6:$D$42,2,FALSE)</f>
        <v>13</v>
      </c>
    </row>
    <row r="41" spans="1:2">
      <c r="A41" s="18" t="s">
        <v>577</v>
      </c>
      <c r="B41" t="e">
        <f>VLOOKUP(A41,[1]Sheet1!$C$6:$D$42,2,FALSE)</f>
        <v>#N/A</v>
      </c>
    </row>
    <row r="42" spans="1:2" ht="16.5" customHeight="1">
      <c r="A42" s="16" t="s">
        <v>578</v>
      </c>
      <c r="B42">
        <f>VLOOKUP(A42,[1]Sheet1!$C$6:$D$42,2,FALSE)</f>
        <v>28</v>
      </c>
    </row>
    <row r="43" spans="1:2">
      <c r="A43" s="18" t="s">
        <v>579</v>
      </c>
      <c r="B43">
        <f>VLOOKUP(A43,[1]Sheet1!$C$6:$D$42,2,FALSE)</f>
        <v>30</v>
      </c>
    </row>
    <row r="44" spans="1:2">
      <c r="A44" s="4" t="s">
        <v>580</v>
      </c>
      <c r="B44" t="e">
        <f>VLOOKUP(A44,[1]Sheet1!$C$6:$D$42,2,FALSE)</f>
        <v>#N/A</v>
      </c>
    </row>
    <row r="45" spans="1:2" ht="16.5" customHeight="1">
      <c r="A45" s="16" t="s">
        <v>581</v>
      </c>
      <c r="B45">
        <f>VLOOKUP(A45,[1]Sheet1!$C$6:$D$42,2,FALSE)</f>
        <v>16</v>
      </c>
    </row>
    <row r="46" spans="1:2">
      <c r="A46" s="3" t="s">
        <v>582</v>
      </c>
      <c r="B46">
        <f>VLOOKUP(A46,[1]Sheet1!$C$6:$D$42,2,FALSE)</f>
        <v>5</v>
      </c>
    </row>
    <row r="47" spans="1:2">
      <c r="A47" s="18" t="s">
        <v>583</v>
      </c>
      <c r="B47" t="e">
        <f>VLOOKUP(A47,[1]Sheet1!$C$6:$D$42,2,FALSE)</f>
        <v>#N/A</v>
      </c>
    </row>
    <row r="48" spans="1:2">
      <c r="A48" s="3" t="s">
        <v>584</v>
      </c>
      <c r="B48" t="e">
        <f>VLOOKUP(A48,[1]Sheet1!$C$6:$D$42,2,FALSE)</f>
        <v>#N/A</v>
      </c>
    </row>
    <row r="49" spans="1:2">
      <c r="A49" s="3" t="s">
        <v>585</v>
      </c>
      <c r="B49" t="e">
        <f>VLOOKUP(A49,[1]Sheet1!$C$6:$D$42,2,FALSE)</f>
        <v>#N/A</v>
      </c>
    </row>
    <row r="50" spans="1:2">
      <c r="A50" s="3" t="s">
        <v>586</v>
      </c>
      <c r="B50">
        <f>VLOOKUP(A50,[1]Sheet1!$C$6:$D$42,2,FALSE)</f>
        <v>31</v>
      </c>
    </row>
    <row r="51" spans="1:2">
      <c r="A51" s="3" t="s">
        <v>587</v>
      </c>
      <c r="B51" t="e">
        <f>VLOOKUP(A51,[1]Sheet1!$C$6:$D$42,2,FALSE)</f>
        <v>#N/A</v>
      </c>
    </row>
    <row r="52" spans="1:2">
      <c r="A52" s="3" t="s">
        <v>588</v>
      </c>
      <c r="B52" t="e">
        <f>VLOOKUP(A52,[1]Sheet1!$C$6:$D$42,2,FALSE)</f>
        <v>#N/A</v>
      </c>
    </row>
    <row r="53" spans="1:2" ht="16.5" customHeight="1">
      <c r="A53" s="16" t="s">
        <v>589</v>
      </c>
      <c r="B53">
        <f>VLOOKUP(A53,[1]Sheet1!$C$6:$D$42,2,FALSE)</f>
        <v>32</v>
      </c>
    </row>
    <row r="54" spans="1:2" ht="16.5" customHeight="1">
      <c r="A54" s="16" t="s">
        <v>590</v>
      </c>
      <c r="B54" t="e">
        <f>VLOOKUP(A54,[1]Sheet1!$C$6:$D$42,2,FALSE)</f>
        <v>#N/A</v>
      </c>
    </row>
    <row r="55" spans="1:2" ht="16.5" customHeight="1">
      <c r="A55" s="16" t="s">
        <v>591</v>
      </c>
      <c r="B55">
        <f>VLOOKUP(A55,[1]Sheet1!$C$6:$D$42,2,FALSE)</f>
        <v>18</v>
      </c>
    </row>
    <row r="56" spans="1:2">
      <c r="A56" s="3" t="s">
        <v>592</v>
      </c>
      <c r="B56" t="e">
        <f>VLOOKUP(A56,[1]Sheet1!$C$6:$D$42,2,FALSE)</f>
        <v>#N/A</v>
      </c>
    </row>
    <row r="57" spans="1:2">
      <c r="A57" s="3" t="s">
        <v>593</v>
      </c>
      <c r="B57" t="e">
        <f>VLOOKUP(A57,[1]Sheet1!$C$6:$D$42,2,FALSE)</f>
        <v>#N/A</v>
      </c>
    </row>
    <row r="58" spans="1:2">
      <c r="A58" s="3" t="s">
        <v>594</v>
      </c>
      <c r="B58" t="e">
        <f>VLOOKUP(A58,[1]Sheet1!$C$6:$D$42,2,FALSE)</f>
        <v>#N/A</v>
      </c>
    </row>
    <row r="59" spans="1:2" ht="16.5" customHeight="1">
      <c r="A59" s="16" t="s">
        <v>595</v>
      </c>
      <c r="B59" t="e">
        <f>VLOOKUP(A59,[1]Sheet1!$C$6:$D$42,2,FALSE)</f>
        <v>#N/A</v>
      </c>
    </row>
    <row r="60" spans="1:2">
      <c r="A60" s="3" t="s">
        <v>596</v>
      </c>
      <c r="B60" t="e">
        <f>VLOOKUP(A60,[1]Sheet1!$C$6:$D$42,2,FALSE)</f>
        <v>#N/A</v>
      </c>
    </row>
    <row r="61" spans="1:2" ht="16.5" customHeight="1">
      <c r="A61" s="16" t="s">
        <v>597</v>
      </c>
      <c r="B61">
        <f>VLOOKUP(A61,[1]Sheet1!$C$6:$D$42,2,FALSE)</f>
        <v>19</v>
      </c>
    </row>
    <row r="62" spans="1:2">
      <c r="A62" s="18" t="s">
        <v>598</v>
      </c>
      <c r="B62">
        <f>VLOOKUP(A62,[1]Sheet1!$C$6:$D$42,2,FALSE)</f>
        <v>27</v>
      </c>
    </row>
    <row r="63" spans="1:2">
      <c r="A63" s="3" t="s">
        <v>599</v>
      </c>
      <c r="B63" t="e">
        <f>VLOOKUP(A63,[1]Sheet1!$C$6:$D$42,2,FALSE)</f>
        <v>#N/A</v>
      </c>
    </row>
    <row r="64" spans="1:2" ht="16.5" customHeight="1">
      <c r="A64" s="16" t="s">
        <v>600</v>
      </c>
      <c r="B64">
        <f>VLOOKUP(A64,[1]Sheet1!$C$6:$D$42,2,FALSE)</f>
        <v>15</v>
      </c>
    </row>
    <row r="65" spans="1:2">
      <c r="A65" s="3" t="s">
        <v>601</v>
      </c>
      <c r="B65" t="e">
        <f>VLOOKUP(A65,[1]Sheet1!$C$6:$D$42,2,FALSE)</f>
        <v>#N/A</v>
      </c>
    </row>
    <row r="66" spans="1:2">
      <c r="A66" s="3" t="s">
        <v>602</v>
      </c>
      <c r="B66" t="e">
        <f>VLOOKUP(A66,[1]Sheet1!$C$6:$D$42,2,FALSE)</f>
        <v>#N/A</v>
      </c>
    </row>
    <row r="67" spans="1:2">
      <c r="A67" s="3" t="s">
        <v>603</v>
      </c>
      <c r="B67">
        <f>VLOOKUP(A67,[1]Sheet1!$C$6:$D$42,2,FALSE)</f>
        <v>20</v>
      </c>
    </row>
    <row r="68" spans="1:2">
      <c r="A68" s="18" t="s">
        <v>604</v>
      </c>
      <c r="B68">
        <f>VLOOKUP(A68,[1]Sheet1!$C$6:$D$42,2,FALSE)</f>
        <v>36</v>
      </c>
    </row>
    <row r="69" spans="1:2">
      <c r="A69" s="3" t="s">
        <v>605</v>
      </c>
      <c r="B69" t="e">
        <f>VLOOKUP(A69,[1]Sheet1!$C$6:$D$42,2,FALSE)</f>
        <v>#N/A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250"/>
  <sheetViews>
    <sheetView topLeftCell="E220" workbookViewId="0">
      <selection activeCell="G236" sqref="G236:N238"/>
    </sheetView>
  </sheetViews>
  <sheetFormatPr defaultColWidth="9" defaultRowHeight="13.5"/>
  <cols>
    <col min="1" max="1" width="13.875" customWidth="1"/>
    <col min="2" max="2" width="13.5" customWidth="1"/>
    <col min="3" max="3" width="14.625" customWidth="1"/>
    <col min="4" max="4" width="14" customWidth="1"/>
    <col min="5" max="5" width="13.375" customWidth="1"/>
    <col min="6" max="6" width="14" customWidth="1"/>
    <col min="7" max="7" width="13" customWidth="1"/>
    <col min="9" max="13" width="13" customWidth="1"/>
    <col min="14" max="14" width="13" style="1" customWidth="1"/>
    <col min="16" max="29" width="9" style="1" customWidth="1"/>
    <col min="30" max="30" width="18.375" style="1" customWidth="1"/>
    <col min="39" max="39" width="46" customWidth="1"/>
  </cols>
  <sheetData>
    <row r="1" spans="1:30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</row>
    <row r="2" spans="1:30" ht="16.5" customHeight="1">
      <c r="A2" s="7" t="s">
        <v>606</v>
      </c>
      <c r="B2" s="8" t="s">
        <v>607</v>
      </c>
      <c r="C2" s="8" t="s">
        <v>608</v>
      </c>
      <c r="D2" s="8" t="s">
        <v>609</v>
      </c>
      <c r="E2" s="8" t="s">
        <v>610</v>
      </c>
      <c r="F2" s="7" t="s">
        <v>611</v>
      </c>
      <c r="I2" t="str">
        <f t="shared" ref="I2:I33" si="0">LEFT(A2,LEN(A2)-1)</f>
        <v>闪电麦克斯</v>
      </c>
      <c r="J2" t="str">
        <f t="shared" ref="J2:J33" si="1">LEFT(B2,LEN(B2)-1)</f>
        <v>蛇咬拳斯奈克</v>
      </c>
      <c r="K2" t="str">
        <f t="shared" ref="K2:K33" si="2">LEFT(C2,LEN(C2)-1)</f>
        <v>火男面</v>
      </c>
      <c r="L2" t="str">
        <f t="shared" ref="L2:L33" si="3">LEFT(D2,LEN(D2)-1)</f>
        <v>杰诺斯</v>
      </c>
      <c r="M2" t="str">
        <f t="shared" ref="M2:M33" si="4">LEFT(E2,LEN(E2)-1)</f>
        <v>微笑超人</v>
      </c>
      <c r="N2" t="str">
        <f t="shared" ref="N2:N33" si="5">LEFT(F2,LEN(F2)-1)</f>
        <v>杰诺斯·武装</v>
      </c>
      <c r="P2">
        <f>INDEX([2]Sheet1!$B$6:$C$500,MATCH(I2,[2]Sheet1!$C$6:$C$500,0),1)</f>
        <v>11</v>
      </c>
      <c r="Q2">
        <f>INDEX([2]Sheet1!$B$6:$C$500,MATCH(J2,[2]Sheet1!$C$6:$C$500,0),1)</f>
        <v>16</v>
      </c>
      <c r="R2">
        <f>INDEX([2]Sheet1!$B$6:$C$500,MATCH(K2,[2]Sheet1!$C$6:$C$500,0),1)</f>
        <v>38</v>
      </c>
      <c r="S2">
        <f>INDEX([2]Sheet1!$B$6:$C$500,MATCH(L2,[2]Sheet1!$C$6:$C$500,0),1)</f>
        <v>50</v>
      </c>
      <c r="T2">
        <f>INDEX([2]Sheet1!$B$6:$C$500,MATCH(M2,[2]Sheet1!$C$6:$C$500,0),1)</f>
        <v>19</v>
      </c>
      <c r="U2">
        <f>INDEX([2]Sheet1!$B$6:$C$500,MATCH(N2,[2]Sheet1!$C$6:$C$500,0),1)</f>
        <v>2</v>
      </c>
      <c r="W2">
        <f t="shared" ref="W2:W33" si="6">SMALL($P2:$U2,1)</f>
        <v>2</v>
      </c>
      <c r="X2">
        <f t="shared" ref="X2:X33" si="7">SMALL($P2:$U2,2)</f>
        <v>11</v>
      </c>
      <c r="Y2">
        <f t="shared" ref="Y2:Y33" si="8">SMALL($P2:$U2,3)</f>
        <v>16</v>
      </c>
      <c r="Z2">
        <f t="shared" ref="Z2:Z33" si="9">SMALL($P2:$U2,4)</f>
        <v>19</v>
      </c>
      <c r="AA2">
        <f t="shared" ref="AA2:AA33" si="10">SMALL($P2:$U2,5)</f>
        <v>38</v>
      </c>
      <c r="AB2">
        <f t="shared" ref="AB2:AB33" si="11">SMALL($P2:$U2,6)</f>
        <v>50</v>
      </c>
      <c r="AD2" t="str">
        <f t="shared" ref="AD2:AD33" si="12">IFERROR(W2&amp;","&amp;X2&amp;","&amp;Y2&amp;","&amp;Z2&amp;","&amp;AA2&amp;","&amp;AB2,"")</f>
        <v>2,11,16,19,38,50</v>
      </c>
    </row>
    <row r="3" spans="1:30" ht="16.5" customHeight="1">
      <c r="A3" s="8" t="s">
        <v>612</v>
      </c>
      <c r="B3" s="8" t="s">
        <v>613</v>
      </c>
      <c r="C3" s="8" t="s">
        <v>608</v>
      </c>
      <c r="D3" s="8" t="s">
        <v>614</v>
      </c>
      <c r="E3" s="8" t="s">
        <v>615</v>
      </c>
      <c r="F3" s="8" t="s">
        <v>611</v>
      </c>
      <c r="I3" t="str">
        <f t="shared" si="0"/>
        <v>装甲股长</v>
      </c>
      <c r="J3" t="str">
        <f t="shared" si="1"/>
        <v>无证骑士</v>
      </c>
      <c r="K3" t="str">
        <f t="shared" si="2"/>
        <v>火男面</v>
      </c>
      <c r="L3" t="str">
        <f t="shared" si="3"/>
        <v>蘑菇</v>
      </c>
      <c r="M3" t="str">
        <f t="shared" si="4"/>
        <v>毒刺</v>
      </c>
      <c r="N3" t="str">
        <f t="shared" si="5"/>
        <v>杰诺斯·武装</v>
      </c>
      <c r="P3">
        <f>INDEX([2]Sheet1!$B$6:$C$500,MATCH(I3,[2]Sheet1!$C$6:$C$500,0),1)</f>
        <v>34</v>
      </c>
      <c r="Q3">
        <f>INDEX([2]Sheet1!$B$6:$C$500,MATCH(J3,[2]Sheet1!$C$6:$C$500,0),1)</f>
        <v>28</v>
      </c>
      <c r="R3">
        <f>INDEX([2]Sheet1!$B$6:$C$500,MATCH(K3,[2]Sheet1!$C$6:$C$500,0),1)</f>
        <v>38</v>
      </c>
      <c r="S3">
        <f>INDEX([2]Sheet1!$B$6:$C$500,MATCH(L3,[2]Sheet1!$C$6:$C$500,0),1)</f>
        <v>27</v>
      </c>
      <c r="T3">
        <f>INDEX([2]Sheet1!$B$6:$C$500,MATCH(M3,[2]Sheet1!$C$6:$C$500,0),1)</f>
        <v>13</v>
      </c>
      <c r="U3">
        <f>INDEX([2]Sheet1!$B$6:$C$500,MATCH(N3,[2]Sheet1!$C$6:$C$500,0),1)</f>
        <v>2</v>
      </c>
      <c r="W3">
        <f t="shared" si="6"/>
        <v>2</v>
      </c>
      <c r="X3">
        <f t="shared" si="7"/>
        <v>13</v>
      </c>
      <c r="Y3">
        <f t="shared" si="8"/>
        <v>27</v>
      </c>
      <c r="Z3">
        <f t="shared" si="9"/>
        <v>28</v>
      </c>
      <c r="AA3">
        <f t="shared" si="10"/>
        <v>34</v>
      </c>
      <c r="AB3">
        <f t="shared" si="11"/>
        <v>38</v>
      </c>
      <c r="AD3" t="str">
        <f t="shared" si="12"/>
        <v>2,13,27,28,34,38</v>
      </c>
    </row>
    <row r="4" spans="1:30" ht="16.5" customHeight="1">
      <c r="A4" s="8" t="s">
        <v>608</v>
      </c>
      <c r="B4" s="8" t="s">
        <v>616</v>
      </c>
      <c r="C4" s="8" t="s">
        <v>617</v>
      </c>
      <c r="D4" s="7" t="s">
        <v>611</v>
      </c>
      <c r="E4" s="8" t="s">
        <v>613</v>
      </c>
      <c r="F4" s="8" t="s">
        <v>610</v>
      </c>
      <c r="I4" t="str">
        <f t="shared" si="0"/>
        <v>火男面</v>
      </c>
      <c r="J4" t="str">
        <f t="shared" si="1"/>
        <v>丧服吊带裤</v>
      </c>
      <c r="K4" t="str">
        <f t="shared" si="2"/>
        <v>十字键</v>
      </c>
      <c r="L4" t="str">
        <f t="shared" si="3"/>
        <v>杰诺斯·武装</v>
      </c>
      <c r="M4" t="str">
        <f t="shared" si="4"/>
        <v>无证骑士</v>
      </c>
      <c r="N4" t="str">
        <f t="shared" si="5"/>
        <v>微笑超人</v>
      </c>
      <c r="P4">
        <f>INDEX([2]Sheet1!$B$6:$C$500,MATCH(I4,[2]Sheet1!$C$6:$C$500,0),1)</f>
        <v>38</v>
      </c>
      <c r="Q4">
        <f>INDEX([2]Sheet1!$B$6:$C$500,MATCH(J4,[2]Sheet1!$C$6:$C$500,0),1)</f>
        <v>35</v>
      </c>
      <c r="R4">
        <f>INDEX([2]Sheet1!$B$6:$C$500,MATCH(K4,[2]Sheet1!$C$6:$C$500,0),1)</f>
        <v>32</v>
      </c>
      <c r="S4">
        <f>INDEX([2]Sheet1!$B$6:$C$500,MATCH(L4,[2]Sheet1!$C$6:$C$500,0),1)</f>
        <v>2</v>
      </c>
      <c r="T4">
        <f>INDEX([2]Sheet1!$B$6:$C$500,MATCH(M4,[2]Sheet1!$C$6:$C$500,0),1)</f>
        <v>28</v>
      </c>
      <c r="U4">
        <f>INDEX([2]Sheet1!$B$6:$C$500,MATCH(N4,[2]Sheet1!$C$6:$C$500,0),1)</f>
        <v>19</v>
      </c>
      <c r="W4">
        <f t="shared" si="6"/>
        <v>2</v>
      </c>
      <c r="X4">
        <f t="shared" si="7"/>
        <v>19</v>
      </c>
      <c r="Y4">
        <f t="shared" si="8"/>
        <v>28</v>
      </c>
      <c r="Z4">
        <f t="shared" si="9"/>
        <v>32</v>
      </c>
      <c r="AA4">
        <f t="shared" si="10"/>
        <v>35</v>
      </c>
      <c r="AB4">
        <f t="shared" si="11"/>
        <v>38</v>
      </c>
      <c r="AD4" t="str">
        <f t="shared" si="12"/>
        <v>2,19,28,32,35,38</v>
      </c>
    </row>
    <row r="5" spans="1:30" ht="16.5" customHeight="1">
      <c r="A5" s="8" t="s">
        <v>613</v>
      </c>
      <c r="B5" s="8" t="s">
        <v>608</v>
      </c>
      <c r="C5" s="8" t="s">
        <v>618</v>
      </c>
      <c r="D5" s="8" t="s">
        <v>619</v>
      </c>
      <c r="E5" s="8" t="s">
        <v>609</v>
      </c>
      <c r="F5" s="8" t="s">
        <v>606</v>
      </c>
      <c r="I5" t="str">
        <f t="shared" si="0"/>
        <v>无证骑士</v>
      </c>
      <c r="J5" t="str">
        <f t="shared" si="1"/>
        <v>火男面</v>
      </c>
      <c r="K5" t="str">
        <f t="shared" si="2"/>
        <v>地狱的吹雪</v>
      </c>
      <c r="L5" t="str">
        <f t="shared" si="3"/>
        <v>青焰</v>
      </c>
      <c r="M5" t="str">
        <f t="shared" si="4"/>
        <v>杰诺斯</v>
      </c>
      <c r="N5" t="str">
        <f t="shared" si="5"/>
        <v>闪电麦克斯</v>
      </c>
      <c r="P5">
        <f>INDEX([2]Sheet1!$B$6:$C$500,MATCH(I5,[2]Sheet1!$C$6:$C$500,0),1)</f>
        <v>28</v>
      </c>
      <c r="Q5">
        <f>INDEX([2]Sheet1!$B$6:$C$500,MATCH(J5,[2]Sheet1!$C$6:$C$500,0),1)</f>
        <v>38</v>
      </c>
      <c r="R5">
        <f>INDEX([2]Sheet1!$B$6:$C$500,MATCH(K5,[2]Sheet1!$C$6:$C$500,0),1)</f>
        <v>21</v>
      </c>
      <c r="S5">
        <f>INDEX([2]Sheet1!$B$6:$C$500,MATCH(L5,[2]Sheet1!$C$6:$C$500,0),1)</f>
        <v>17</v>
      </c>
      <c r="T5">
        <f>INDEX([2]Sheet1!$B$6:$C$500,MATCH(M5,[2]Sheet1!$C$6:$C$500,0),1)</f>
        <v>50</v>
      </c>
      <c r="U5">
        <f>INDEX([2]Sheet1!$B$6:$C$500,MATCH(N5,[2]Sheet1!$C$6:$C$500,0),1)</f>
        <v>11</v>
      </c>
      <c r="W5">
        <f t="shared" si="6"/>
        <v>11</v>
      </c>
      <c r="X5">
        <f t="shared" si="7"/>
        <v>17</v>
      </c>
      <c r="Y5">
        <f t="shared" si="8"/>
        <v>21</v>
      </c>
      <c r="Z5">
        <f t="shared" si="9"/>
        <v>28</v>
      </c>
      <c r="AA5">
        <f t="shared" si="10"/>
        <v>38</v>
      </c>
      <c r="AB5">
        <f t="shared" si="11"/>
        <v>50</v>
      </c>
      <c r="AD5" t="str">
        <f t="shared" si="12"/>
        <v>11,17,21,28,38,50</v>
      </c>
    </row>
    <row r="6" spans="1:30" ht="16.5" customHeight="1">
      <c r="A6" s="7" t="s">
        <v>620</v>
      </c>
      <c r="B6" s="8" t="s">
        <v>608</v>
      </c>
      <c r="C6" s="8" t="s">
        <v>612</v>
      </c>
      <c r="D6" s="8" t="s">
        <v>606</v>
      </c>
      <c r="E6" s="8" t="s">
        <v>609</v>
      </c>
      <c r="F6" s="7" t="s">
        <v>621</v>
      </c>
      <c r="I6" t="str">
        <f t="shared" si="0"/>
        <v>音速索尼克</v>
      </c>
      <c r="J6" t="str">
        <f t="shared" si="1"/>
        <v>火男面</v>
      </c>
      <c r="K6" t="str">
        <f t="shared" si="2"/>
        <v>装甲股长</v>
      </c>
      <c r="L6" t="str">
        <f t="shared" si="3"/>
        <v>闪电麦克斯</v>
      </c>
      <c r="M6" t="str">
        <f t="shared" si="4"/>
        <v>杰诺斯</v>
      </c>
      <c r="N6" t="str">
        <f t="shared" si="5"/>
        <v>大背头男</v>
      </c>
      <c r="P6">
        <f>INDEX([2]Sheet1!$B$6:$C$500,MATCH(I6,[2]Sheet1!$C$6:$C$500,0),1)</f>
        <v>39</v>
      </c>
      <c r="Q6">
        <f>INDEX([2]Sheet1!$B$6:$C$500,MATCH(J6,[2]Sheet1!$C$6:$C$500,0),1)</f>
        <v>38</v>
      </c>
      <c r="R6">
        <f>INDEX([2]Sheet1!$B$6:$C$500,MATCH(K6,[2]Sheet1!$C$6:$C$500,0),1)</f>
        <v>34</v>
      </c>
      <c r="S6">
        <f>INDEX([2]Sheet1!$B$6:$C$500,MATCH(L6,[2]Sheet1!$C$6:$C$500,0),1)</f>
        <v>11</v>
      </c>
      <c r="T6">
        <f>INDEX([2]Sheet1!$B$6:$C$500,MATCH(M6,[2]Sheet1!$C$6:$C$500,0),1)</f>
        <v>50</v>
      </c>
      <c r="U6">
        <f>INDEX([2]Sheet1!$B$6:$C$500,MATCH(N6,[2]Sheet1!$C$6:$C$500,0),1)</f>
        <v>30</v>
      </c>
      <c r="W6">
        <f t="shared" si="6"/>
        <v>11</v>
      </c>
      <c r="X6">
        <f t="shared" si="7"/>
        <v>30</v>
      </c>
      <c r="Y6">
        <f t="shared" si="8"/>
        <v>34</v>
      </c>
      <c r="Z6">
        <f t="shared" si="9"/>
        <v>38</v>
      </c>
      <c r="AA6">
        <f t="shared" si="10"/>
        <v>39</v>
      </c>
      <c r="AB6">
        <f t="shared" si="11"/>
        <v>50</v>
      </c>
      <c r="AD6" t="str">
        <f t="shared" si="12"/>
        <v>11,30,34,38,39,50</v>
      </c>
    </row>
    <row r="7" spans="1:30" ht="16.5" customHeight="1">
      <c r="A7" s="8" t="s">
        <v>608</v>
      </c>
      <c r="B7" s="8" t="s">
        <v>616</v>
      </c>
      <c r="C7" s="8" t="s">
        <v>617</v>
      </c>
      <c r="D7" s="7" t="s">
        <v>618</v>
      </c>
      <c r="E7" s="7" t="s">
        <v>609</v>
      </c>
      <c r="F7" s="8" t="s">
        <v>614</v>
      </c>
      <c r="I7" t="str">
        <f t="shared" si="0"/>
        <v>火男面</v>
      </c>
      <c r="J7" t="str">
        <f t="shared" si="1"/>
        <v>丧服吊带裤</v>
      </c>
      <c r="K7" t="str">
        <f t="shared" si="2"/>
        <v>十字键</v>
      </c>
      <c r="L7" t="str">
        <f t="shared" si="3"/>
        <v>地狱的吹雪</v>
      </c>
      <c r="M7" t="str">
        <f t="shared" si="4"/>
        <v>杰诺斯</v>
      </c>
      <c r="N7" t="str">
        <f t="shared" si="5"/>
        <v>蘑菇</v>
      </c>
      <c r="P7">
        <f>INDEX([2]Sheet1!$B$6:$C$500,MATCH(I7,[2]Sheet1!$C$6:$C$500,0),1)</f>
        <v>38</v>
      </c>
      <c r="Q7">
        <f>INDEX([2]Sheet1!$B$6:$C$500,MATCH(J7,[2]Sheet1!$C$6:$C$500,0),1)</f>
        <v>35</v>
      </c>
      <c r="R7">
        <f>INDEX([2]Sheet1!$B$6:$C$500,MATCH(K7,[2]Sheet1!$C$6:$C$500,0),1)</f>
        <v>32</v>
      </c>
      <c r="S7">
        <f>INDEX([2]Sheet1!$B$6:$C$500,MATCH(L7,[2]Sheet1!$C$6:$C$500,0),1)</f>
        <v>21</v>
      </c>
      <c r="T7">
        <f>INDEX([2]Sheet1!$B$6:$C$500,MATCH(M7,[2]Sheet1!$C$6:$C$500,0),1)</f>
        <v>50</v>
      </c>
      <c r="U7">
        <f>INDEX([2]Sheet1!$B$6:$C$500,MATCH(N7,[2]Sheet1!$C$6:$C$500,0),1)</f>
        <v>27</v>
      </c>
      <c r="W7">
        <f t="shared" si="6"/>
        <v>21</v>
      </c>
      <c r="X7">
        <f t="shared" si="7"/>
        <v>27</v>
      </c>
      <c r="Y7">
        <f t="shared" si="8"/>
        <v>32</v>
      </c>
      <c r="Z7">
        <f t="shared" si="9"/>
        <v>35</v>
      </c>
      <c r="AA7">
        <f t="shared" si="10"/>
        <v>38</v>
      </c>
      <c r="AB7">
        <f t="shared" si="11"/>
        <v>50</v>
      </c>
      <c r="AD7" t="str">
        <f t="shared" si="12"/>
        <v>21,27,32,35,38,50</v>
      </c>
    </row>
    <row r="8" spans="1:30" ht="16.5" customHeight="1">
      <c r="A8" s="8" t="s">
        <v>622</v>
      </c>
      <c r="B8" s="8" t="s">
        <v>618</v>
      </c>
      <c r="C8" s="7" t="s">
        <v>621</v>
      </c>
      <c r="D8" s="8" t="s">
        <v>623</v>
      </c>
      <c r="E8" s="8" t="s">
        <v>608</v>
      </c>
      <c r="F8" s="8" t="s">
        <v>613</v>
      </c>
      <c r="I8" t="str">
        <f t="shared" si="0"/>
        <v>战栗的龙卷</v>
      </c>
      <c r="J8" t="str">
        <f t="shared" si="1"/>
        <v>地狱的吹雪</v>
      </c>
      <c r="K8" t="str">
        <f t="shared" si="2"/>
        <v>大背头男</v>
      </c>
      <c r="L8" t="str">
        <f t="shared" si="3"/>
        <v>乌马洪</v>
      </c>
      <c r="M8" t="str">
        <f t="shared" si="4"/>
        <v>火男面</v>
      </c>
      <c r="N8" t="str">
        <f t="shared" si="5"/>
        <v>无证骑士</v>
      </c>
      <c r="P8">
        <f>INDEX([2]Sheet1!$B$6:$C$500,MATCH(I8,[2]Sheet1!$C$6:$C$500,0),1)</f>
        <v>3</v>
      </c>
      <c r="Q8">
        <f>INDEX([2]Sheet1!$B$6:$C$500,MATCH(J8,[2]Sheet1!$C$6:$C$500,0),1)</f>
        <v>21</v>
      </c>
      <c r="R8">
        <f>INDEX([2]Sheet1!$B$6:$C$500,MATCH(K8,[2]Sheet1!$C$6:$C$500,0),1)</f>
        <v>30</v>
      </c>
      <c r="S8">
        <f>INDEX([2]Sheet1!$B$6:$C$500,MATCH(L8,[2]Sheet1!$C$6:$C$500,0),1)</f>
        <v>37</v>
      </c>
      <c r="T8">
        <f>INDEX([2]Sheet1!$B$6:$C$500,MATCH(M8,[2]Sheet1!$C$6:$C$500,0),1)</f>
        <v>38</v>
      </c>
      <c r="U8">
        <f>INDEX([2]Sheet1!$B$6:$C$500,MATCH(N8,[2]Sheet1!$C$6:$C$500,0),1)</f>
        <v>28</v>
      </c>
      <c r="W8">
        <f t="shared" si="6"/>
        <v>3</v>
      </c>
      <c r="X8">
        <f t="shared" si="7"/>
        <v>21</v>
      </c>
      <c r="Y8">
        <f t="shared" si="8"/>
        <v>28</v>
      </c>
      <c r="Z8">
        <f t="shared" si="9"/>
        <v>30</v>
      </c>
      <c r="AA8">
        <f t="shared" si="10"/>
        <v>37</v>
      </c>
      <c r="AB8">
        <f t="shared" si="11"/>
        <v>38</v>
      </c>
      <c r="AD8" t="str">
        <f t="shared" si="12"/>
        <v>3,21,28,30,37,38</v>
      </c>
    </row>
    <row r="9" spans="1:30" ht="16.5" customHeight="1">
      <c r="A9" s="8" t="s">
        <v>622</v>
      </c>
      <c r="B9" s="8" t="s">
        <v>619</v>
      </c>
      <c r="C9" s="8" t="s">
        <v>624</v>
      </c>
      <c r="D9" s="8" t="s">
        <v>625</v>
      </c>
      <c r="E9" s="8" t="s">
        <v>608</v>
      </c>
      <c r="F9" s="8" t="s">
        <v>610</v>
      </c>
      <c r="I9" t="str">
        <f t="shared" si="0"/>
        <v>战栗的龙卷</v>
      </c>
      <c r="J9" t="str">
        <f t="shared" si="1"/>
        <v>青焰</v>
      </c>
      <c r="K9" t="str">
        <f t="shared" si="2"/>
        <v>黄金球</v>
      </c>
      <c r="L9" t="str">
        <f t="shared" si="3"/>
        <v>电池侠</v>
      </c>
      <c r="M9" t="str">
        <f t="shared" si="4"/>
        <v>火男面</v>
      </c>
      <c r="N9" t="str">
        <f t="shared" si="5"/>
        <v>微笑超人</v>
      </c>
      <c r="P9">
        <f>INDEX([2]Sheet1!$B$6:$C$500,MATCH(I9,[2]Sheet1!$C$6:$C$500,0),1)</f>
        <v>3</v>
      </c>
      <c r="Q9">
        <f>INDEX([2]Sheet1!$B$6:$C$500,MATCH(J9,[2]Sheet1!$C$6:$C$500,0),1)</f>
        <v>17</v>
      </c>
      <c r="R9">
        <f>INDEX([2]Sheet1!$B$6:$C$500,MATCH(K9,[2]Sheet1!$C$6:$C$500,0),1)</f>
        <v>14</v>
      </c>
      <c r="S9">
        <f>INDEX([2]Sheet1!$B$6:$C$500,MATCH(L9,[2]Sheet1!$C$6:$C$500,0),1)</f>
        <v>33</v>
      </c>
      <c r="T9">
        <f>INDEX([2]Sheet1!$B$6:$C$500,MATCH(M9,[2]Sheet1!$C$6:$C$500,0),1)</f>
        <v>38</v>
      </c>
      <c r="U9">
        <f>INDEX([2]Sheet1!$B$6:$C$500,MATCH(N9,[2]Sheet1!$C$6:$C$500,0),1)</f>
        <v>19</v>
      </c>
      <c r="W9">
        <f t="shared" si="6"/>
        <v>3</v>
      </c>
      <c r="X9">
        <f t="shared" si="7"/>
        <v>14</v>
      </c>
      <c r="Y9">
        <f t="shared" si="8"/>
        <v>17</v>
      </c>
      <c r="Z9">
        <f t="shared" si="9"/>
        <v>19</v>
      </c>
      <c r="AA9">
        <f t="shared" si="10"/>
        <v>33</v>
      </c>
      <c r="AB9">
        <f t="shared" si="11"/>
        <v>38</v>
      </c>
      <c r="AD9" t="str">
        <f t="shared" si="12"/>
        <v>3,14,17,19,33,38</v>
      </c>
    </row>
    <row r="10" spans="1:30" ht="16.5" customHeight="1">
      <c r="A10" s="8" t="s">
        <v>622</v>
      </c>
      <c r="B10" s="8" t="s">
        <v>626</v>
      </c>
      <c r="C10" s="8" t="s">
        <v>627</v>
      </c>
      <c r="D10" s="8" t="s">
        <v>613</v>
      </c>
      <c r="E10" s="8" t="s">
        <v>608</v>
      </c>
      <c r="F10" s="8" t="s">
        <v>612</v>
      </c>
      <c r="I10" t="str">
        <f t="shared" si="0"/>
        <v>战栗的龙卷</v>
      </c>
      <c r="J10" t="str">
        <f t="shared" si="1"/>
        <v>银色獠牙</v>
      </c>
      <c r="K10" t="str">
        <f t="shared" si="2"/>
        <v>茶岚子</v>
      </c>
      <c r="L10" t="str">
        <f t="shared" si="3"/>
        <v>无证骑士</v>
      </c>
      <c r="M10" t="str">
        <f t="shared" si="4"/>
        <v>火男面</v>
      </c>
      <c r="N10" t="str">
        <f t="shared" si="5"/>
        <v>装甲股长</v>
      </c>
      <c r="P10">
        <f>INDEX([2]Sheet1!$B$6:$C$500,MATCH(I10,[2]Sheet1!$C$6:$C$500,0),1)</f>
        <v>3</v>
      </c>
      <c r="Q10">
        <f>INDEX([2]Sheet1!$B$6:$C$500,MATCH(J10,[2]Sheet1!$C$6:$C$500,0),1)</f>
        <v>4</v>
      </c>
      <c r="R10">
        <f>INDEX([2]Sheet1!$B$6:$C$500,MATCH(K10,[2]Sheet1!$C$6:$C$500,0),1)</f>
        <v>41</v>
      </c>
      <c r="S10">
        <f>INDEX([2]Sheet1!$B$6:$C$500,MATCH(L10,[2]Sheet1!$C$6:$C$500,0),1)</f>
        <v>28</v>
      </c>
      <c r="T10">
        <f>INDEX([2]Sheet1!$B$6:$C$500,MATCH(M10,[2]Sheet1!$C$6:$C$500,0),1)</f>
        <v>38</v>
      </c>
      <c r="U10">
        <f>INDEX([2]Sheet1!$B$6:$C$500,MATCH(N10,[2]Sheet1!$C$6:$C$500,0),1)</f>
        <v>34</v>
      </c>
      <c r="W10">
        <f t="shared" si="6"/>
        <v>3</v>
      </c>
      <c r="X10">
        <f t="shared" si="7"/>
        <v>4</v>
      </c>
      <c r="Y10">
        <f t="shared" si="8"/>
        <v>28</v>
      </c>
      <c r="Z10">
        <f t="shared" si="9"/>
        <v>34</v>
      </c>
      <c r="AA10">
        <f t="shared" si="10"/>
        <v>38</v>
      </c>
      <c r="AB10">
        <f t="shared" si="11"/>
        <v>41</v>
      </c>
      <c r="AD10" t="str">
        <f t="shared" si="12"/>
        <v>3,4,28,34,38,41</v>
      </c>
    </row>
    <row r="11" spans="1:30" ht="16.5" customHeight="1">
      <c r="A11" s="8" t="s">
        <v>628</v>
      </c>
      <c r="B11" s="7" t="s">
        <v>629</v>
      </c>
      <c r="C11" s="8" t="s">
        <v>626</v>
      </c>
      <c r="D11" s="8" t="s">
        <v>630</v>
      </c>
      <c r="E11" s="7" t="s">
        <v>631</v>
      </c>
      <c r="F11" s="8" t="s">
        <v>608</v>
      </c>
      <c r="I11" t="str">
        <f t="shared" si="0"/>
        <v>山猿</v>
      </c>
      <c r="J11" t="str">
        <f t="shared" si="1"/>
        <v>背心猛虎</v>
      </c>
      <c r="K11" t="str">
        <f t="shared" si="2"/>
        <v>银色獠牙</v>
      </c>
      <c r="L11" t="str">
        <f t="shared" si="3"/>
        <v>钉锤头</v>
      </c>
      <c r="M11" t="str">
        <f t="shared" si="4"/>
        <v>金属球棒</v>
      </c>
      <c r="N11" t="str">
        <f t="shared" si="5"/>
        <v>火男面</v>
      </c>
      <c r="P11">
        <f>INDEX([2]Sheet1!$B$6:$C$500,MATCH(I11,[2]Sheet1!$C$6:$C$500,0),1)</f>
        <v>25</v>
      </c>
      <c r="Q11">
        <f>INDEX([2]Sheet1!$B$6:$C$500,MATCH(J11,[2]Sheet1!$C$6:$C$500,0),1)</f>
        <v>29</v>
      </c>
      <c r="R11">
        <f>INDEX([2]Sheet1!$B$6:$C$500,MATCH(K11,[2]Sheet1!$C$6:$C$500,0),1)</f>
        <v>4</v>
      </c>
      <c r="S11">
        <f>INDEX([2]Sheet1!$B$6:$C$500,MATCH(L11,[2]Sheet1!$C$6:$C$500,0),1)</f>
        <v>40</v>
      </c>
      <c r="T11">
        <f>INDEX([2]Sheet1!$B$6:$C$500,MATCH(M11,[2]Sheet1!$C$6:$C$500,0),1)</f>
        <v>8</v>
      </c>
      <c r="U11">
        <f>INDEX([2]Sheet1!$B$6:$C$500,MATCH(N11,[2]Sheet1!$C$6:$C$500,0),1)</f>
        <v>38</v>
      </c>
      <c r="W11">
        <f t="shared" si="6"/>
        <v>4</v>
      </c>
      <c r="X11">
        <f t="shared" si="7"/>
        <v>8</v>
      </c>
      <c r="Y11">
        <f t="shared" si="8"/>
        <v>25</v>
      </c>
      <c r="Z11">
        <f t="shared" si="9"/>
        <v>29</v>
      </c>
      <c r="AA11">
        <f t="shared" si="10"/>
        <v>38</v>
      </c>
      <c r="AB11">
        <f t="shared" si="11"/>
        <v>40</v>
      </c>
      <c r="AD11" t="str">
        <f t="shared" si="12"/>
        <v>4,8,25,29,38,40</v>
      </c>
    </row>
    <row r="12" spans="1:30" ht="16.5" customHeight="1">
      <c r="A12" s="8" t="s">
        <v>626</v>
      </c>
      <c r="B12" s="8" t="s">
        <v>608</v>
      </c>
      <c r="C12" s="8" t="s">
        <v>612</v>
      </c>
      <c r="D12" s="8" t="s">
        <v>606</v>
      </c>
      <c r="E12" s="8" t="s">
        <v>609</v>
      </c>
      <c r="F12" s="7" t="s">
        <v>621</v>
      </c>
      <c r="I12" t="str">
        <f t="shared" si="0"/>
        <v>银色獠牙</v>
      </c>
      <c r="J12" t="str">
        <f t="shared" si="1"/>
        <v>火男面</v>
      </c>
      <c r="K12" t="str">
        <f t="shared" si="2"/>
        <v>装甲股长</v>
      </c>
      <c r="L12" t="str">
        <f t="shared" si="3"/>
        <v>闪电麦克斯</v>
      </c>
      <c r="M12" t="str">
        <f t="shared" si="4"/>
        <v>杰诺斯</v>
      </c>
      <c r="N12" t="str">
        <f t="shared" si="5"/>
        <v>大背头男</v>
      </c>
      <c r="P12">
        <f>INDEX([2]Sheet1!$B$6:$C$500,MATCH(I12,[2]Sheet1!$C$6:$C$500,0),1)</f>
        <v>4</v>
      </c>
      <c r="Q12">
        <f>INDEX([2]Sheet1!$B$6:$C$500,MATCH(J12,[2]Sheet1!$C$6:$C$500,0),1)</f>
        <v>38</v>
      </c>
      <c r="R12">
        <f>INDEX([2]Sheet1!$B$6:$C$500,MATCH(K12,[2]Sheet1!$C$6:$C$500,0),1)</f>
        <v>34</v>
      </c>
      <c r="S12">
        <f>INDEX([2]Sheet1!$B$6:$C$500,MATCH(L12,[2]Sheet1!$C$6:$C$500,0),1)</f>
        <v>11</v>
      </c>
      <c r="T12">
        <f>INDEX([2]Sheet1!$B$6:$C$500,MATCH(M12,[2]Sheet1!$C$6:$C$500,0),1)</f>
        <v>50</v>
      </c>
      <c r="U12">
        <f>INDEX([2]Sheet1!$B$6:$C$500,MATCH(N12,[2]Sheet1!$C$6:$C$500,0),1)</f>
        <v>30</v>
      </c>
      <c r="W12">
        <f t="shared" si="6"/>
        <v>4</v>
      </c>
      <c r="X12">
        <f t="shared" si="7"/>
        <v>11</v>
      </c>
      <c r="Y12">
        <f t="shared" si="8"/>
        <v>30</v>
      </c>
      <c r="Z12">
        <f t="shared" si="9"/>
        <v>34</v>
      </c>
      <c r="AA12">
        <f t="shared" si="10"/>
        <v>38</v>
      </c>
      <c r="AB12">
        <f t="shared" si="11"/>
        <v>50</v>
      </c>
      <c r="AD12" t="str">
        <f t="shared" si="12"/>
        <v>4,11,30,34,38,50</v>
      </c>
    </row>
    <row r="13" spans="1:30" ht="16.5" customHeight="1">
      <c r="A13" s="8" t="s">
        <v>626</v>
      </c>
      <c r="B13" s="8" t="s">
        <v>627</v>
      </c>
      <c r="C13" s="8" t="s">
        <v>628</v>
      </c>
      <c r="D13" s="8" t="s">
        <v>630</v>
      </c>
      <c r="E13" s="8" t="s">
        <v>608</v>
      </c>
      <c r="F13" s="8" t="s">
        <v>610</v>
      </c>
      <c r="I13" t="str">
        <f t="shared" si="0"/>
        <v>银色獠牙</v>
      </c>
      <c r="J13" t="str">
        <f t="shared" si="1"/>
        <v>茶岚子</v>
      </c>
      <c r="K13" t="str">
        <f t="shared" si="2"/>
        <v>山猿</v>
      </c>
      <c r="L13" t="str">
        <f t="shared" si="3"/>
        <v>钉锤头</v>
      </c>
      <c r="M13" t="str">
        <f t="shared" si="4"/>
        <v>火男面</v>
      </c>
      <c r="N13" t="str">
        <f t="shared" si="5"/>
        <v>微笑超人</v>
      </c>
      <c r="P13">
        <f>INDEX([2]Sheet1!$B$6:$C$500,MATCH(I13,[2]Sheet1!$C$6:$C$500,0),1)</f>
        <v>4</v>
      </c>
      <c r="Q13">
        <f>INDEX([2]Sheet1!$B$6:$C$500,MATCH(J13,[2]Sheet1!$C$6:$C$500,0),1)</f>
        <v>41</v>
      </c>
      <c r="R13">
        <f>INDEX([2]Sheet1!$B$6:$C$500,MATCH(K13,[2]Sheet1!$C$6:$C$500,0),1)</f>
        <v>25</v>
      </c>
      <c r="S13">
        <f>INDEX([2]Sheet1!$B$6:$C$500,MATCH(L13,[2]Sheet1!$C$6:$C$500,0),1)</f>
        <v>40</v>
      </c>
      <c r="T13">
        <f>INDEX([2]Sheet1!$B$6:$C$500,MATCH(M13,[2]Sheet1!$C$6:$C$500,0),1)</f>
        <v>38</v>
      </c>
      <c r="U13">
        <f>INDEX([2]Sheet1!$B$6:$C$500,MATCH(N13,[2]Sheet1!$C$6:$C$500,0),1)</f>
        <v>19</v>
      </c>
      <c r="W13">
        <f t="shared" si="6"/>
        <v>4</v>
      </c>
      <c r="X13">
        <f t="shared" si="7"/>
        <v>19</v>
      </c>
      <c r="Y13">
        <f t="shared" si="8"/>
        <v>25</v>
      </c>
      <c r="Z13">
        <f t="shared" si="9"/>
        <v>38</v>
      </c>
      <c r="AA13">
        <f t="shared" si="10"/>
        <v>40</v>
      </c>
      <c r="AB13">
        <f t="shared" si="11"/>
        <v>41</v>
      </c>
      <c r="AD13" t="str">
        <f t="shared" si="12"/>
        <v>4,19,25,38,40,41</v>
      </c>
    </row>
    <row r="14" spans="1:30" ht="16.5" customHeight="1">
      <c r="A14" s="8" t="s">
        <v>607</v>
      </c>
      <c r="B14" s="8" t="s">
        <v>610</v>
      </c>
      <c r="C14" s="8" t="s">
        <v>612</v>
      </c>
      <c r="D14" s="8" t="s">
        <v>632</v>
      </c>
      <c r="E14" s="8" t="s">
        <v>615</v>
      </c>
      <c r="F14" s="8" t="s">
        <v>625</v>
      </c>
      <c r="I14" t="str">
        <f t="shared" si="0"/>
        <v>蛇咬拳斯奈克</v>
      </c>
      <c r="J14" t="str">
        <f t="shared" si="1"/>
        <v>微笑超人</v>
      </c>
      <c r="K14" t="str">
        <f t="shared" si="2"/>
        <v>装甲股长</v>
      </c>
      <c r="L14" t="str">
        <f t="shared" si="3"/>
        <v>KING</v>
      </c>
      <c r="M14" t="str">
        <f t="shared" si="4"/>
        <v>毒刺</v>
      </c>
      <c r="N14" t="str">
        <f t="shared" si="5"/>
        <v>电池侠</v>
      </c>
      <c r="P14">
        <f>INDEX([2]Sheet1!$B$6:$C$500,MATCH(I14,[2]Sheet1!$C$6:$C$500,0),1)</f>
        <v>16</v>
      </c>
      <c r="Q14">
        <f>INDEX([2]Sheet1!$B$6:$C$500,MATCH(J14,[2]Sheet1!$C$6:$C$500,0),1)</f>
        <v>19</v>
      </c>
      <c r="R14">
        <f>INDEX([2]Sheet1!$B$6:$C$500,MATCH(K14,[2]Sheet1!$C$6:$C$500,0),1)</f>
        <v>34</v>
      </c>
      <c r="S14">
        <f>INDEX([2]Sheet1!$B$6:$C$500,MATCH(L14,[2]Sheet1!$C$6:$C$500,0),1)</f>
        <v>5</v>
      </c>
      <c r="T14">
        <f>INDEX([2]Sheet1!$B$6:$C$500,MATCH(M14,[2]Sheet1!$C$6:$C$500,0),1)</f>
        <v>13</v>
      </c>
      <c r="U14">
        <f>INDEX([2]Sheet1!$B$6:$C$500,MATCH(N14,[2]Sheet1!$C$6:$C$500,0),1)</f>
        <v>33</v>
      </c>
      <c r="W14">
        <f t="shared" si="6"/>
        <v>5</v>
      </c>
      <c r="X14">
        <f t="shared" si="7"/>
        <v>13</v>
      </c>
      <c r="Y14">
        <f t="shared" si="8"/>
        <v>16</v>
      </c>
      <c r="Z14">
        <f t="shared" si="9"/>
        <v>19</v>
      </c>
      <c r="AA14">
        <f t="shared" si="10"/>
        <v>33</v>
      </c>
      <c r="AB14">
        <f t="shared" si="11"/>
        <v>34</v>
      </c>
      <c r="AD14" t="str">
        <f t="shared" si="12"/>
        <v>5,13,16,19,33,34</v>
      </c>
    </row>
    <row r="15" spans="1:30" ht="16.5" customHeight="1">
      <c r="A15" s="8" t="s">
        <v>633</v>
      </c>
      <c r="B15" s="8" t="s">
        <v>613</v>
      </c>
      <c r="C15" s="8" t="s">
        <v>632</v>
      </c>
      <c r="D15" s="8" t="s">
        <v>619</v>
      </c>
      <c r="E15" s="8" t="s">
        <v>608</v>
      </c>
      <c r="F15" s="8" t="s">
        <v>614</v>
      </c>
      <c r="I15" t="str">
        <f t="shared" si="0"/>
        <v>金属骑士</v>
      </c>
      <c r="J15" t="str">
        <f t="shared" si="1"/>
        <v>无证骑士</v>
      </c>
      <c r="K15" t="str">
        <f t="shared" si="2"/>
        <v>KING</v>
      </c>
      <c r="L15" t="str">
        <f t="shared" si="3"/>
        <v>青焰</v>
      </c>
      <c r="M15" t="str">
        <f t="shared" si="4"/>
        <v>火男面</v>
      </c>
      <c r="N15" t="str">
        <f t="shared" si="5"/>
        <v>蘑菇</v>
      </c>
      <c r="P15">
        <f>INDEX([2]Sheet1!$B$6:$C$500,MATCH(I15,[2]Sheet1!$C$6:$C$500,0),1)</f>
        <v>7</v>
      </c>
      <c r="Q15">
        <f>INDEX([2]Sheet1!$B$6:$C$500,MATCH(J15,[2]Sheet1!$C$6:$C$500,0),1)</f>
        <v>28</v>
      </c>
      <c r="R15">
        <f>INDEX([2]Sheet1!$B$6:$C$500,MATCH(K15,[2]Sheet1!$C$6:$C$500,0),1)</f>
        <v>5</v>
      </c>
      <c r="S15">
        <f>INDEX([2]Sheet1!$B$6:$C$500,MATCH(L15,[2]Sheet1!$C$6:$C$500,0),1)</f>
        <v>17</v>
      </c>
      <c r="T15">
        <f>INDEX([2]Sheet1!$B$6:$C$500,MATCH(M15,[2]Sheet1!$C$6:$C$500,0),1)</f>
        <v>38</v>
      </c>
      <c r="U15">
        <f>INDEX([2]Sheet1!$B$6:$C$500,MATCH(N15,[2]Sheet1!$C$6:$C$500,0),1)</f>
        <v>27</v>
      </c>
      <c r="W15">
        <f t="shared" si="6"/>
        <v>5</v>
      </c>
      <c r="X15">
        <f t="shared" si="7"/>
        <v>7</v>
      </c>
      <c r="Y15">
        <f t="shared" si="8"/>
        <v>17</v>
      </c>
      <c r="Z15">
        <f t="shared" si="9"/>
        <v>27</v>
      </c>
      <c r="AA15">
        <f t="shared" si="10"/>
        <v>28</v>
      </c>
      <c r="AB15">
        <f t="shared" si="11"/>
        <v>38</v>
      </c>
      <c r="AD15" t="str">
        <f t="shared" si="12"/>
        <v>5,7,17,27,28,38</v>
      </c>
    </row>
    <row r="16" spans="1:30" ht="16.5" customHeight="1">
      <c r="A16" s="8" t="s">
        <v>607</v>
      </c>
      <c r="B16" s="8" t="s">
        <v>610</v>
      </c>
      <c r="C16" s="8" t="s">
        <v>634</v>
      </c>
      <c r="D16" s="8" t="s">
        <v>632</v>
      </c>
      <c r="E16" s="8" t="s">
        <v>633</v>
      </c>
      <c r="F16" s="8" t="s">
        <v>608</v>
      </c>
      <c r="I16" t="str">
        <f t="shared" si="0"/>
        <v>蛇咬拳斯奈克</v>
      </c>
      <c r="J16" t="str">
        <f t="shared" si="1"/>
        <v>微笑超人</v>
      </c>
      <c r="K16" t="str">
        <f t="shared" si="2"/>
        <v>性感囚犯</v>
      </c>
      <c r="L16" t="str">
        <f t="shared" si="3"/>
        <v>KING</v>
      </c>
      <c r="M16" t="str">
        <f t="shared" si="4"/>
        <v>金属骑士</v>
      </c>
      <c r="N16" t="str">
        <f t="shared" si="5"/>
        <v>火男面</v>
      </c>
      <c r="P16">
        <f>INDEX([2]Sheet1!$B$6:$C$500,MATCH(I16,[2]Sheet1!$C$6:$C$500,0),1)</f>
        <v>16</v>
      </c>
      <c r="Q16">
        <f>INDEX([2]Sheet1!$B$6:$C$500,MATCH(J16,[2]Sheet1!$C$6:$C$500,0),1)</f>
        <v>19</v>
      </c>
      <c r="R16">
        <f>INDEX([2]Sheet1!$B$6:$C$500,MATCH(K16,[2]Sheet1!$C$6:$C$500,0),1)</f>
        <v>9</v>
      </c>
      <c r="S16">
        <f>INDEX([2]Sheet1!$B$6:$C$500,MATCH(L16,[2]Sheet1!$C$6:$C$500,0),1)</f>
        <v>5</v>
      </c>
      <c r="T16">
        <f>INDEX([2]Sheet1!$B$6:$C$500,MATCH(M16,[2]Sheet1!$C$6:$C$500,0),1)</f>
        <v>7</v>
      </c>
      <c r="U16">
        <f>INDEX([2]Sheet1!$B$6:$C$500,MATCH(N16,[2]Sheet1!$C$6:$C$500,0),1)</f>
        <v>38</v>
      </c>
      <c r="W16">
        <f t="shared" si="6"/>
        <v>5</v>
      </c>
      <c r="X16">
        <f t="shared" si="7"/>
        <v>7</v>
      </c>
      <c r="Y16">
        <f t="shared" si="8"/>
        <v>9</v>
      </c>
      <c r="Z16">
        <f t="shared" si="9"/>
        <v>16</v>
      </c>
      <c r="AA16">
        <f t="shared" si="10"/>
        <v>19</v>
      </c>
      <c r="AB16">
        <f t="shared" si="11"/>
        <v>38</v>
      </c>
      <c r="AD16" t="str">
        <f t="shared" si="12"/>
        <v>5,7,9,16,19,38</v>
      </c>
    </row>
    <row r="17" spans="1:30" ht="16.5" customHeight="1">
      <c r="A17" s="8" t="s">
        <v>607</v>
      </c>
      <c r="B17" s="8" t="s">
        <v>610</v>
      </c>
      <c r="C17" s="8" t="s">
        <v>635</v>
      </c>
      <c r="D17" s="8" t="s">
        <v>636</v>
      </c>
      <c r="E17" s="8" t="s">
        <v>633</v>
      </c>
      <c r="F17" s="8" t="s">
        <v>625</v>
      </c>
      <c r="I17" t="str">
        <f t="shared" si="0"/>
        <v>蛇咬拳斯奈克</v>
      </c>
      <c r="J17" t="str">
        <f t="shared" si="1"/>
        <v>微笑超人</v>
      </c>
      <c r="K17" t="str">
        <f t="shared" si="2"/>
        <v>原子武士</v>
      </c>
      <c r="L17" t="str">
        <f t="shared" si="3"/>
        <v>居合庵</v>
      </c>
      <c r="M17" t="str">
        <f t="shared" si="4"/>
        <v>金属骑士</v>
      </c>
      <c r="N17" t="str">
        <f t="shared" si="5"/>
        <v>电池侠</v>
      </c>
      <c r="P17">
        <f>INDEX([2]Sheet1!$B$6:$C$500,MATCH(I17,[2]Sheet1!$C$6:$C$500,0),1)</f>
        <v>16</v>
      </c>
      <c r="Q17">
        <f>INDEX([2]Sheet1!$B$6:$C$500,MATCH(J17,[2]Sheet1!$C$6:$C$500,0),1)</f>
        <v>19</v>
      </c>
      <c r="R17">
        <f>INDEX([2]Sheet1!$B$6:$C$500,MATCH(K17,[2]Sheet1!$C$6:$C$500,0),1)</f>
        <v>6</v>
      </c>
      <c r="S17">
        <f>INDEX([2]Sheet1!$B$6:$C$500,MATCH(L17,[2]Sheet1!$C$6:$C$500,0),1)</f>
        <v>12</v>
      </c>
      <c r="T17">
        <f>INDEX([2]Sheet1!$B$6:$C$500,MATCH(M17,[2]Sheet1!$C$6:$C$500,0),1)</f>
        <v>7</v>
      </c>
      <c r="U17">
        <f>INDEX([2]Sheet1!$B$6:$C$500,MATCH(N17,[2]Sheet1!$C$6:$C$500,0),1)</f>
        <v>33</v>
      </c>
      <c r="W17">
        <f t="shared" si="6"/>
        <v>6</v>
      </c>
      <c r="X17">
        <f t="shared" si="7"/>
        <v>7</v>
      </c>
      <c r="Y17">
        <f t="shared" si="8"/>
        <v>12</v>
      </c>
      <c r="Z17">
        <f t="shared" si="9"/>
        <v>16</v>
      </c>
      <c r="AA17">
        <f t="shared" si="10"/>
        <v>19</v>
      </c>
      <c r="AB17">
        <f t="shared" si="11"/>
        <v>33</v>
      </c>
      <c r="AD17" t="str">
        <f t="shared" si="12"/>
        <v>6,7,12,16,19,33</v>
      </c>
    </row>
    <row r="18" spans="1:30" ht="16.5" customHeight="1">
      <c r="A18" s="8" t="s">
        <v>634</v>
      </c>
      <c r="B18" s="8" t="s">
        <v>637</v>
      </c>
      <c r="C18" s="8" t="s">
        <v>614</v>
      </c>
      <c r="D18" s="8" t="s">
        <v>635</v>
      </c>
      <c r="E18" s="8" t="s">
        <v>636</v>
      </c>
      <c r="F18" s="8" t="s">
        <v>608</v>
      </c>
      <c r="I18" t="str">
        <f t="shared" si="0"/>
        <v>性感囚犯</v>
      </c>
      <c r="J18" t="str">
        <f t="shared" si="1"/>
        <v>背心黑洞</v>
      </c>
      <c r="K18" t="str">
        <f t="shared" si="2"/>
        <v>蘑菇</v>
      </c>
      <c r="L18" t="str">
        <f t="shared" si="3"/>
        <v>原子武士</v>
      </c>
      <c r="M18" t="str">
        <f t="shared" si="4"/>
        <v>居合庵</v>
      </c>
      <c r="N18" t="str">
        <f t="shared" si="5"/>
        <v>火男面</v>
      </c>
      <c r="P18">
        <f>INDEX([2]Sheet1!$B$6:$C$500,MATCH(I18,[2]Sheet1!$C$6:$C$500,0),1)</f>
        <v>9</v>
      </c>
      <c r="Q18">
        <f>INDEX([2]Sheet1!$B$6:$C$500,MATCH(J18,[2]Sheet1!$C$6:$C$500,0),1)</f>
        <v>23</v>
      </c>
      <c r="R18">
        <f>INDEX([2]Sheet1!$B$6:$C$500,MATCH(K18,[2]Sheet1!$C$6:$C$500,0),1)</f>
        <v>27</v>
      </c>
      <c r="S18">
        <f>INDEX([2]Sheet1!$B$6:$C$500,MATCH(L18,[2]Sheet1!$C$6:$C$500,0),1)</f>
        <v>6</v>
      </c>
      <c r="T18">
        <f>INDEX([2]Sheet1!$B$6:$C$500,MATCH(M18,[2]Sheet1!$C$6:$C$500,0),1)</f>
        <v>12</v>
      </c>
      <c r="U18">
        <f>INDEX([2]Sheet1!$B$6:$C$500,MATCH(N18,[2]Sheet1!$C$6:$C$500,0),1)</f>
        <v>38</v>
      </c>
      <c r="W18">
        <f t="shared" si="6"/>
        <v>6</v>
      </c>
      <c r="X18">
        <f t="shared" si="7"/>
        <v>9</v>
      </c>
      <c r="Y18">
        <f t="shared" si="8"/>
        <v>12</v>
      </c>
      <c r="Z18">
        <f t="shared" si="9"/>
        <v>23</v>
      </c>
      <c r="AA18">
        <f t="shared" si="10"/>
        <v>27</v>
      </c>
      <c r="AB18">
        <f t="shared" si="11"/>
        <v>38</v>
      </c>
      <c r="AD18" t="str">
        <f t="shared" si="12"/>
        <v>6,9,12,23,27,38</v>
      </c>
    </row>
    <row r="19" spans="1:30" ht="16.5" customHeight="1">
      <c r="A19" s="8" t="s">
        <v>628</v>
      </c>
      <c r="B19" s="8" t="s">
        <v>635</v>
      </c>
      <c r="C19" s="8" t="s">
        <v>630</v>
      </c>
      <c r="D19" s="8" t="s">
        <v>636</v>
      </c>
      <c r="E19" s="8" t="s">
        <v>638</v>
      </c>
      <c r="F19" s="8" t="s">
        <v>608</v>
      </c>
      <c r="I19" t="str">
        <f t="shared" si="0"/>
        <v>山猿</v>
      </c>
      <c r="J19" t="str">
        <f t="shared" si="1"/>
        <v>原子武士</v>
      </c>
      <c r="K19" t="str">
        <f t="shared" si="2"/>
        <v>钉锤头</v>
      </c>
      <c r="L19" t="str">
        <f t="shared" si="3"/>
        <v>居合庵</v>
      </c>
      <c r="M19" t="str">
        <f t="shared" si="4"/>
        <v>弹簧胡子</v>
      </c>
      <c r="N19" t="str">
        <f t="shared" si="5"/>
        <v>火男面</v>
      </c>
      <c r="P19">
        <f>INDEX([2]Sheet1!$B$6:$C$500,MATCH(I19,[2]Sheet1!$C$6:$C$500,0),1)</f>
        <v>25</v>
      </c>
      <c r="Q19">
        <f>INDEX([2]Sheet1!$B$6:$C$500,MATCH(J19,[2]Sheet1!$C$6:$C$500,0),1)</f>
        <v>6</v>
      </c>
      <c r="R19">
        <f>INDEX([2]Sheet1!$B$6:$C$500,MATCH(K19,[2]Sheet1!$C$6:$C$500,0),1)</f>
        <v>40</v>
      </c>
      <c r="S19">
        <f>INDEX([2]Sheet1!$B$6:$C$500,MATCH(L19,[2]Sheet1!$C$6:$C$500,0),1)</f>
        <v>12</v>
      </c>
      <c r="T19">
        <f>INDEX([2]Sheet1!$B$6:$C$500,MATCH(M19,[2]Sheet1!$C$6:$C$500,0),1)</f>
        <v>15</v>
      </c>
      <c r="U19">
        <f>INDEX([2]Sheet1!$B$6:$C$500,MATCH(N19,[2]Sheet1!$C$6:$C$500,0),1)</f>
        <v>38</v>
      </c>
      <c r="W19">
        <f t="shared" si="6"/>
        <v>6</v>
      </c>
      <c r="X19">
        <f t="shared" si="7"/>
        <v>12</v>
      </c>
      <c r="Y19">
        <f t="shared" si="8"/>
        <v>15</v>
      </c>
      <c r="Z19">
        <f t="shared" si="9"/>
        <v>25</v>
      </c>
      <c r="AA19">
        <f t="shared" si="10"/>
        <v>38</v>
      </c>
      <c r="AB19">
        <f t="shared" si="11"/>
        <v>40</v>
      </c>
      <c r="AD19" t="str">
        <f t="shared" si="12"/>
        <v>6,12,15,25,38,40</v>
      </c>
    </row>
    <row r="20" spans="1:30" ht="16.5" customHeight="1">
      <c r="A20" s="8" t="s">
        <v>633</v>
      </c>
      <c r="B20" s="8" t="s">
        <v>613</v>
      </c>
      <c r="C20" s="8" t="s">
        <v>632</v>
      </c>
      <c r="D20" s="8" t="s">
        <v>619</v>
      </c>
      <c r="E20" s="8" t="s">
        <v>608</v>
      </c>
      <c r="F20" s="8" t="s">
        <v>614</v>
      </c>
      <c r="I20" t="str">
        <f t="shared" si="0"/>
        <v>金属骑士</v>
      </c>
      <c r="J20" t="str">
        <f t="shared" si="1"/>
        <v>无证骑士</v>
      </c>
      <c r="K20" t="str">
        <f t="shared" si="2"/>
        <v>KING</v>
      </c>
      <c r="L20" t="str">
        <f t="shared" si="3"/>
        <v>青焰</v>
      </c>
      <c r="M20" t="str">
        <f t="shared" si="4"/>
        <v>火男面</v>
      </c>
      <c r="N20" t="str">
        <f t="shared" si="5"/>
        <v>蘑菇</v>
      </c>
      <c r="P20">
        <f>INDEX([2]Sheet1!$B$6:$C$500,MATCH(I20,[2]Sheet1!$C$6:$C$500,0),1)</f>
        <v>7</v>
      </c>
      <c r="Q20">
        <f>INDEX([2]Sheet1!$B$6:$C$500,MATCH(J20,[2]Sheet1!$C$6:$C$500,0),1)</f>
        <v>28</v>
      </c>
      <c r="R20">
        <f>INDEX([2]Sheet1!$B$6:$C$500,MATCH(K20,[2]Sheet1!$C$6:$C$500,0),1)</f>
        <v>5</v>
      </c>
      <c r="S20">
        <f>INDEX([2]Sheet1!$B$6:$C$500,MATCH(L20,[2]Sheet1!$C$6:$C$500,0),1)</f>
        <v>17</v>
      </c>
      <c r="T20">
        <f>INDEX([2]Sheet1!$B$6:$C$500,MATCH(M20,[2]Sheet1!$C$6:$C$500,0),1)</f>
        <v>38</v>
      </c>
      <c r="U20">
        <f>INDEX([2]Sheet1!$B$6:$C$500,MATCH(N20,[2]Sheet1!$C$6:$C$500,0),1)</f>
        <v>27</v>
      </c>
      <c r="W20">
        <f t="shared" si="6"/>
        <v>5</v>
      </c>
      <c r="X20">
        <f t="shared" si="7"/>
        <v>7</v>
      </c>
      <c r="Y20">
        <f t="shared" si="8"/>
        <v>17</v>
      </c>
      <c r="Z20">
        <f t="shared" si="9"/>
        <v>27</v>
      </c>
      <c r="AA20">
        <f t="shared" si="10"/>
        <v>28</v>
      </c>
      <c r="AB20">
        <f t="shared" si="11"/>
        <v>38</v>
      </c>
      <c r="AD20" t="str">
        <f t="shared" si="12"/>
        <v>5,7,17,27,28,38</v>
      </c>
    </row>
    <row r="21" spans="1:30" ht="16.5" customHeight="1">
      <c r="A21" s="8" t="s">
        <v>607</v>
      </c>
      <c r="B21" s="8" t="s">
        <v>610</v>
      </c>
      <c r="C21" s="8" t="s">
        <v>612</v>
      </c>
      <c r="D21" s="8" t="s">
        <v>620</v>
      </c>
      <c r="E21" s="8" t="s">
        <v>633</v>
      </c>
      <c r="F21" s="8" t="s">
        <v>625</v>
      </c>
      <c r="I21" t="str">
        <f t="shared" si="0"/>
        <v>蛇咬拳斯奈克</v>
      </c>
      <c r="J21" t="str">
        <f t="shared" si="1"/>
        <v>微笑超人</v>
      </c>
      <c r="K21" t="str">
        <f t="shared" si="2"/>
        <v>装甲股长</v>
      </c>
      <c r="L21" t="str">
        <f t="shared" si="3"/>
        <v>音速索尼克</v>
      </c>
      <c r="M21" t="str">
        <f t="shared" si="4"/>
        <v>金属骑士</v>
      </c>
      <c r="N21" t="str">
        <f t="shared" si="5"/>
        <v>电池侠</v>
      </c>
      <c r="P21">
        <f>INDEX([2]Sheet1!$B$6:$C$500,MATCH(I21,[2]Sheet1!$C$6:$C$500,0),1)</f>
        <v>16</v>
      </c>
      <c r="Q21">
        <f>INDEX([2]Sheet1!$B$6:$C$500,MATCH(J21,[2]Sheet1!$C$6:$C$500,0),1)</f>
        <v>19</v>
      </c>
      <c r="R21">
        <f>INDEX([2]Sheet1!$B$6:$C$500,MATCH(K21,[2]Sheet1!$C$6:$C$500,0),1)</f>
        <v>34</v>
      </c>
      <c r="S21">
        <f>INDEX([2]Sheet1!$B$6:$C$500,MATCH(L21,[2]Sheet1!$C$6:$C$500,0),1)</f>
        <v>39</v>
      </c>
      <c r="T21">
        <f>INDEX([2]Sheet1!$B$6:$C$500,MATCH(M21,[2]Sheet1!$C$6:$C$500,0),1)</f>
        <v>7</v>
      </c>
      <c r="U21">
        <f>INDEX([2]Sheet1!$B$6:$C$500,MATCH(N21,[2]Sheet1!$C$6:$C$500,0),1)</f>
        <v>33</v>
      </c>
      <c r="W21">
        <f t="shared" si="6"/>
        <v>7</v>
      </c>
      <c r="X21">
        <f t="shared" si="7"/>
        <v>16</v>
      </c>
      <c r="Y21">
        <f t="shared" si="8"/>
        <v>19</v>
      </c>
      <c r="Z21">
        <f t="shared" si="9"/>
        <v>33</v>
      </c>
      <c r="AA21">
        <f t="shared" si="10"/>
        <v>34</v>
      </c>
      <c r="AB21">
        <f t="shared" si="11"/>
        <v>39</v>
      </c>
      <c r="AD21" t="str">
        <f t="shared" si="12"/>
        <v>7,16,19,33,34,39</v>
      </c>
    </row>
    <row r="22" spans="1:30" ht="16.5" customHeight="1">
      <c r="A22" s="8" t="s">
        <v>607</v>
      </c>
      <c r="B22" s="8" t="s">
        <v>610</v>
      </c>
      <c r="C22" s="8" t="s">
        <v>634</v>
      </c>
      <c r="D22" s="7" t="s">
        <v>620</v>
      </c>
      <c r="E22" s="8" t="s">
        <v>633</v>
      </c>
      <c r="F22" s="8" t="s">
        <v>608</v>
      </c>
      <c r="I22" t="str">
        <f t="shared" si="0"/>
        <v>蛇咬拳斯奈克</v>
      </c>
      <c r="J22" t="str">
        <f t="shared" si="1"/>
        <v>微笑超人</v>
      </c>
      <c r="K22" t="str">
        <f t="shared" si="2"/>
        <v>性感囚犯</v>
      </c>
      <c r="L22" t="str">
        <f t="shared" si="3"/>
        <v>音速索尼克</v>
      </c>
      <c r="M22" t="str">
        <f t="shared" si="4"/>
        <v>金属骑士</v>
      </c>
      <c r="N22" t="str">
        <f t="shared" si="5"/>
        <v>火男面</v>
      </c>
      <c r="P22">
        <f>INDEX([2]Sheet1!$B$6:$C$500,MATCH(I22,[2]Sheet1!$C$6:$C$500,0),1)</f>
        <v>16</v>
      </c>
      <c r="Q22">
        <f>INDEX([2]Sheet1!$B$6:$C$500,MATCH(J22,[2]Sheet1!$C$6:$C$500,0),1)</f>
        <v>19</v>
      </c>
      <c r="R22">
        <f>INDEX([2]Sheet1!$B$6:$C$500,MATCH(K22,[2]Sheet1!$C$6:$C$500,0),1)</f>
        <v>9</v>
      </c>
      <c r="S22">
        <f>INDEX([2]Sheet1!$B$6:$C$500,MATCH(L22,[2]Sheet1!$C$6:$C$500,0),1)</f>
        <v>39</v>
      </c>
      <c r="T22">
        <f>INDEX([2]Sheet1!$B$6:$C$500,MATCH(M22,[2]Sheet1!$C$6:$C$500,0),1)</f>
        <v>7</v>
      </c>
      <c r="U22">
        <f>INDEX([2]Sheet1!$B$6:$C$500,MATCH(N22,[2]Sheet1!$C$6:$C$500,0),1)</f>
        <v>38</v>
      </c>
      <c r="W22">
        <f t="shared" si="6"/>
        <v>7</v>
      </c>
      <c r="X22">
        <f t="shared" si="7"/>
        <v>9</v>
      </c>
      <c r="Y22">
        <f t="shared" si="8"/>
        <v>16</v>
      </c>
      <c r="Z22">
        <f t="shared" si="9"/>
        <v>19</v>
      </c>
      <c r="AA22">
        <f t="shared" si="10"/>
        <v>38</v>
      </c>
      <c r="AB22">
        <f t="shared" si="11"/>
        <v>39</v>
      </c>
      <c r="AD22" t="str">
        <f t="shared" si="12"/>
        <v>7,9,16,19,38,39</v>
      </c>
    </row>
    <row r="23" spans="1:30" ht="16.5" customHeight="1">
      <c r="A23" s="8" t="s">
        <v>628</v>
      </c>
      <c r="B23" s="7" t="s">
        <v>629</v>
      </c>
      <c r="C23" s="8" t="s">
        <v>626</v>
      </c>
      <c r="D23" s="8" t="s">
        <v>630</v>
      </c>
      <c r="E23" s="7" t="s">
        <v>631</v>
      </c>
      <c r="F23" s="8" t="s">
        <v>608</v>
      </c>
      <c r="I23" t="str">
        <f t="shared" si="0"/>
        <v>山猿</v>
      </c>
      <c r="J23" t="str">
        <f t="shared" si="1"/>
        <v>背心猛虎</v>
      </c>
      <c r="K23" t="str">
        <f t="shared" si="2"/>
        <v>银色獠牙</v>
      </c>
      <c r="L23" t="str">
        <f t="shared" si="3"/>
        <v>钉锤头</v>
      </c>
      <c r="M23" t="str">
        <f t="shared" si="4"/>
        <v>金属球棒</v>
      </c>
      <c r="N23" t="str">
        <f t="shared" si="5"/>
        <v>火男面</v>
      </c>
      <c r="P23">
        <f>INDEX([2]Sheet1!$B$6:$C$500,MATCH(I23,[2]Sheet1!$C$6:$C$500,0),1)</f>
        <v>25</v>
      </c>
      <c r="Q23">
        <f>INDEX([2]Sheet1!$B$6:$C$500,MATCH(J23,[2]Sheet1!$C$6:$C$500,0),1)</f>
        <v>29</v>
      </c>
      <c r="R23">
        <f>INDEX([2]Sheet1!$B$6:$C$500,MATCH(K23,[2]Sheet1!$C$6:$C$500,0),1)</f>
        <v>4</v>
      </c>
      <c r="S23">
        <f>INDEX([2]Sheet1!$B$6:$C$500,MATCH(L23,[2]Sheet1!$C$6:$C$500,0),1)</f>
        <v>40</v>
      </c>
      <c r="T23">
        <f>INDEX([2]Sheet1!$B$6:$C$500,MATCH(M23,[2]Sheet1!$C$6:$C$500,0),1)</f>
        <v>8</v>
      </c>
      <c r="U23">
        <f>INDEX([2]Sheet1!$B$6:$C$500,MATCH(N23,[2]Sheet1!$C$6:$C$500,0),1)</f>
        <v>38</v>
      </c>
      <c r="W23">
        <f t="shared" si="6"/>
        <v>4</v>
      </c>
      <c r="X23">
        <f t="shared" si="7"/>
        <v>8</v>
      </c>
      <c r="Y23">
        <f t="shared" si="8"/>
        <v>25</v>
      </c>
      <c r="Z23">
        <f t="shared" si="9"/>
        <v>29</v>
      </c>
      <c r="AA23">
        <f t="shared" si="10"/>
        <v>38</v>
      </c>
      <c r="AB23">
        <f t="shared" si="11"/>
        <v>40</v>
      </c>
      <c r="AD23" t="str">
        <f t="shared" si="12"/>
        <v>4,8,25,29,38,40</v>
      </c>
    </row>
    <row r="24" spans="1:30" ht="16.5" customHeight="1">
      <c r="A24" s="8" t="s">
        <v>607</v>
      </c>
      <c r="B24" s="8" t="s">
        <v>610</v>
      </c>
      <c r="C24" s="8" t="s">
        <v>639</v>
      </c>
      <c r="D24" s="8" t="s">
        <v>640</v>
      </c>
      <c r="E24" s="8" t="s">
        <v>608</v>
      </c>
      <c r="F24" s="8" t="s">
        <v>631</v>
      </c>
      <c r="I24" t="str">
        <f t="shared" si="0"/>
        <v>蛇咬拳斯奈克</v>
      </c>
      <c r="J24" t="str">
        <f t="shared" si="1"/>
        <v>微笑超人</v>
      </c>
      <c r="K24" t="str">
        <f t="shared" si="2"/>
        <v>冲天好小子</v>
      </c>
      <c r="L24" t="str">
        <f t="shared" si="3"/>
        <v>重型金刚</v>
      </c>
      <c r="M24" t="str">
        <f t="shared" si="4"/>
        <v>火男面</v>
      </c>
      <c r="N24" t="str">
        <f t="shared" si="5"/>
        <v>金属球棒</v>
      </c>
      <c r="P24">
        <f>INDEX([2]Sheet1!$B$6:$C$500,MATCH(I24,[2]Sheet1!$C$6:$C$500,0),1)</f>
        <v>16</v>
      </c>
      <c r="Q24">
        <f>INDEX([2]Sheet1!$B$6:$C$500,MATCH(J24,[2]Sheet1!$C$6:$C$500,0),1)</f>
        <v>19</v>
      </c>
      <c r="R24">
        <f>INDEX([2]Sheet1!$B$6:$C$500,MATCH(K24,[2]Sheet1!$C$6:$C$500,0),1)</f>
        <v>22</v>
      </c>
      <c r="S24">
        <f>INDEX([2]Sheet1!$B$6:$C$500,MATCH(L24,[2]Sheet1!$C$6:$C$500,0),1)</f>
        <v>20</v>
      </c>
      <c r="T24">
        <f>INDEX([2]Sheet1!$B$6:$C$500,MATCH(M24,[2]Sheet1!$C$6:$C$500,0),1)</f>
        <v>38</v>
      </c>
      <c r="U24">
        <f>INDEX([2]Sheet1!$B$6:$C$500,MATCH(N24,[2]Sheet1!$C$6:$C$500,0),1)</f>
        <v>8</v>
      </c>
      <c r="W24">
        <f t="shared" si="6"/>
        <v>8</v>
      </c>
      <c r="X24">
        <f t="shared" si="7"/>
        <v>16</v>
      </c>
      <c r="Y24">
        <f t="shared" si="8"/>
        <v>19</v>
      </c>
      <c r="Z24">
        <f t="shared" si="9"/>
        <v>20</v>
      </c>
      <c r="AA24">
        <f t="shared" si="10"/>
        <v>22</v>
      </c>
      <c r="AB24">
        <f t="shared" si="11"/>
        <v>38</v>
      </c>
      <c r="AD24" t="str">
        <f t="shared" si="12"/>
        <v>8,16,19,20,22,38</v>
      </c>
    </row>
    <row r="25" spans="1:30" ht="16.5" customHeight="1">
      <c r="A25" s="8" t="s">
        <v>607</v>
      </c>
      <c r="B25" s="8" t="s">
        <v>610</v>
      </c>
      <c r="C25" s="8" t="s">
        <v>612</v>
      </c>
      <c r="D25" s="8" t="s">
        <v>631</v>
      </c>
      <c r="E25" s="8" t="s">
        <v>633</v>
      </c>
      <c r="F25" s="8" t="s">
        <v>625</v>
      </c>
      <c r="I25" t="str">
        <f t="shared" si="0"/>
        <v>蛇咬拳斯奈克</v>
      </c>
      <c r="J25" t="str">
        <f t="shared" si="1"/>
        <v>微笑超人</v>
      </c>
      <c r="K25" t="str">
        <f t="shared" si="2"/>
        <v>装甲股长</v>
      </c>
      <c r="L25" t="str">
        <f t="shared" si="3"/>
        <v>金属球棒</v>
      </c>
      <c r="M25" t="str">
        <f t="shared" si="4"/>
        <v>金属骑士</v>
      </c>
      <c r="N25" t="str">
        <f t="shared" si="5"/>
        <v>电池侠</v>
      </c>
      <c r="P25">
        <f>INDEX([2]Sheet1!$B$6:$C$500,MATCH(I25,[2]Sheet1!$C$6:$C$500,0),1)</f>
        <v>16</v>
      </c>
      <c r="Q25">
        <f>INDEX([2]Sheet1!$B$6:$C$500,MATCH(J25,[2]Sheet1!$C$6:$C$500,0),1)</f>
        <v>19</v>
      </c>
      <c r="R25">
        <f>INDEX([2]Sheet1!$B$6:$C$500,MATCH(K25,[2]Sheet1!$C$6:$C$500,0),1)</f>
        <v>34</v>
      </c>
      <c r="S25">
        <f>INDEX([2]Sheet1!$B$6:$C$500,MATCH(L25,[2]Sheet1!$C$6:$C$500,0),1)</f>
        <v>8</v>
      </c>
      <c r="T25">
        <f>INDEX([2]Sheet1!$B$6:$C$500,MATCH(M25,[2]Sheet1!$C$6:$C$500,0),1)</f>
        <v>7</v>
      </c>
      <c r="U25">
        <f>INDEX([2]Sheet1!$B$6:$C$500,MATCH(N25,[2]Sheet1!$C$6:$C$500,0),1)</f>
        <v>33</v>
      </c>
      <c r="W25">
        <f t="shared" si="6"/>
        <v>7</v>
      </c>
      <c r="X25">
        <f t="shared" si="7"/>
        <v>8</v>
      </c>
      <c r="Y25">
        <f t="shared" si="8"/>
        <v>16</v>
      </c>
      <c r="Z25">
        <f t="shared" si="9"/>
        <v>19</v>
      </c>
      <c r="AA25">
        <f t="shared" si="10"/>
        <v>33</v>
      </c>
      <c r="AB25">
        <f t="shared" si="11"/>
        <v>34</v>
      </c>
      <c r="AD25" t="str">
        <f t="shared" si="12"/>
        <v>7,8,16,19,33,34</v>
      </c>
    </row>
    <row r="26" spans="1:30" ht="16.5" customHeight="1">
      <c r="A26" s="8" t="s">
        <v>634</v>
      </c>
      <c r="B26" s="8" t="s">
        <v>637</v>
      </c>
      <c r="C26" s="8" t="s">
        <v>614</v>
      </c>
      <c r="D26" s="8" t="s">
        <v>635</v>
      </c>
      <c r="E26" s="8" t="s">
        <v>636</v>
      </c>
      <c r="F26" s="8" t="s">
        <v>608</v>
      </c>
      <c r="I26" t="str">
        <f t="shared" si="0"/>
        <v>性感囚犯</v>
      </c>
      <c r="J26" t="str">
        <f t="shared" si="1"/>
        <v>背心黑洞</v>
      </c>
      <c r="K26" t="str">
        <f t="shared" si="2"/>
        <v>蘑菇</v>
      </c>
      <c r="L26" t="str">
        <f t="shared" si="3"/>
        <v>原子武士</v>
      </c>
      <c r="M26" t="str">
        <f t="shared" si="4"/>
        <v>居合庵</v>
      </c>
      <c r="N26" t="str">
        <f t="shared" si="5"/>
        <v>火男面</v>
      </c>
      <c r="P26">
        <f>INDEX([2]Sheet1!$B$6:$C$500,MATCH(I26,[2]Sheet1!$C$6:$C$500,0),1)</f>
        <v>9</v>
      </c>
      <c r="Q26">
        <f>INDEX([2]Sheet1!$B$6:$C$500,MATCH(J26,[2]Sheet1!$C$6:$C$500,0),1)</f>
        <v>23</v>
      </c>
      <c r="R26">
        <f>INDEX([2]Sheet1!$B$6:$C$500,MATCH(K26,[2]Sheet1!$C$6:$C$500,0),1)</f>
        <v>27</v>
      </c>
      <c r="S26">
        <f>INDEX([2]Sheet1!$B$6:$C$500,MATCH(L26,[2]Sheet1!$C$6:$C$500,0),1)</f>
        <v>6</v>
      </c>
      <c r="T26">
        <f>INDEX([2]Sheet1!$B$6:$C$500,MATCH(M26,[2]Sheet1!$C$6:$C$500,0),1)</f>
        <v>12</v>
      </c>
      <c r="U26">
        <f>INDEX([2]Sheet1!$B$6:$C$500,MATCH(N26,[2]Sheet1!$C$6:$C$500,0),1)</f>
        <v>38</v>
      </c>
      <c r="W26">
        <f t="shared" si="6"/>
        <v>6</v>
      </c>
      <c r="X26">
        <f t="shared" si="7"/>
        <v>9</v>
      </c>
      <c r="Y26">
        <f t="shared" si="8"/>
        <v>12</v>
      </c>
      <c r="Z26">
        <f t="shared" si="9"/>
        <v>23</v>
      </c>
      <c r="AA26">
        <f t="shared" si="10"/>
        <v>27</v>
      </c>
      <c r="AB26">
        <f t="shared" si="11"/>
        <v>38</v>
      </c>
      <c r="AD26" t="str">
        <f t="shared" si="12"/>
        <v>6,9,12,23,27,38</v>
      </c>
    </row>
    <row r="27" spans="1:30" ht="16.5" customHeight="1">
      <c r="A27" s="8" t="s">
        <v>634</v>
      </c>
      <c r="B27" s="8" t="s">
        <v>640</v>
      </c>
      <c r="C27" s="8" t="s">
        <v>613</v>
      </c>
      <c r="D27" s="8" t="s">
        <v>608</v>
      </c>
      <c r="E27" s="8" t="s">
        <v>626</v>
      </c>
      <c r="F27" s="8" t="s">
        <v>614</v>
      </c>
      <c r="I27" t="str">
        <f t="shared" si="0"/>
        <v>性感囚犯</v>
      </c>
      <c r="J27" t="str">
        <f t="shared" si="1"/>
        <v>重型金刚</v>
      </c>
      <c r="K27" t="str">
        <f t="shared" si="2"/>
        <v>无证骑士</v>
      </c>
      <c r="L27" t="str">
        <f t="shared" si="3"/>
        <v>火男面</v>
      </c>
      <c r="M27" t="str">
        <f t="shared" si="4"/>
        <v>银色獠牙</v>
      </c>
      <c r="N27" t="str">
        <f t="shared" si="5"/>
        <v>蘑菇</v>
      </c>
      <c r="P27">
        <f>INDEX([2]Sheet1!$B$6:$C$500,MATCH(I27,[2]Sheet1!$C$6:$C$500,0),1)</f>
        <v>9</v>
      </c>
      <c r="Q27">
        <f>INDEX([2]Sheet1!$B$6:$C$500,MATCH(J27,[2]Sheet1!$C$6:$C$500,0),1)</f>
        <v>20</v>
      </c>
      <c r="R27">
        <f>INDEX([2]Sheet1!$B$6:$C$500,MATCH(K27,[2]Sheet1!$C$6:$C$500,0),1)</f>
        <v>28</v>
      </c>
      <c r="S27">
        <f>INDEX([2]Sheet1!$B$6:$C$500,MATCH(L27,[2]Sheet1!$C$6:$C$500,0),1)</f>
        <v>38</v>
      </c>
      <c r="T27">
        <f>INDEX([2]Sheet1!$B$6:$C$500,MATCH(M27,[2]Sheet1!$C$6:$C$500,0),1)</f>
        <v>4</v>
      </c>
      <c r="U27">
        <f>INDEX([2]Sheet1!$B$6:$C$500,MATCH(N27,[2]Sheet1!$C$6:$C$500,0),1)</f>
        <v>27</v>
      </c>
      <c r="W27">
        <f t="shared" si="6"/>
        <v>4</v>
      </c>
      <c r="X27">
        <f t="shared" si="7"/>
        <v>9</v>
      </c>
      <c r="Y27">
        <f t="shared" si="8"/>
        <v>20</v>
      </c>
      <c r="Z27">
        <f t="shared" si="9"/>
        <v>27</v>
      </c>
      <c r="AA27">
        <f t="shared" si="10"/>
        <v>28</v>
      </c>
      <c r="AB27">
        <f t="shared" si="11"/>
        <v>38</v>
      </c>
      <c r="AD27" t="str">
        <f t="shared" si="12"/>
        <v>4,9,20,27,28,38</v>
      </c>
    </row>
    <row r="28" spans="1:30" ht="16.5" customHeight="1">
      <c r="A28" s="8" t="s">
        <v>607</v>
      </c>
      <c r="B28" s="8" t="s">
        <v>610</v>
      </c>
      <c r="C28" s="8" t="s">
        <v>634</v>
      </c>
      <c r="D28" s="7" t="s">
        <v>620</v>
      </c>
      <c r="E28" s="8" t="s">
        <v>633</v>
      </c>
      <c r="F28" s="8" t="s">
        <v>608</v>
      </c>
      <c r="I28" t="str">
        <f t="shared" si="0"/>
        <v>蛇咬拳斯奈克</v>
      </c>
      <c r="J28" t="str">
        <f t="shared" si="1"/>
        <v>微笑超人</v>
      </c>
      <c r="K28" t="str">
        <f t="shared" si="2"/>
        <v>性感囚犯</v>
      </c>
      <c r="L28" t="str">
        <f t="shared" si="3"/>
        <v>音速索尼克</v>
      </c>
      <c r="M28" t="str">
        <f t="shared" si="4"/>
        <v>金属骑士</v>
      </c>
      <c r="N28" t="str">
        <f t="shared" si="5"/>
        <v>火男面</v>
      </c>
      <c r="P28">
        <f>INDEX([2]Sheet1!$B$6:$C$500,MATCH(I28,[2]Sheet1!$C$6:$C$500,0),1)</f>
        <v>16</v>
      </c>
      <c r="Q28">
        <f>INDEX([2]Sheet1!$B$6:$C$500,MATCH(J28,[2]Sheet1!$C$6:$C$500,0),1)</f>
        <v>19</v>
      </c>
      <c r="R28">
        <f>INDEX([2]Sheet1!$B$6:$C$500,MATCH(K28,[2]Sheet1!$C$6:$C$500,0),1)</f>
        <v>9</v>
      </c>
      <c r="S28">
        <f>INDEX([2]Sheet1!$B$6:$C$500,MATCH(L28,[2]Sheet1!$C$6:$C$500,0),1)</f>
        <v>39</v>
      </c>
      <c r="T28">
        <f>INDEX([2]Sheet1!$B$6:$C$500,MATCH(M28,[2]Sheet1!$C$6:$C$500,0),1)</f>
        <v>7</v>
      </c>
      <c r="U28">
        <f>INDEX([2]Sheet1!$B$6:$C$500,MATCH(N28,[2]Sheet1!$C$6:$C$500,0),1)</f>
        <v>38</v>
      </c>
      <c r="W28">
        <f t="shared" si="6"/>
        <v>7</v>
      </c>
      <c r="X28">
        <f t="shared" si="7"/>
        <v>9</v>
      </c>
      <c r="Y28">
        <f t="shared" si="8"/>
        <v>16</v>
      </c>
      <c r="Z28">
        <f t="shared" si="9"/>
        <v>19</v>
      </c>
      <c r="AA28">
        <f t="shared" si="10"/>
        <v>38</v>
      </c>
      <c r="AB28">
        <f t="shared" si="11"/>
        <v>39</v>
      </c>
      <c r="AD28" t="str">
        <f t="shared" si="12"/>
        <v>7,9,16,19,38,39</v>
      </c>
    </row>
    <row r="29" spans="1:30" ht="16.5" customHeight="1">
      <c r="A29" s="7" t="s">
        <v>620</v>
      </c>
      <c r="B29" s="8" t="s">
        <v>608</v>
      </c>
      <c r="C29" s="8" t="s">
        <v>612</v>
      </c>
      <c r="D29" s="8" t="s">
        <v>606</v>
      </c>
      <c r="E29" s="8" t="s">
        <v>609</v>
      </c>
      <c r="F29" s="7" t="s">
        <v>621</v>
      </c>
      <c r="I29" t="str">
        <f t="shared" si="0"/>
        <v>音速索尼克</v>
      </c>
      <c r="J29" t="str">
        <f t="shared" si="1"/>
        <v>火男面</v>
      </c>
      <c r="K29" t="str">
        <f t="shared" si="2"/>
        <v>装甲股长</v>
      </c>
      <c r="L29" t="str">
        <f t="shared" si="3"/>
        <v>闪电麦克斯</v>
      </c>
      <c r="M29" t="str">
        <f t="shared" si="4"/>
        <v>杰诺斯</v>
      </c>
      <c r="N29" t="str">
        <f t="shared" si="5"/>
        <v>大背头男</v>
      </c>
      <c r="P29">
        <f>INDEX([2]Sheet1!$B$6:$C$500,MATCH(I29,[2]Sheet1!$C$6:$C$500,0),1)</f>
        <v>39</v>
      </c>
      <c r="Q29">
        <f>INDEX([2]Sheet1!$B$6:$C$500,MATCH(J29,[2]Sheet1!$C$6:$C$500,0),1)</f>
        <v>38</v>
      </c>
      <c r="R29">
        <f>INDEX([2]Sheet1!$B$6:$C$500,MATCH(K29,[2]Sheet1!$C$6:$C$500,0),1)</f>
        <v>34</v>
      </c>
      <c r="S29">
        <f>INDEX([2]Sheet1!$B$6:$C$500,MATCH(L29,[2]Sheet1!$C$6:$C$500,0),1)</f>
        <v>11</v>
      </c>
      <c r="T29">
        <f>INDEX([2]Sheet1!$B$6:$C$500,MATCH(M29,[2]Sheet1!$C$6:$C$500,0),1)</f>
        <v>50</v>
      </c>
      <c r="U29">
        <f>INDEX([2]Sheet1!$B$6:$C$500,MATCH(N29,[2]Sheet1!$C$6:$C$500,0),1)</f>
        <v>30</v>
      </c>
      <c r="W29">
        <f t="shared" si="6"/>
        <v>11</v>
      </c>
      <c r="X29">
        <f t="shared" si="7"/>
        <v>30</v>
      </c>
      <c r="Y29">
        <f t="shared" si="8"/>
        <v>34</v>
      </c>
      <c r="Z29">
        <f t="shared" si="9"/>
        <v>38</v>
      </c>
      <c r="AA29">
        <f t="shared" si="10"/>
        <v>39</v>
      </c>
      <c r="AB29">
        <f t="shared" si="11"/>
        <v>50</v>
      </c>
      <c r="AD29" t="str">
        <f t="shared" si="12"/>
        <v>11,30,34,38,39,50</v>
      </c>
    </row>
    <row r="30" spans="1:30" ht="16.5" customHeight="1">
      <c r="A30" s="8" t="s">
        <v>607</v>
      </c>
      <c r="B30" s="8" t="s">
        <v>610</v>
      </c>
      <c r="C30" s="8" t="s">
        <v>612</v>
      </c>
      <c r="D30" s="8" t="s">
        <v>620</v>
      </c>
      <c r="E30" s="8" t="s">
        <v>633</v>
      </c>
      <c r="F30" s="8" t="s">
        <v>625</v>
      </c>
      <c r="I30" t="str">
        <f t="shared" si="0"/>
        <v>蛇咬拳斯奈克</v>
      </c>
      <c r="J30" t="str">
        <f t="shared" si="1"/>
        <v>微笑超人</v>
      </c>
      <c r="K30" t="str">
        <f t="shared" si="2"/>
        <v>装甲股长</v>
      </c>
      <c r="L30" t="str">
        <f t="shared" si="3"/>
        <v>音速索尼克</v>
      </c>
      <c r="M30" t="str">
        <f t="shared" si="4"/>
        <v>金属骑士</v>
      </c>
      <c r="N30" t="str">
        <f t="shared" si="5"/>
        <v>电池侠</v>
      </c>
      <c r="P30">
        <f>INDEX([2]Sheet1!$B$6:$C$500,MATCH(I30,[2]Sheet1!$C$6:$C$500,0),1)</f>
        <v>16</v>
      </c>
      <c r="Q30">
        <f>INDEX([2]Sheet1!$B$6:$C$500,MATCH(J30,[2]Sheet1!$C$6:$C$500,0),1)</f>
        <v>19</v>
      </c>
      <c r="R30">
        <f>INDEX([2]Sheet1!$B$6:$C$500,MATCH(K30,[2]Sheet1!$C$6:$C$500,0),1)</f>
        <v>34</v>
      </c>
      <c r="S30">
        <f>INDEX([2]Sheet1!$B$6:$C$500,MATCH(L30,[2]Sheet1!$C$6:$C$500,0),1)</f>
        <v>39</v>
      </c>
      <c r="T30">
        <f>INDEX([2]Sheet1!$B$6:$C$500,MATCH(M30,[2]Sheet1!$C$6:$C$500,0),1)</f>
        <v>7</v>
      </c>
      <c r="U30">
        <f>INDEX([2]Sheet1!$B$6:$C$500,MATCH(N30,[2]Sheet1!$C$6:$C$500,0),1)</f>
        <v>33</v>
      </c>
      <c r="W30">
        <f t="shared" si="6"/>
        <v>7</v>
      </c>
      <c r="X30">
        <f t="shared" si="7"/>
        <v>16</v>
      </c>
      <c r="Y30">
        <f t="shared" si="8"/>
        <v>19</v>
      </c>
      <c r="Z30">
        <f t="shared" si="9"/>
        <v>33</v>
      </c>
      <c r="AA30">
        <f t="shared" si="10"/>
        <v>34</v>
      </c>
      <c r="AB30">
        <f t="shared" si="11"/>
        <v>39</v>
      </c>
      <c r="AD30" t="str">
        <f t="shared" si="12"/>
        <v>7,16,19,33,34,39</v>
      </c>
    </row>
    <row r="31" spans="1:30" ht="16.5" customHeight="1">
      <c r="A31" s="8" t="s">
        <v>607</v>
      </c>
      <c r="B31" s="8" t="s">
        <v>610</v>
      </c>
      <c r="C31" s="8" t="s">
        <v>634</v>
      </c>
      <c r="D31" s="7" t="s">
        <v>620</v>
      </c>
      <c r="E31" s="8" t="s">
        <v>633</v>
      </c>
      <c r="F31" s="8" t="s">
        <v>608</v>
      </c>
      <c r="I31" t="str">
        <f t="shared" si="0"/>
        <v>蛇咬拳斯奈克</v>
      </c>
      <c r="J31" t="str">
        <f t="shared" si="1"/>
        <v>微笑超人</v>
      </c>
      <c r="K31" t="str">
        <f t="shared" si="2"/>
        <v>性感囚犯</v>
      </c>
      <c r="L31" t="str">
        <f t="shared" si="3"/>
        <v>音速索尼克</v>
      </c>
      <c r="M31" t="str">
        <f t="shared" si="4"/>
        <v>金属骑士</v>
      </c>
      <c r="N31" t="str">
        <f t="shared" si="5"/>
        <v>火男面</v>
      </c>
      <c r="P31">
        <f>INDEX([2]Sheet1!$B$6:$C$500,MATCH(I31,[2]Sheet1!$C$6:$C$500,0),1)</f>
        <v>16</v>
      </c>
      <c r="Q31">
        <f>INDEX([2]Sheet1!$B$6:$C$500,MATCH(J31,[2]Sheet1!$C$6:$C$500,0),1)</f>
        <v>19</v>
      </c>
      <c r="R31">
        <f>INDEX([2]Sheet1!$B$6:$C$500,MATCH(K31,[2]Sheet1!$C$6:$C$500,0),1)</f>
        <v>9</v>
      </c>
      <c r="S31">
        <f>INDEX([2]Sheet1!$B$6:$C$500,MATCH(L31,[2]Sheet1!$C$6:$C$500,0),1)</f>
        <v>39</v>
      </c>
      <c r="T31">
        <f>INDEX([2]Sheet1!$B$6:$C$500,MATCH(M31,[2]Sheet1!$C$6:$C$500,0),1)</f>
        <v>7</v>
      </c>
      <c r="U31">
        <f>INDEX([2]Sheet1!$B$6:$C$500,MATCH(N31,[2]Sheet1!$C$6:$C$500,0),1)</f>
        <v>38</v>
      </c>
      <c r="W31">
        <f t="shared" si="6"/>
        <v>7</v>
      </c>
      <c r="X31">
        <f t="shared" si="7"/>
        <v>9</v>
      </c>
      <c r="Y31">
        <f t="shared" si="8"/>
        <v>16</v>
      </c>
      <c r="Z31">
        <f t="shared" si="9"/>
        <v>19</v>
      </c>
      <c r="AA31">
        <f t="shared" si="10"/>
        <v>38</v>
      </c>
      <c r="AB31">
        <f t="shared" si="11"/>
        <v>39</v>
      </c>
      <c r="AD31" t="str">
        <f t="shared" si="12"/>
        <v>7,9,16,19,38,39</v>
      </c>
    </row>
    <row r="32" spans="1:30" ht="16.5" customHeight="1">
      <c r="A32" s="8" t="s">
        <v>607</v>
      </c>
      <c r="B32" s="8" t="s">
        <v>610</v>
      </c>
      <c r="C32" s="8" t="s">
        <v>641</v>
      </c>
      <c r="D32" s="8" t="s">
        <v>642</v>
      </c>
      <c r="E32" s="8" t="s">
        <v>625</v>
      </c>
      <c r="F32" s="7" t="s">
        <v>624</v>
      </c>
      <c r="I32" t="str">
        <f t="shared" si="0"/>
        <v>蛇咬拳斯奈克</v>
      </c>
      <c r="J32" t="str">
        <f t="shared" si="1"/>
        <v>微笑超人</v>
      </c>
      <c r="K32" t="str">
        <f t="shared" si="2"/>
        <v>甜心假面</v>
      </c>
      <c r="L32" t="str">
        <f t="shared" si="3"/>
        <v>三节棍莉莉</v>
      </c>
      <c r="M32" t="str">
        <f t="shared" si="4"/>
        <v>电池侠</v>
      </c>
      <c r="N32" t="str">
        <f t="shared" si="5"/>
        <v>黄金球</v>
      </c>
      <c r="P32">
        <f>INDEX([2]Sheet1!$B$6:$C$500,MATCH(I32,[2]Sheet1!$C$6:$C$500,0),1)</f>
        <v>16</v>
      </c>
      <c r="Q32">
        <f>INDEX([2]Sheet1!$B$6:$C$500,MATCH(J32,[2]Sheet1!$C$6:$C$500,0),1)</f>
        <v>19</v>
      </c>
      <c r="R32">
        <f>INDEX([2]Sheet1!$B$6:$C$500,MATCH(K32,[2]Sheet1!$C$6:$C$500,0),1)</f>
        <v>10</v>
      </c>
      <c r="S32">
        <f>INDEX([2]Sheet1!$B$6:$C$500,MATCH(L32,[2]Sheet1!$C$6:$C$500,0),1)</f>
        <v>26</v>
      </c>
      <c r="T32">
        <f>INDEX([2]Sheet1!$B$6:$C$500,MATCH(M32,[2]Sheet1!$C$6:$C$500,0),1)</f>
        <v>33</v>
      </c>
      <c r="U32">
        <f>INDEX([2]Sheet1!$B$6:$C$500,MATCH(N32,[2]Sheet1!$C$6:$C$500,0),1)</f>
        <v>14</v>
      </c>
      <c r="W32">
        <f t="shared" si="6"/>
        <v>10</v>
      </c>
      <c r="X32">
        <f t="shared" si="7"/>
        <v>14</v>
      </c>
      <c r="Y32">
        <f t="shared" si="8"/>
        <v>16</v>
      </c>
      <c r="Z32">
        <f t="shared" si="9"/>
        <v>19</v>
      </c>
      <c r="AA32">
        <f t="shared" si="10"/>
        <v>26</v>
      </c>
      <c r="AB32">
        <f t="shared" si="11"/>
        <v>33</v>
      </c>
      <c r="AD32" t="str">
        <f t="shared" si="12"/>
        <v>10,14,16,19,26,33</v>
      </c>
    </row>
    <row r="33" spans="1:30" ht="16.5" customHeight="1">
      <c r="A33" s="8" t="s">
        <v>607</v>
      </c>
      <c r="B33" s="8" t="s">
        <v>610</v>
      </c>
      <c r="C33" s="8" t="s">
        <v>640</v>
      </c>
      <c r="D33" s="8" t="s">
        <v>641</v>
      </c>
      <c r="E33" s="8" t="s">
        <v>608</v>
      </c>
      <c r="F33" s="8" t="s">
        <v>613</v>
      </c>
      <c r="I33" t="str">
        <f t="shared" si="0"/>
        <v>蛇咬拳斯奈克</v>
      </c>
      <c r="J33" t="str">
        <f t="shared" si="1"/>
        <v>微笑超人</v>
      </c>
      <c r="K33" t="str">
        <f t="shared" si="2"/>
        <v>重型金刚</v>
      </c>
      <c r="L33" t="str">
        <f t="shared" si="3"/>
        <v>甜心假面</v>
      </c>
      <c r="M33" t="str">
        <f t="shared" si="4"/>
        <v>火男面</v>
      </c>
      <c r="N33" t="str">
        <f t="shared" si="5"/>
        <v>无证骑士</v>
      </c>
      <c r="P33">
        <f>INDEX([2]Sheet1!$B$6:$C$500,MATCH(I33,[2]Sheet1!$C$6:$C$500,0),1)</f>
        <v>16</v>
      </c>
      <c r="Q33">
        <f>INDEX([2]Sheet1!$B$6:$C$500,MATCH(J33,[2]Sheet1!$C$6:$C$500,0),1)</f>
        <v>19</v>
      </c>
      <c r="R33">
        <f>INDEX([2]Sheet1!$B$6:$C$500,MATCH(K33,[2]Sheet1!$C$6:$C$500,0),1)</f>
        <v>20</v>
      </c>
      <c r="S33">
        <f>INDEX([2]Sheet1!$B$6:$C$500,MATCH(L33,[2]Sheet1!$C$6:$C$500,0),1)</f>
        <v>10</v>
      </c>
      <c r="T33">
        <f>INDEX([2]Sheet1!$B$6:$C$500,MATCH(M33,[2]Sheet1!$C$6:$C$500,0),1)</f>
        <v>38</v>
      </c>
      <c r="U33">
        <f>INDEX([2]Sheet1!$B$6:$C$500,MATCH(N33,[2]Sheet1!$C$6:$C$500,0),1)</f>
        <v>28</v>
      </c>
      <c r="W33">
        <f t="shared" si="6"/>
        <v>10</v>
      </c>
      <c r="X33">
        <f t="shared" si="7"/>
        <v>16</v>
      </c>
      <c r="Y33">
        <f t="shared" si="8"/>
        <v>19</v>
      </c>
      <c r="Z33">
        <f t="shared" si="9"/>
        <v>20</v>
      </c>
      <c r="AA33">
        <f t="shared" si="10"/>
        <v>28</v>
      </c>
      <c r="AB33">
        <f t="shared" si="11"/>
        <v>38</v>
      </c>
      <c r="AD33" t="str">
        <f t="shared" si="12"/>
        <v>10,16,19,20,28,38</v>
      </c>
    </row>
    <row r="34" spans="1:30" ht="16.5" customHeight="1">
      <c r="A34" s="8" t="s">
        <v>616</v>
      </c>
      <c r="B34" s="8" t="s">
        <v>617</v>
      </c>
      <c r="C34" s="7" t="s">
        <v>641</v>
      </c>
      <c r="D34" s="8" t="s">
        <v>624</v>
      </c>
      <c r="E34" s="8" t="s">
        <v>642</v>
      </c>
      <c r="F34" s="8" t="s">
        <v>625</v>
      </c>
      <c r="I34" t="str">
        <f t="shared" ref="I34:I65" si="13">LEFT(A34,LEN(A34)-1)</f>
        <v>丧服吊带裤</v>
      </c>
      <c r="J34" t="str">
        <f t="shared" ref="J34:J65" si="14">LEFT(B34,LEN(B34)-1)</f>
        <v>十字键</v>
      </c>
      <c r="K34" t="str">
        <f t="shared" ref="K34:K65" si="15">LEFT(C34,LEN(C34)-1)</f>
        <v>甜心假面</v>
      </c>
      <c r="L34" t="str">
        <f t="shared" ref="L34:L65" si="16">LEFT(D34,LEN(D34)-1)</f>
        <v>黄金球</v>
      </c>
      <c r="M34" t="str">
        <f t="shared" ref="M34:M65" si="17">LEFT(E34,LEN(E34)-1)</f>
        <v>三节棍莉莉</v>
      </c>
      <c r="N34" t="str">
        <f t="shared" ref="N34:N65" si="18">LEFT(F34,LEN(F34)-1)</f>
        <v>电池侠</v>
      </c>
      <c r="P34">
        <f>INDEX([2]Sheet1!$B$6:$C$500,MATCH(I34,[2]Sheet1!$C$6:$C$500,0),1)</f>
        <v>35</v>
      </c>
      <c r="Q34">
        <f>INDEX([2]Sheet1!$B$6:$C$500,MATCH(J34,[2]Sheet1!$C$6:$C$500,0),1)</f>
        <v>32</v>
      </c>
      <c r="R34">
        <f>INDEX([2]Sheet1!$B$6:$C$500,MATCH(K34,[2]Sheet1!$C$6:$C$500,0),1)</f>
        <v>10</v>
      </c>
      <c r="S34">
        <f>INDEX([2]Sheet1!$B$6:$C$500,MATCH(L34,[2]Sheet1!$C$6:$C$500,0),1)</f>
        <v>14</v>
      </c>
      <c r="T34">
        <f>INDEX([2]Sheet1!$B$6:$C$500,MATCH(M34,[2]Sheet1!$C$6:$C$500,0),1)</f>
        <v>26</v>
      </c>
      <c r="U34">
        <f>INDEX([2]Sheet1!$B$6:$C$500,MATCH(N34,[2]Sheet1!$C$6:$C$500,0),1)</f>
        <v>33</v>
      </c>
      <c r="W34">
        <f t="shared" ref="W34:W65" si="19">SMALL($P34:$U34,1)</f>
        <v>10</v>
      </c>
      <c r="X34">
        <f t="shared" ref="X34:X65" si="20">SMALL($P34:$U34,2)</f>
        <v>14</v>
      </c>
      <c r="Y34">
        <f t="shared" ref="Y34:Y65" si="21">SMALL($P34:$U34,3)</f>
        <v>26</v>
      </c>
      <c r="Z34">
        <f t="shared" ref="Z34:Z65" si="22">SMALL($P34:$U34,4)</f>
        <v>32</v>
      </c>
      <c r="AA34">
        <f t="shared" ref="AA34:AA65" si="23">SMALL($P34:$U34,5)</f>
        <v>33</v>
      </c>
      <c r="AB34">
        <f t="shared" ref="AB34:AB65" si="24">SMALL($P34:$U34,6)</f>
        <v>35</v>
      </c>
      <c r="AD34" t="str">
        <f t="shared" ref="AD34:AD65" si="25">IFERROR(W34&amp;","&amp;X34&amp;","&amp;Y34&amp;","&amp;Z34&amp;","&amp;AA34&amp;","&amp;AB34,"")</f>
        <v>10,14,26,32,33,35</v>
      </c>
    </row>
    <row r="35" spans="1:30" ht="16.5" customHeight="1">
      <c r="A35" s="7" t="s">
        <v>606</v>
      </c>
      <c r="B35" s="8" t="s">
        <v>607</v>
      </c>
      <c r="C35" s="8" t="s">
        <v>608</v>
      </c>
      <c r="D35" s="8" t="s">
        <v>609</v>
      </c>
      <c r="E35" s="8" t="s">
        <v>610</v>
      </c>
      <c r="F35" s="7" t="s">
        <v>611</v>
      </c>
      <c r="I35" t="str">
        <f t="shared" si="13"/>
        <v>闪电麦克斯</v>
      </c>
      <c r="J35" t="str">
        <f t="shared" si="14"/>
        <v>蛇咬拳斯奈克</v>
      </c>
      <c r="K35" t="str">
        <f t="shared" si="15"/>
        <v>火男面</v>
      </c>
      <c r="L35" t="str">
        <f t="shared" si="16"/>
        <v>杰诺斯</v>
      </c>
      <c r="M35" t="str">
        <f t="shared" si="17"/>
        <v>微笑超人</v>
      </c>
      <c r="N35" t="str">
        <f t="shared" si="18"/>
        <v>杰诺斯·武装</v>
      </c>
      <c r="P35">
        <f>INDEX([2]Sheet1!$B$6:$C$500,MATCH(I35,[2]Sheet1!$C$6:$C$500,0),1)</f>
        <v>11</v>
      </c>
      <c r="Q35">
        <f>INDEX([2]Sheet1!$B$6:$C$500,MATCH(J35,[2]Sheet1!$C$6:$C$500,0),1)</f>
        <v>16</v>
      </c>
      <c r="R35">
        <f>INDEX([2]Sheet1!$B$6:$C$500,MATCH(K35,[2]Sheet1!$C$6:$C$500,0),1)</f>
        <v>38</v>
      </c>
      <c r="S35">
        <f>INDEX([2]Sheet1!$B$6:$C$500,MATCH(L35,[2]Sheet1!$C$6:$C$500,0),1)</f>
        <v>50</v>
      </c>
      <c r="T35">
        <f>INDEX([2]Sheet1!$B$6:$C$500,MATCH(M35,[2]Sheet1!$C$6:$C$500,0),1)</f>
        <v>19</v>
      </c>
      <c r="U35">
        <f>INDEX([2]Sheet1!$B$6:$C$500,MATCH(N35,[2]Sheet1!$C$6:$C$500,0),1)</f>
        <v>2</v>
      </c>
      <c r="W35">
        <f t="shared" si="19"/>
        <v>2</v>
      </c>
      <c r="X35">
        <f t="shared" si="20"/>
        <v>11</v>
      </c>
      <c r="Y35">
        <f t="shared" si="21"/>
        <v>16</v>
      </c>
      <c r="Z35">
        <f t="shared" si="22"/>
        <v>19</v>
      </c>
      <c r="AA35">
        <f t="shared" si="23"/>
        <v>38</v>
      </c>
      <c r="AB35">
        <f t="shared" si="24"/>
        <v>50</v>
      </c>
      <c r="AD35" t="str">
        <f t="shared" si="25"/>
        <v>2,11,16,19,38,50</v>
      </c>
    </row>
    <row r="36" spans="1:30" ht="16.5" customHeight="1">
      <c r="A36" s="8" t="s">
        <v>613</v>
      </c>
      <c r="B36" s="8" t="s">
        <v>608</v>
      </c>
      <c r="C36" s="8" t="s">
        <v>618</v>
      </c>
      <c r="D36" s="8" t="s">
        <v>619</v>
      </c>
      <c r="E36" s="8" t="s">
        <v>609</v>
      </c>
      <c r="F36" s="8" t="s">
        <v>606</v>
      </c>
      <c r="I36" t="str">
        <f t="shared" si="13"/>
        <v>无证骑士</v>
      </c>
      <c r="J36" t="str">
        <f t="shared" si="14"/>
        <v>火男面</v>
      </c>
      <c r="K36" t="str">
        <f t="shared" si="15"/>
        <v>地狱的吹雪</v>
      </c>
      <c r="L36" t="str">
        <f t="shared" si="16"/>
        <v>青焰</v>
      </c>
      <c r="M36" t="str">
        <f t="shared" si="17"/>
        <v>杰诺斯</v>
      </c>
      <c r="N36" t="str">
        <f t="shared" si="18"/>
        <v>闪电麦克斯</v>
      </c>
      <c r="P36">
        <f>INDEX([2]Sheet1!$B$6:$C$500,MATCH(I36,[2]Sheet1!$C$6:$C$500,0),1)</f>
        <v>28</v>
      </c>
      <c r="Q36">
        <f>INDEX([2]Sheet1!$B$6:$C$500,MATCH(J36,[2]Sheet1!$C$6:$C$500,0),1)</f>
        <v>38</v>
      </c>
      <c r="R36">
        <f>INDEX([2]Sheet1!$B$6:$C$500,MATCH(K36,[2]Sheet1!$C$6:$C$500,0),1)</f>
        <v>21</v>
      </c>
      <c r="S36">
        <f>INDEX([2]Sheet1!$B$6:$C$500,MATCH(L36,[2]Sheet1!$C$6:$C$500,0),1)</f>
        <v>17</v>
      </c>
      <c r="T36">
        <f>INDEX([2]Sheet1!$B$6:$C$500,MATCH(M36,[2]Sheet1!$C$6:$C$500,0),1)</f>
        <v>50</v>
      </c>
      <c r="U36">
        <f>INDEX([2]Sheet1!$B$6:$C$500,MATCH(N36,[2]Sheet1!$C$6:$C$500,0),1)</f>
        <v>11</v>
      </c>
      <c r="W36">
        <f t="shared" si="19"/>
        <v>11</v>
      </c>
      <c r="X36">
        <f t="shared" si="20"/>
        <v>17</v>
      </c>
      <c r="Y36">
        <f t="shared" si="21"/>
        <v>21</v>
      </c>
      <c r="Z36">
        <f t="shared" si="22"/>
        <v>28</v>
      </c>
      <c r="AA36">
        <f t="shared" si="23"/>
        <v>38</v>
      </c>
      <c r="AB36">
        <f t="shared" si="24"/>
        <v>50</v>
      </c>
      <c r="AD36" t="str">
        <f t="shared" si="25"/>
        <v>11,17,21,28,38,50</v>
      </c>
    </row>
    <row r="37" spans="1:30" ht="16.5" customHeight="1">
      <c r="A37" s="7" t="s">
        <v>620</v>
      </c>
      <c r="B37" s="8" t="s">
        <v>608</v>
      </c>
      <c r="C37" s="8" t="s">
        <v>612</v>
      </c>
      <c r="D37" s="8" t="s">
        <v>606</v>
      </c>
      <c r="E37" s="8" t="s">
        <v>609</v>
      </c>
      <c r="F37" s="7" t="s">
        <v>621</v>
      </c>
      <c r="I37" t="str">
        <f t="shared" si="13"/>
        <v>音速索尼克</v>
      </c>
      <c r="J37" t="str">
        <f t="shared" si="14"/>
        <v>火男面</v>
      </c>
      <c r="K37" t="str">
        <f t="shared" si="15"/>
        <v>装甲股长</v>
      </c>
      <c r="L37" t="str">
        <f t="shared" si="16"/>
        <v>闪电麦克斯</v>
      </c>
      <c r="M37" t="str">
        <f t="shared" si="17"/>
        <v>杰诺斯</v>
      </c>
      <c r="N37" t="str">
        <f t="shared" si="18"/>
        <v>大背头男</v>
      </c>
      <c r="P37">
        <f>INDEX([2]Sheet1!$B$6:$C$500,MATCH(I37,[2]Sheet1!$C$6:$C$500,0),1)</f>
        <v>39</v>
      </c>
      <c r="Q37">
        <f>INDEX([2]Sheet1!$B$6:$C$500,MATCH(J37,[2]Sheet1!$C$6:$C$500,0),1)</f>
        <v>38</v>
      </c>
      <c r="R37">
        <f>INDEX([2]Sheet1!$B$6:$C$500,MATCH(K37,[2]Sheet1!$C$6:$C$500,0),1)</f>
        <v>34</v>
      </c>
      <c r="S37">
        <f>INDEX([2]Sheet1!$B$6:$C$500,MATCH(L37,[2]Sheet1!$C$6:$C$500,0),1)</f>
        <v>11</v>
      </c>
      <c r="T37">
        <f>INDEX([2]Sheet1!$B$6:$C$500,MATCH(M37,[2]Sheet1!$C$6:$C$500,0),1)</f>
        <v>50</v>
      </c>
      <c r="U37">
        <f>INDEX([2]Sheet1!$B$6:$C$500,MATCH(N37,[2]Sheet1!$C$6:$C$500,0),1)</f>
        <v>30</v>
      </c>
      <c r="W37">
        <f t="shared" si="19"/>
        <v>11</v>
      </c>
      <c r="X37">
        <f t="shared" si="20"/>
        <v>30</v>
      </c>
      <c r="Y37">
        <f t="shared" si="21"/>
        <v>34</v>
      </c>
      <c r="Z37">
        <f t="shared" si="22"/>
        <v>38</v>
      </c>
      <c r="AA37">
        <f t="shared" si="23"/>
        <v>39</v>
      </c>
      <c r="AB37">
        <f t="shared" si="24"/>
        <v>50</v>
      </c>
      <c r="AD37" t="str">
        <f t="shared" si="25"/>
        <v>11,30,34,38,39,50</v>
      </c>
    </row>
    <row r="38" spans="1:30" ht="16.5" customHeight="1">
      <c r="A38" s="8" t="s">
        <v>634</v>
      </c>
      <c r="B38" s="8" t="s">
        <v>637</v>
      </c>
      <c r="C38" s="8" t="s">
        <v>614</v>
      </c>
      <c r="D38" s="8" t="s">
        <v>635</v>
      </c>
      <c r="E38" s="8" t="s">
        <v>636</v>
      </c>
      <c r="F38" s="8" t="s">
        <v>608</v>
      </c>
      <c r="I38" t="str">
        <f t="shared" si="13"/>
        <v>性感囚犯</v>
      </c>
      <c r="J38" t="str">
        <f t="shared" si="14"/>
        <v>背心黑洞</v>
      </c>
      <c r="K38" t="str">
        <f t="shared" si="15"/>
        <v>蘑菇</v>
      </c>
      <c r="L38" t="str">
        <f t="shared" si="16"/>
        <v>原子武士</v>
      </c>
      <c r="M38" t="str">
        <f t="shared" si="17"/>
        <v>居合庵</v>
      </c>
      <c r="N38" t="str">
        <f t="shared" si="18"/>
        <v>火男面</v>
      </c>
      <c r="P38">
        <f>INDEX([2]Sheet1!$B$6:$C$500,MATCH(I38,[2]Sheet1!$C$6:$C$500,0),1)</f>
        <v>9</v>
      </c>
      <c r="Q38">
        <f>INDEX([2]Sheet1!$B$6:$C$500,MATCH(J38,[2]Sheet1!$C$6:$C$500,0),1)</f>
        <v>23</v>
      </c>
      <c r="R38">
        <f>INDEX([2]Sheet1!$B$6:$C$500,MATCH(K38,[2]Sheet1!$C$6:$C$500,0),1)</f>
        <v>27</v>
      </c>
      <c r="S38">
        <f>INDEX([2]Sheet1!$B$6:$C$500,MATCH(L38,[2]Sheet1!$C$6:$C$500,0),1)</f>
        <v>6</v>
      </c>
      <c r="T38">
        <f>INDEX([2]Sheet1!$B$6:$C$500,MATCH(M38,[2]Sheet1!$C$6:$C$500,0),1)</f>
        <v>12</v>
      </c>
      <c r="U38">
        <f>INDEX([2]Sheet1!$B$6:$C$500,MATCH(N38,[2]Sheet1!$C$6:$C$500,0),1)</f>
        <v>38</v>
      </c>
      <c r="W38">
        <f t="shared" si="19"/>
        <v>6</v>
      </c>
      <c r="X38">
        <f t="shared" si="20"/>
        <v>9</v>
      </c>
      <c r="Y38">
        <f t="shared" si="21"/>
        <v>12</v>
      </c>
      <c r="Z38">
        <f t="shared" si="22"/>
        <v>23</v>
      </c>
      <c r="AA38">
        <f t="shared" si="23"/>
        <v>27</v>
      </c>
      <c r="AB38">
        <f t="shared" si="24"/>
        <v>38</v>
      </c>
      <c r="AD38" t="str">
        <f t="shared" si="25"/>
        <v>6,9,12,23,27,38</v>
      </c>
    </row>
    <row r="39" spans="1:30" ht="16.5" customHeight="1">
      <c r="A39" s="8" t="s">
        <v>628</v>
      </c>
      <c r="B39" s="8" t="s">
        <v>635</v>
      </c>
      <c r="C39" s="8" t="s">
        <v>630</v>
      </c>
      <c r="D39" s="8" t="s">
        <v>636</v>
      </c>
      <c r="E39" s="8" t="s">
        <v>638</v>
      </c>
      <c r="F39" s="8" t="s">
        <v>608</v>
      </c>
      <c r="I39" t="str">
        <f t="shared" si="13"/>
        <v>山猿</v>
      </c>
      <c r="J39" t="str">
        <f t="shared" si="14"/>
        <v>原子武士</v>
      </c>
      <c r="K39" t="str">
        <f t="shared" si="15"/>
        <v>钉锤头</v>
      </c>
      <c r="L39" t="str">
        <f t="shared" si="16"/>
        <v>居合庵</v>
      </c>
      <c r="M39" t="str">
        <f t="shared" si="17"/>
        <v>弹簧胡子</v>
      </c>
      <c r="N39" t="str">
        <f t="shared" si="18"/>
        <v>火男面</v>
      </c>
      <c r="P39">
        <f>INDEX([2]Sheet1!$B$6:$C$500,MATCH(I39,[2]Sheet1!$C$6:$C$500,0),1)</f>
        <v>25</v>
      </c>
      <c r="Q39">
        <f>INDEX([2]Sheet1!$B$6:$C$500,MATCH(J39,[2]Sheet1!$C$6:$C$500,0),1)</f>
        <v>6</v>
      </c>
      <c r="R39">
        <f>INDEX([2]Sheet1!$B$6:$C$500,MATCH(K39,[2]Sheet1!$C$6:$C$500,0),1)</f>
        <v>40</v>
      </c>
      <c r="S39">
        <f>INDEX([2]Sheet1!$B$6:$C$500,MATCH(L39,[2]Sheet1!$C$6:$C$500,0),1)</f>
        <v>12</v>
      </c>
      <c r="T39">
        <f>INDEX([2]Sheet1!$B$6:$C$500,MATCH(M39,[2]Sheet1!$C$6:$C$500,0),1)</f>
        <v>15</v>
      </c>
      <c r="U39">
        <f>INDEX([2]Sheet1!$B$6:$C$500,MATCH(N39,[2]Sheet1!$C$6:$C$500,0),1)</f>
        <v>38</v>
      </c>
      <c r="W39">
        <f t="shared" si="19"/>
        <v>6</v>
      </c>
      <c r="X39">
        <f t="shared" si="20"/>
        <v>12</v>
      </c>
      <c r="Y39">
        <f t="shared" si="21"/>
        <v>15</v>
      </c>
      <c r="Z39">
        <f t="shared" si="22"/>
        <v>25</v>
      </c>
      <c r="AA39">
        <f t="shared" si="23"/>
        <v>38</v>
      </c>
      <c r="AB39">
        <f t="shared" si="24"/>
        <v>40</v>
      </c>
      <c r="AD39" t="str">
        <f t="shared" si="25"/>
        <v>6,12,15,25,38,40</v>
      </c>
    </row>
    <row r="40" spans="1:30" ht="16.5" customHeight="1">
      <c r="A40" s="8" t="s">
        <v>607</v>
      </c>
      <c r="B40" s="8" t="s">
        <v>610</v>
      </c>
      <c r="C40" s="8" t="s">
        <v>635</v>
      </c>
      <c r="D40" s="8" t="s">
        <v>636</v>
      </c>
      <c r="E40" s="8" t="s">
        <v>633</v>
      </c>
      <c r="F40" s="8" t="s">
        <v>625</v>
      </c>
      <c r="I40" t="str">
        <f t="shared" si="13"/>
        <v>蛇咬拳斯奈克</v>
      </c>
      <c r="J40" t="str">
        <f t="shared" si="14"/>
        <v>微笑超人</v>
      </c>
      <c r="K40" t="str">
        <f t="shared" si="15"/>
        <v>原子武士</v>
      </c>
      <c r="L40" t="str">
        <f t="shared" si="16"/>
        <v>居合庵</v>
      </c>
      <c r="M40" t="str">
        <f t="shared" si="17"/>
        <v>金属骑士</v>
      </c>
      <c r="N40" t="str">
        <f t="shared" si="18"/>
        <v>电池侠</v>
      </c>
      <c r="P40">
        <f>INDEX([2]Sheet1!$B$6:$C$500,MATCH(I40,[2]Sheet1!$C$6:$C$500,0),1)</f>
        <v>16</v>
      </c>
      <c r="Q40">
        <f>INDEX([2]Sheet1!$B$6:$C$500,MATCH(J40,[2]Sheet1!$C$6:$C$500,0),1)</f>
        <v>19</v>
      </c>
      <c r="R40">
        <f>INDEX([2]Sheet1!$B$6:$C$500,MATCH(K40,[2]Sheet1!$C$6:$C$500,0),1)</f>
        <v>6</v>
      </c>
      <c r="S40">
        <f>INDEX([2]Sheet1!$B$6:$C$500,MATCH(L40,[2]Sheet1!$C$6:$C$500,0),1)</f>
        <v>12</v>
      </c>
      <c r="T40">
        <f>INDEX([2]Sheet1!$B$6:$C$500,MATCH(M40,[2]Sheet1!$C$6:$C$500,0),1)</f>
        <v>7</v>
      </c>
      <c r="U40">
        <f>INDEX([2]Sheet1!$B$6:$C$500,MATCH(N40,[2]Sheet1!$C$6:$C$500,0),1)</f>
        <v>33</v>
      </c>
      <c r="W40">
        <f t="shared" si="19"/>
        <v>6</v>
      </c>
      <c r="X40">
        <f t="shared" si="20"/>
        <v>7</v>
      </c>
      <c r="Y40">
        <f t="shared" si="21"/>
        <v>12</v>
      </c>
      <c r="Z40">
        <f t="shared" si="22"/>
        <v>16</v>
      </c>
      <c r="AA40">
        <f t="shared" si="23"/>
        <v>19</v>
      </c>
      <c r="AB40">
        <f t="shared" si="24"/>
        <v>33</v>
      </c>
      <c r="AD40" t="str">
        <f t="shared" si="25"/>
        <v>6,7,12,16,19,33</v>
      </c>
    </row>
    <row r="41" spans="1:30" ht="16.5" customHeight="1">
      <c r="A41" s="8" t="s">
        <v>612</v>
      </c>
      <c r="B41" s="8" t="s">
        <v>613</v>
      </c>
      <c r="C41" s="8" t="s">
        <v>608</v>
      </c>
      <c r="D41" s="8" t="s">
        <v>614</v>
      </c>
      <c r="E41" s="8" t="s">
        <v>615</v>
      </c>
      <c r="F41" s="8" t="s">
        <v>611</v>
      </c>
      <c r="I41" t="str">
        <f t="shared" si="13"/>
        <v>装甲股长</v>
      </c>
      <c r="J41" t="str">
        <f t="shared" si="14"/>
        <v>无证骑士</v>
      </c>
      <c r="K41" t="str">
        <f t="shared" si="15"/>
        <v>火男面</v>
      </c>
      <c r="L41" t="str">
        <f t="shared" si="16"/>
        <v>蘑菇</v>
      </c>
      <c r="M41" t="str">
        <f t="shared" si="17"/>
        <v>毒刺</v>
      </c>
      <c r="N41" t="str">
        <f t="shared" si="18"/>
        <v>杰诺斯·武装</v>
      </c>
      <c r="P41">
        <f>INDEX([2]Sheet1!$B$6:$C$500,MATCH(I41,[2]Sheet1!$C$6:$C$500,0),1)</f>
        <v>34</v>
      </c>
      <c r="Q41">
        <f>INDEX([2]Sheet1!$B$6:$C$500,MATCH(J41,[2]Sheet1!$C$6:$C$500,0),1)</f>
        <v>28</v>
      </c>
      <c r="R41">
        <f>INDEX([2]Sheet1!$B$6:$C$500,MATCH(K41,[2]Sheet1!$C$6:$C$500,0),1)</f>
        <v>38</v>
      </c>
      <c r="S41">
        <f>INDEX([2]Sheet1!$B$6:$C$500,MATCH(L41,[2]Sheet1!$C$6:$C$500,0),1)</f>
        <v>27</v>
      </c>
      <c r="T41">
        <f>INDEX([2]Sheet1!$B$6:$C$500,MATCH(M41,[2]Sheet1!$C$6:$C$500,0),1)</f>
        <v>13</v>
      </c>
      <c r="U41">
        <f>INDEX([2]Sheet1!$B$6:$C$500,MATCH(N41,[2]Sheet1!$C$6:$C$500,0),1)</f>
        <v>2</v>
      </c>
      <c r="W41">
        <f t="shared" si="19"/>
        <v>2</v>
      </c>
      <c r="X41">
        <f t="shared" si="20"/>
        <v>13</v>
      </c>
      <c r="Y41">
        <f t="shared" si="21"/>
        <v>27</v>
      </c>
      <c r="Z41">
        <f t="shared" si="22"/>
        <v>28</v>
      </c>
      <c r="AA41">
        <f t="shared" si="23"/>
        <v>34</v>
      </c>
      <c r="AB41">
        <f t="shared" si="24"/>
        <v>38</v>
      </c>
      <c r="AD41" t="str">
        <f t="shared" si="25"/>
        <v>2,13,27,28,34,38</v>
      </c>
    </row>
    <row r="42" spans="1:30" ht="16.5" customHeight="1">
      <c r="A42" s="8" t="s">
        <v>607</v>
      </c>
      <c r="B42" s="8" t="s">
        <v>610</v>
      </c>
      <c r="C42" s="8" t="s">
        <v>612</v>
      </c>
      <c r="D42" s="8" t="s">
        <v>632</v>
      </c>
      <c r="E42" s="8" t="s">
        <v>615</v>
      </c>
      <c r="F42" s="8" t="s">
        <v>625</v>
      </c>
      <c r="I42" t="str">
        <f t="shared" si="13"/>
        <v>蛇咬拳斯奈克</v>
      </c>
      <c r="J42" t="str">
        <f t="shared" si="14"/>
        <v>微笑超人</v>
      </c>
      <c r="K42" t="str">
        <f t="shared" si="15"/>
        <v>装甲股长</v>
      </c>
      <c r="L42" t="str">
        <f t="shared" si="16"/>
        <v>KING</v>
      </c>
      <c r="M42" t="str">
        <f t="shared" si="17"/>
        <v>毒刺</v>
      </c>
      <c r="N42" t="str">
        <f t="shared" si="18"/>
        <v>电池侠</v>
      </c>
      <c r="P42">
        <f>INDEX([2]Sheet1!$B$6:$C$500,MATCH(I42,[2]Sheet1!$C$6:$C$500,0),1)</f>
        <v>16</v>
      </c>
      <c r="Q42">
        <f>INDEX([2]Sheet1!$B$6:$C$500,MATCH(J42,[2]Sheet1!$C$6:$C$500,0),1)</f>
        <v>19</v>
      </c>
      <c r="R42">
        <f>INDEX([2]Sheet1!$B$6:$C$500,MATCH(K42,[2]Sheet1!$C$6:$C$500,0),1)</f>
        <v>34</v>
      </c>
      <c r="S42">
        <f>INDEX([2]Sheet1!$B$6:$C$500,MATCH(L42,[2]Sheet1!$C$6:$C$500,0),1)</f>
        <v>5</v>
      </c>
      <c r="T42">
        <f>INDEX([2]Sheet1!$B$6:$C$500,MATCH(M42,[2]Sheet1!$C$6:$C$500,0),1)</f>
        <v>13</v>
      </c>
      <c r="U42">
        <f>INDEX([2]Sheet1!$B$6:$C$500,MATCH(N42,[2]Sheet1!$C$6:$C$500,0),1)</f>
        <v>33</v>
      </c>
      <c r="W42">
        <f t="shared" si="19"/>
        <v>5</v>
      </c>
      <c r="X42">
        <f t="shared" si="20"/>
        <v>13</v>
      </c>
      <c r="Y42">
        <f t="shared" si="21"/>
        <v>16</v>
      </c>
      <c r="Z42">
        <f t="shared" si="22"/>
        <v>19</v>
      </c>
      <c r="AA42">
        <f t="shared" si="23"/>
        <v>33</v>
      </c>
      <c r="AB42">
        <f t="shared" si="24"/>
        <v>34</v>
      </c>
      <c r="AD42" t="str">
        <f t="shared" si="25"/>
        <v>5,13,16,19,33,34</v>
      </c>
    </row>
    <row r="43" spans="1:30" ht="16.5" customHeight="1">
      <c r="A43" s="8" t="s">
        <v>622</v>
      </c>
      <c r="B43" s="8" t="s">
        <v>619</v>
      </c>
      <c r="C43" s="8" t="s">
        <v>615</v>
      </c>
      <c r="D43" s="8" t="s">
        <v>625</v>
      </c>
      <c r="E43" s="8" t="s">
        <v>608</v>
      </c>
      <c r="F43" s="8" t="s">
        <v>610</v>
      </c>
      <c r="I43" t="str">
        <f t="shared" si="13"/>
        <v>战栗的龙卷</v>
      </c>
      <c r="J43" t="str">
        <f t="shared" si="14"/>
        <v>青焰</v>
      </c>
      <c r="K43" t="str">
        <f t="shared" si="15"/>
        <v>毒刺</v>
      </c>
      <c r="L43" t="str">
        <f t="shared" si="16"/>
        <v>电池侠</v>
      </c>
      <c r="M43" t="str">
        <f t="shared" si="17"/>
        <v>火男面</v>
      </c>
      <c r="N43" t="str">
        <f t="shared" si="18"/>
        <v>微笑超人</v>
      </c>
      <c r="P43">
        <f>INDEX([2]Sheet1!$B$6:$C$500,MATCH(I43,[2]Sheet1!$C$6:$C$500,0),1)</f>
        <v>3</v>
      </c>
      <c r="Q43">
        <f>INDEX([2]Sheet1!$B$6:$C$500,MATCH(J43,[2]Sheet1!$C$6:$C$500,0),1)</f>
        <v>17</v>
      </c>
      <c r="R43">
        <f>INDEX([2]Sheet1!$B$6:$C$500,MATCH(K43,[2]Sheet1!$C$6:$C$500,0),1)</f>
        <v>13</v>
      </c>
      <c r="S43">
        <f>INDEX([2]Sheet1!$B$6:$C$500,MATCH(L43,[2]Sheet1!$C$6:$C$500,0),1)</f>
        <v>33</v>
      </c>
      <c r="T43">
        <f>INDEX([2]Sheet1!$B$6:$C$500,MATCH(M43,[2]Sheet1!$C$6:$C$500,0),1)</f>
        <v>38</v>
      </c>
      <c r="U43">
        <f>INDEX([2]Sheet1!$B$6:$C$500,MATCH(N43,[2]Sheet1!$C$6:$C$500,0),1)</f>
        <v>19</v>
      </c>
      <c r="W43">
        <f t="shared" si="19"/>
        <v>3</v>
      </c>
      <c r="X43">
        <f t="shared" si="20"/>
        <v>13</v>
      </c>
      <c r="Y43">
        <f t="shared" si="21"/>
        <v>17</v>
      </c>
      <c r="Z43">
        <f t="shared" si="22"/>
        <v>19</v>
      </c>
      <c r="AA43">
        <f t="shared" si="23"/>
        <v>33</v>
      </c>
      <c r="AB43">
        <f t="shared" si="24"/>
        <v>38</v>
      </c>
      <c r="AD43" t="str">
        <f t="shared" si="25"/>
        <v>3,13,17,19,33,38</v>
      </c>
    </row>
    <row r="44" spans="1:30" ht="16.5" customHeight="1">
      <c r="A44" s="8" t="s">
        <v>622</v>
      </c>
      <c r="B44" s="8" t="s">
        <v>619</v>
      </c>
      <c r="C44" s="8" t="s">
        <v>624</v>
      </c>
      <c r="D44" s="8" t="s">
        <v>625</v>
      </c>
      <c r="E44" s="8" t="s">
        <v>608</v>
      </c>
      <c r="F44" s="8" t="s">
        <v>610</v>
      </c>
      <c r="I44" t="str">
        <f t="shared" si="13"/>
        <v>战栗的龙卷</v>
      </c>
      <c r="J44" t="str">
        <f t="shared" si="14"/>
        <v>青焰</v>
      </c>
      <c r="K44" t="str">
        <f t="shared" si="15"/>
        <v>黄金球</v>
      </c>
      <c r="L44" t="str">
        <f t="shared" si="16"/>
        <v>电池侠</v>
      </c>
      <c r="M44" t="str">
        <f t="shared" si="17"/>
        <v>火男面</v>
      </c>
      <c r="N44" t="str">
        <f t="shared" si="18"/>
        <v>微笑超人</v>
      </c>
      <c r="P44">
        <f>INDEX([2]Sheet1!$B$6:$C$500,MATCH(I44,[2]Sheet1!$C$6:$C$500,0),1)</f>
        <v>3</v>
      </c>
      <c r="Q44">
        <f>INDEX([2]Sheet1!$B$6:$C$500,MATCH(J44,[2]Sheet1!$C$6:$C$500,0),1)</f>
        <v>17</v>
      </c>
      <c r="R44">
        <f>INDEX([2]Sheet1!$B$6:$C$500,MATCH(K44,[2]Sheet1!$C$6:$C$500,0),1)</f>
        <v>14</v>
      </c>
      <c r="S44">
        <f>INDEX([2]Sheet1!$B$6:$C$500,MATCH(L44,[2]Sheet1!$C$6:$C$500,0),1)</f>
        <v>33</v>
      </c>
      <c r="T44">
        <f>INDEX([2]Sheet1!$B$6:$C$500,MATCH(M44,[2]Sheet1!$C$6:$C$500,0),1)</f>
        <v>38</v>
      </c>
      <c r="U44">
        <f>INDEX([2]Sheet1!$B$6:$C$500,MATCH(N44,[2]Sheet1!$C$6:$C$500,0),1)</f>
        <v>19</v>
      </c>
      <c r="W44">
        <f t="shared" si="19"/>
        <v>3</v>
      </c>
      <c r="X44">
        <f t="shared" si="20"/>
        <v>14</v>
      </c>
      <c r="Y44">
        <f t="shared" si="21"/>
        <v>17</v>
      </c>
      <c r="Z44">
        <f t="shared" si="22"/>
        <v>19</v>
      </c>
      <c r="AA44">
        <f t="shared" si="23"/>
        <v>33</v>
      </c>
      <c r="AB44">
        <f t="shared" si="24"/>
        <v>38</v>
      </c>
      <c r="AD44" t="str">
        <f t="shared" si="25"/>
        <v>3,14,17,19,33,38</v>
      </c>
    </row>
    <row r="45" spans="1:30" ht="16.5" customHeight="1">
      <c r="A45" s="8" t="s">
        <v>607</v>
      </c>
      <c r="B45" s="8" t="s">
        <v>610</v>
      </c>
      <c r="C45" s="8" t="s">
        <v>641</v>
      </c>
      <c r="D45" s="8" t="s">
        <v>642</v>
      </c>
      <c r="E45" s="8" t="s">
        <v>625</v>
      </c>
      <c r="F45" s="7" t="s">
        <v>624</v>
      </c>
      <c r="I45" t="str">
        <f t="shared" si="13"/>
        <v>蛇咬拳斯奈克</v>
      </c>
      <c r="J45" t="str">
        <f t="shared" si="14"/>
        <v>微笑超人</v>
      </c>
      <c r="K45" t="str">
        <f t="shared" si="15"/>
        <v>甜心假面</v>
      </c>
      <c r="L45" t="str">
        <f t="shared" si="16"/>
        <v>三节棍莉莉</v>
      </c>
      <c r="M45" t="str">
        <f t="shared" si="17"/>
        <v>电池侠</v>
      </c>
      <c r="N45" t="str">
        <f t="shared" si="18"/>
        <v>黄金球</v>
      </c>
      <c r="P45">
        <f>INDEX([2]Sheet1!$B$6:$C$500,MATCH(I45,[2]Sheet1!$C$6:$C$500,0),1)</f>
        <v>16</v>
      </c>
      <c r="Q45">
        <f>INDEX([2]Sheet1!$B$6:$C$500,MATCH(J45,[2]Sheet1!$C$6:$C$500,0),1)</f>
        <v>19</v>
      </c>
      <c r="R45">
        <f>INDEX([2]Sheet1!$B$6:$C$500,MATCH(K45,[2]Sheet1!$C$6:$C$500,0),1)</f>
        <v>10</v>
      </c>
      <c r="S45">
        <f>INDEX([2]Sheet1!$B$6:$C$500,MATCH(L45,[2]Sheet1!$C$6:$C$500,0),1)</f>
        <v>26</v>
      </c>
      <c r="T45">
        <f>INDEX([2]Sheet1!$B$6:$C$500,MATCH(M45,[2]Sheet1!$C$6:$C$500,0),1)</f>
        <v>33</v>
      </c>
      <c r="U45">
        <f>INDEX([2]Sheet1!$B$6:$C$500,MATCH(N45,[2]Sheet1!$C$6:$C$500,0),1)</f>
        <v>14</v>
      </c>
      <c r="W45">
        <f t="shared" si="19"/>
        <v>10</v>
      </c>
      <c r="X45">
        <f t="shared" si="20"/>
        <v>14</v>
      </c>
      <c r="Y45">
        <f t="shared" si="21"/>
        <v>16</v>
      </c>
      <c r="Z45">
        <f t="shared" si="22"/>
        <v>19</v>
      </c>
      <c r="AA45">
        <f t="shared" si="23"/>
        <v>26</v>
      </c>
      <c r="AB45">
        <f t="shared" si="24"/>
        <v>33</v>
      </c>
      <c r="AD45" t="str">
        <f t="shared" si="25"/>
        <v>10,14,16,19,26,33</v>
      </c>
    </row>
    <row r="46" spans="1:30" ht="16.5" customHeight="1">
      <c r="A46" s="8" t="s">
        <v>616</v>
      </c>
      <c r="B46" s="8" t="s">
        <v>617</v>
      </c>
      <c r="C46" s="7" t="s">
        <v>641</v>
      </c>
      <c r="D46" s="8" t="s">
        <v>624</v>
      </c>
      <c r="E46" s="8" t="s">
        <v>642</v>
      </c>
      <c r="F46" s="8" t="s">
        <v>625</v>
      </c>
      <c r="I46" t="str">
        <f t="shared" si="13"/>
        <v>丧服吊带裤</v>
      </c>
      <c r="J46" t="str">
        <f t="shared" si="14"/>
        <v>十字键</v>
      </c>
      <c r="K46" t="str">
        <f t="shared" si="15"/>
        <v>甜心假面</v>
      </c>
      <c r="L46" t="str">
        <f t="shared" si="16"/>
        <v>黄金球</v>
      </c>
      <c r="M46" t="str">
        <f t="shared" si="17"/>
        <v>三节棍莉莉</v>
      </c>
      <c r="N46" t="str">
        <f t="shared" si="18"/>
        <v>电池侠</v>
      </c>
      <c r="P46">
        <f>INDEX([2]Sheet1!$B$6:$C$500,MATCH(I46,[2]Sheet1!$C$6:$C$500,0),1)</f>
        <v>35</v>
      </c>
      <c r="Q46">
        <f>INDEX([2]Sheet1!$B$6:$C$500,MATCH(J46,[2]Sheet1!$C$6:$C$500,0),1)</f>
        <v>32</v>
      </c>
      <c r="R46">
        <f>INDEX([2]Sheet1!$B$6:$C$500,MATCH(K46,[2]Sheet1!$C$6:$C$500,0),1)</f>
        <v>10</v>
      </c>
      <c r="S46">
        <f>INDEX([2]Sheet1!$B$6:$C$500,MATCH(L46,[2]Sheet1!$C$6:$C$500,0),1)</f>
        <v>14</v>
      </c>
      <c r="T46">
        <f>INDEX([2]Sheet1!$B$6:$C$500,MATCH(M46,[2]Sheet1!$C$6:$C$500,0),1)</f>
        <v>26</v>
      </c>
      <c r="U46">
        <f>INDEX([2]Sheet1!$B$6:$C$500,MATCH(N46,[2]Sheet1!$C$6:$C$500,0),1)</f>
        <v>33</v>
      </c>
      <c r="W46">
        <f t="shared" si="19"/>
        <v>10</v>
      </c>
      <c r="X46">
        <f t="shared" si="20"/>
        <v>14</v>
      </c>
      <c r="Y46">
        <f t="shared" si="21"/>
        <v>26</v>
      </c>
      <c r="Z46">
        <f t="shared" si="22"/>
        <v>32</v>
      </c>
      <c r="AA46">
        <f t="shared" si="23"/>
        <v>33</v>
      </c>
      <c r="AB46">
        <f t="shared" si="24"/>
        <v>35</v>
      </c>
      <c r="AD46" t="str">
        <f t="shared" si="25"/>
        <v>10,14,26,32,33,35</v>
      </c>
    </row>
    <row r="47" spans="1:30" ht="16.5" customHeight="1">
      <c r="A47" s="8" t="s">
        <v>628</v>
      </c>
      <c r="B47" s="8" t="s">
        <v>635</v>
      </c>
      <c r="C47" s="8" t="s">
        <v>630</v>
      </c>
      <c r="D47" s="8" t="s">
        <v>636</v>
      </c>
      <c r="E47" s="8" t="s">
        <v>638</v>
      </c>
      <c r="F47" s="8" t="s">
        <v>608</v>
      </c>
      <c r="I47" t="str">
        <f t="shared" si="13"/>
        <v>山猿</v>
      </c>
      <c r="J47" t="str">
        <f t="shared" si="14"/>
        <v>原子武士</v>
      </c>
      <c r="K47" t="str">
        <f t="shared" si="15"/>
        <v>钉锤头</v>
      </c>
      <c r="L47" t="str">
        <f t="shared" si="16"/>
        <v>居合庵</v>
      </c>
      <c r="M47" t="str">
        <f t="shared" si="17"/>
        <v>弹簧胡子</v>
      </c>
      <c r="N47" t="str">
        <f t="shared" si="18"/>
        <v>火男面</v>
      </c>
      <c r="P47">
        <f>INDEX([2]Sheet1!$B$6:$C$500,MATCH(I47,[2]Sheet1!$C$6:$C$500,0),1)</f>
        <v>25</v>
      </c>
      <c r="Q47">
        <f>INDEX([2]Sheet1!$B$6:$C$500,MATCH(J47,[2]Sheet1!$C$6:$C$500,0),1)</f>
        <v>6</v>
      </c>
      <c r="R47">
        <f>INDEX([2]Sheet1!$B$6:$C$500,MATCH(K47,[2]Sheet1!$C$6:$C$500,0),1)</f>
        <v>40</v>
      </c>
      <c r="S47">
        <f>INDEX([2]Sheet1!$B$6:$C$500,MATCH(L47,[2]Sheet1!$C$6:$C$500,0),1)</f>
        <v>12</v>
      </c>
      <c r="T47">
        <f>INDEX([2]Sheet1!$B$6:$C$500,MATCH(M47,[2]Sheet1!$C$6:$C$500,0),1)</f>
        <v>15</v>
      </c>
      <c r="U47">
        <f>INDEX([2]Sheet1!$B$6:$C$500,MATCH(N47,[2]Sheet1!$C$6:$C$500,0),1)</f>
        <v>38</v>
      </c>
      <c r="W47">
        <f t="shared" si="19"/>
        <v>6</v>
      </c>
      <c r="X47">
        <f t="shared" si="20"/>
        <v>12</v>
      </c>
      <c r="Y47">
        <f t="shared" si="21"/>
        <v>15</v>
      </c>
      <c r="Z47">
        <f t="shared" si="22"/>
        <v>25</v>
      </c>
      <c r="AA47">
        <f t="shared" si="23"/>
        <v>38</v>
      </c>
      <c r="AB47">
        <f t="shared" si="24"/>
        <v>40</v>
      </c>
      <c r="AD47" t="str">
        <f t="shared" si="25"/>
        <v>6,12,15,25,38,40</v>
      </c>
    </row>
    <row r="48" spans="1:30" ht="16.5" customHeight="1">
      <c r="A48" s="8" t="s">
        <v>628</v>
      </c>
      <c r="B48" s="7" t="s">
        <v>629</v>
      </c>
      <c r="C48" s="8" t="s">
        <v>626</v>
      </c>
      <c r="D48" s="8" t="s">
        <v>630</v>
      </c>
      <c r="E48" s="7" t="s">
        <v>638</v>
      </c>
      <c r="F48" s="8" t="s">
        <v>608</v>
      </c>
      <c r="I48" t="str">
        <f t="shared" si="13"/>
        <v>山猿</v>
      </c>
      <c r="J48" t="str">
        <f t="shared" si="14"/>
        <v>背心猛虎</v>
      </c>
      <c r="K48" t="str">
        <f t="shared" si="15"/>
        <v>银色獠牙</v>
      </c>
      <c r="L48" t="str">
        <f t="shared" si="16"/>
        <v>钉锤头</v>
      </c>
      <c r="M48" t="str">
        <f t="shared" si="17"/>
        <v>弹簧胡子</v>
      </c>
      <c r="N48" t="str">
        <f t="shared" si="18"/>
        <v>火男面</v>
      </c>
      <c r="P48">
        <f>INDEX([2]Sheet1!$B$6:$C$500,MATCH(I48,[2]Sheet1!$C$6:$C$500,0),1)</f>
        <v>25</v>
      </c>
      <c r="Q48">
        <f>INDEX([2]Sheet1!$B$6:$C$500,MATCH(J48,[2]Sheet1!$C$6:$C$500,0),1)</f>
        <v>29</v>
      </c>
      <c r="R48">
        <f>INDEX([2]Sheet1!$B$6:$C$500,MATCH(K48,[2]Sheet1!$C$6:$C$500,0),1)</f>
        <v>4</v>
      </c>
      <c r="S48">
        <f>INDEX([2]Sheet1!$B$6:$C$500,MATCH(L48,[2]Sheet1!$C$6:$C$500,0),1)</f>
        <v>40</v>
      </c>
      <c r="T48">
        <f>INDEX([2]Sheet1!$B$6:$C$500,MATCH(M48,[2]Sheet1!$C$6:$C$500,0),1)</f>
        <v>15</v>
      </c>
      <c r="U48">
        <f>INDEX([2]Sheet1!$B$6:$C$500,MATCH(N48,[2]Sheet1!$C$6:$C$500,0),1)</f>
        <v>38</v>
      </c>
      <c r="W48">
        <f t="shared" si="19"/>
        <v>4</v>
      </c>
      <c r="X48">
        <f t="shared" si="20"/>
        <v>15</v>
      </c>
      <c r="Y48">
        <f t="shared" si="21"/>
        <v>25</v>
      </c>
      <c r="Z48">
        <f t="shared" si="22"/>
        <v>29</v>
      </c>
      <c r="AA48">
        <f t="shared" si="23"/>
        <v>38</v>
      </c>
      <c r="AB48">
        <f t="shared" si="24"/>
        <v>40</v>
      </c>
      <c r="AD48" t="str">
        <f t="shared" si="25"/>
        <v>4,15,25,29,38,40</v>
      </c>
    </row>
    <row r="49" spans="1:30" ht="16.5" customHeight="1">
      <c r="A49" s="8" t="s">
        <v>607</v>
      </c>
      <c r="B49" s="8" t="s">
        <v>610</v>
      </c>
      <c r="C49" s="8" t="s">
        <v>626</v>
      </c>
      <c r="D49" s="8" t="s">
        <v>638</v>
      </c>
      <c r="E49" s="8" t="s">
        <v>628</v>
      </c>
      <c r="F49" s="8" t="s">
        <v>625</v>
      </c>
      <c r="I49" t="str">
        <f t="shared" si="13"/>
        <v>蛇咬拳斯奈克</v>
      </c>
      <c r="J49" t="str">
        <f t="shared" si="14"/>
        <v>微笑超人</v>
      </c>
      <c r="K49" t="str">
        <f t="shared" si="15"/>
        <v>银色獠牙</v>
      </c>
      <c r="L49" t="str">
        <f t="shared" si="16"/>
        <v>弹簧胡子</v>
      </c>
      <c r="M49" t="str">
        <f t="shared" si="17"/>
        <v>山猿</v>
      </c>
      <c r="N49" t="str">
        <f t="shared" si="18"/>
        <v>电池侠</v>
      </c>
      <c r="P49">
        <f>INDEX([2]Sheet1!$B$6:$C$500,MATCH(I49,[2]Sheet1!$C$6:$C$500,0),1)</f>
        <v>16</v>
      </c>
      <c r="Q49">
        <f>INDEX([2]Sheet1!$B$6:$C$500,MATCH(J49,[2]Sheet1!$C$6:$C$500,0),1)</f>
        <v>19</v>
      </c>
      <c r="R49">
        <f>INDEX([2]Sheet1!$B$6:$C$500,MATCH(K49,[2]Sheet1!$C$6:$C$500,0),1)</f>
        <v>4</v>
      </c>
      <c r="S49">
        <f>INDEX([2]Sheet1!$B$6:$C$500,MATCH(L49,[2]Sheet1!$C$6:$C$500,0),1)</f>
        <v>15</v>
      </c>
      <c r="T49">
        <f>INDEX([2]Sheet1!$B$6:$C$500,MATCH(M49,[2]Sheet1!$C$6:$C$500,0),1)</f>
        <v>25</v>
      </c>
      <c r="U49">
        <f>INDEX([2]Sheet1!$B$6:$C$500,MATCH(N49,[2]Sheet1!$C$6:$C$500,0),1)</f>
        <v>33</v>
      </c>
      <c r="W49">
        <f t="shared" si="19"/>
        <v>4</v>
      </c>
      <c r="X49">
        <f t="shared" si="20"/>
        <v>15</v>
      </c>
      <c r="Y49">
        <f t="shared" si="21"/>
        <v>16</v>
      </c>
      <c r="Z49">
        <f t="shared" si="22"/>
        <v>19</v>
      </c>
      <c r="AA49">
        <f t="shared" si="23"/>
        <v>25</v>
      </c>
      <c r="AB49">
        <f t="shared" si="24"/>
        <v>33</v>
      </c>
      <c r="AD49" t="str">
        <f t="shared" si="25"/>
        <v>4,15,16,19,25,33</v>
      </c>
    </row>
    <row r="50" spans="1:30" ht="16.5" customHeight="1">
      <c r="A50" s="7" t="s">
        <v>606</v>
      </c>
      <c r="B50" s="8" t="s">
        <v>607</v>
      </c>
      <c r="C50" s="8" t="s">
        <v>608</v>
      </c>
      <c r="D50" s="8" t="s">
        <v>609</v>
      </c>
      <c r="E50" s="8" t="s">
        <v>610</v>
      </c>
      <c r="F50" s="7" t="s">
        <v>611</v>
      </c>
      <c r="I50" t="str">
        <f t="shared" si="13"/>
        <v>闪电麦克斯</v>
      </c>
      <c r="J50" t="str">
        <f t="shared" si="14"/>
        <v>蛇咬拳斯奈克</v>
      </c>
      <c r="K50" t="str">
        <f t="shared" si="15"/>
        <v>火男面</v>
      </c>
      <c r="L50" t="str">
        <f t="shared" si="16"/>
        <v>杰诺斯</v>
      </c>
      <c r="M50" t="str">
        <f t="shared" si="17"/>
        <v>微笑超人</v>
      </c>
      <c r="N50" t="str">
        <f t="shared" si="18"/>
        <v>杰诺斯·武装</v>
      </c>
      <c r="P50">
        <f>INDEX([2]Sheet1!$B$6:$C$500,MATCH(I50,[2]Sheet1!$C$6:$C$500,0),1)</f>
        <v>11</v>
      </c>
      <c r="Q50">
        <f>INDEX([2]Sheet1!$B$6:$C$500,MATCH(J50,[2]Sheet1!$C$6:$C$500,0),1)</f>
        <v>16</v>
      </c>
      <c r="R50">
        <f>INDEX([2]Sheet1!$B$6:$C$500,MATCH(K50,[2]Sheet1!$C$6:$C$500,0),1)</f>
        <v>38</v>
      </c>
      <c r="S50">
        <f>INDEX([2]Sheet1!$B$6:$C$500,MATCH(L50,[2]Sheet1!$C$6:$C$500,0),1)</f>
        <v>50</v>
      </c>
      <c r="T50">
        <f>INDEX([2]Sheet1!$B$6:$C$500,MATCH(M50,[2]Sheet1!$C$6:$C$500,0),1)</f>
        <v>19</v>
      </c>
      <c r="U50">
        <f>INDEX([2]Sheet1!$B$6:$C$500,MATCH(N50,[2]Sheet1!$C$6:$C$500,0),1)</f>
        <v>2</v>
      </c>
      <c r="W50">
        <f t="shared" si="19"/>
        <v>2</v>
      </c>
      <c r="X50">
        <f t="shared" si="20"/>
        <v>11</v>
      </c>
      <c r="Y50">
        <f t="shared" si="21"/>
        <v>16</v>
      </c>
      <c r="Z50">
        <f t="shared" si="22"/>
        <v>19</v>
      </c>
      <c r="AA50">
        <f t="shared" si="23"/>
        <v>38</v>
      </c>
      <c r="AB50">
        <f t="shared" si="24"/>
        <v>50</v>
      </c>
      <c r="AD50" t="str">
        <f t="shared" si="25"/>
        <v>2,11,16,19,38,50</v>
      </c>
    </row>
    <row r="51" spans="1:30" ht="16.5" customHeight="1">
      <c r="A51" s="8" t="s">
        <v>607</v>
      </c>
      <c r="B51" s="8" t="s">
        <v>610</v>
      </c>
      <c r="C51" s="8" t="s">
        <v>612</v>
      </c>
      <c r="D51" s="8" t="s">
        <v>632</v>
      </c>
      <c r="E51" s="8" t="s">
        <v>615</v>
      </c>
      <c r="F51" s="8" t="s">
        <v>625</v>
      </c>
      <c r="I51" t="str">
        <f t="shared" si="13"/>
        <v>蛇咬拳斯奈克</v>
      </c>
      <c r="J51" t="str">
        <f t="shared" si="14"/>
        <v>微笑超人</v>
      </c>
      <c r="K51" t="str">
        <f t="shared" si="15"/>
        <v>装甲股长</v>
      </c>
      <c r="L51" t="str">
        <f t="shared" si="16"/>
        <v>KING</v>
      </c>
      <c r="M51" t="str">
        <f t="shared" si="17"/>
        <v>毒刺</v>
      </c>
      <c r="N51" t="str">
        <f t="shared" si="18"/>
        <v>电池侠</v>
      </c>
      <c r="P51">
        <f>INDEX([2]Sheet1!$B$6:$C$500,MATCH(I51,[2]Sheet1!$C$6:$C$500,0),1)</f>
        <v>16</v>
      </c>
      <c r="Q51">
        <f>INDEX([2]Sheet1!$B$6:$C$500,MATCH(J51,[2]Sheet1!$C$6:$C$500,0),1)</f>
        <v>19</v>
      </c>
      <c r="R51">
        <f>INDEX([2]Sheet1!$B$6:$C$500,MATCH(K51,[2]Sheet1!$C$6:$C$500,0),1)</f>
        <v>34</v>
      </c>
      <c r="S51">
        <f>INDEX([2]Sheet1!$B$6:$C$500,MATCH(L51,[2]Sheet1!$C$6:$C$500,0),1)</f>
        <v>5</v>
      </c>
      <c r="T51">
        <f>INDEX([2]Sheet1!$B$6:$C$500,MATCH(M51,[2]Sheet1!$C$6:$C$500,0),1)</f>
        <v>13</v>
      </c>
      <c r="U51">
        <f>INDEX([2]Sheet1!$B$6:$C$500,MATCH(N51,[2]Sheet1!$C$6:$C$500,0),1)</f>
        <v>33</v>
      </c>
      <c r="W51">
        <f t="shared" si="19"/>
        <v>5</v>
      </c>
      <c r="X51">
        <f t="shared" si="20"/>
        <v>13</v>
      </c>
      <c r="Y51">
        <f t="shared" si="21"/>
        <v>16</v>
      </c>
      <c r="Z51">
        <f t="shared" si="22"/>
        <v>19</v>
      </c>
      <c r="AA51">
        <f t="shared" si="23"/>
        <v>33</v>
      </c>
      <c r="AB51">
        <f t="shared" si="24"/>
        <v>34</v>
      </c>
      <c r="AD51" t="str">
        <f t="shared" si="25"/>
        <v>5,13,16,19,33,34</v>
      </c>
    </row>
    <row r="52" spans="1:30" ht="16.5" customHeight="1">
      <c r="A52" s="8" t="s">
        <v>607</v>
      </c>
      <c r="B52" s="8" t="s">
        <v>610</v>
      </c>
      <c r="C52" s="8" t="s">
        <v>635</v>
      </c>
      <c r="D52" s="8" t="s">
        <v>636</v>
      </c>
      <c r="E52" s="8" t="s">
        <v>633</v>
      </c>
      <c r="F52" s="8" t="s">
        <v>625</v>
      </c>
      <c r="I52" t="str">
        <f t="shared" si="13"/>
        <v>蛇咬拳斯奈克</v>
      </c>
      <c r="J52" t="str">
        <f t="shared" si="14"/>
        <v>微笑超人</v>
      </c>
      <c r="K52" t="str">
        <f t="shared" si="15"/>
        <v>原子武士</v>
      </c>
      <c r="L52" t="str">
        <f t="shared" si="16"/>
        <v>居合庵</v>
      </c>
      <c r="M52" t="str">
        <f t="shared" si="17"/>
        <v>金属骑士</v>
      </c>
      <c r="N52" t="str">
        <f t="shared" si="18"/>
        <v>电池侠</v>
      </c>
      <c r="P52">
        <f>INDEX([2]Sheet1!$B$6:$C$500,MATCH(I52,[2]Sheet1!$C$6:$C$500,0),1)</f>
        <v>16</v>
      </c>
      <c r="Q52">
        <f>INDEX([2]Sheet1!$B$6:$C$500,MATCH(J52,[2]Sheet1!$C$6:$C$500,0),1)</f>
        <v>19</v>
      </c>
      <c r="R52">
        <f>INDEX([2]Sheet1!$B$6:$C$500,MATCH(K52,[2]Sheet1!$C$6:$C$500,0),1)</f>
        <v>6</v>
      </c>
      <c r="S52">
        <f>INDEX([2]Sheet1!$B$6:$C$500,MATCH(L52,[2]Sheet1!$C$6:$C$500,0),1)</f>
        <v>12</v>
      </c>
      <c r="T52">
        <f>INDEX([2]Sheet1!$B$6:$C$500,MATCH(M52,[2]Sheet1!$C$6:$C$500,0),1)</f>
        <v>7</v>
      </c>
      <c r="U52">
        <f>INDEX([2]Sheet1!$B$6:$C$500,MATCH(N52,[2]Sheet1!$C$6:$C$500,0),1)</f>
        <v>33</v>
      </c>
      <c r="W52">
        <f t="shared" si="19"/>
        <v>6</v>
      </c>
      <c r="X52">
        <f t="shared" si="20"/>
        <v>7</v>
      </c>
      <c r="Y52">
        <f t="shared" si="21"/>
        <v>12</v>
      </c>
      <c r="Z52">
        <f t="shared" si="22"/>
        <v>16</v>
      </c>
      <c r="AA52">
        <f t="shared" si="23"/>
        <v>19</v>
      </c>
      <c r="AB52">
        <f t="shared" si="24"/>
        <v>33</v>
      </c>
      <c r="AD52" t="str">
        <f t="shared" si="25"/>
        <v>6,7,12,16,19,33</v>
      </c>
    </row>
    <row r="53" spans="1:30" ht="16.5" customHeight="1">
      <c r="A53" s="8" t="s">
        <v>613</v>
      </c>
      <c r="B53" s="8" t="s">
        <v>608</v>
      </c>
      <c r="C53" s="8" t="s">
        <v>618</v>
      </c>
      <c r="D53" s="8" t="s">
        <v>619</v>
      </c>
      <c r="E53" s="8" t="s">
        <v>609</v>
      </c>
      <c r="F53" s="8" t="s">
        <v>606</v>
      </c>
      <c r="I53" t="str">
        <f t="shared" si="13"/>
        <v>无证骑士</v>
      </c>
      <c r="J53" t="str">
        <f t="shared" si="14"/>
        <v>火男面</v>
      </c>
      <c r="K53" t="str">
        <f t="shared" si="15"/>
        <v>地狱的吹雪</v>
      </c>
      <c r="L53" t="str">
        <f t="shared" si="16"/>
        <v>青焰</v>
      </c>
      <c r="M53" t="str">
        <f t="shared" si="17"/>
        <v>杰诺斯</v>
      </c>
      <c r="N53" t="str">
        <f t="shared" si="18"/>
        <v>闪电麦克斯</v>
      </c>
      <c r="P53">
        <f>INDEX([2]Sheet1!$B$6:$C$500,MATCH(I53,[2]Sheet1!$C$6:$C$500,0),1)</f>
        <v>28</v>
      </c>
      <c r="Q53">
        <f>INDEX([2]Sheet1!$B$6:$C$500,MATCH(J53,[2]Sheet1!$C$6:$C$500,0),1)</f>
        <v>38</v>
      </c>
      <c r="R53">
        <f>INDEX([2]Sheet1!$B$6:$C$500,MATCH(K53,[2]Sheet1!$C$6:$C$500,0),1)</f>
        <v>21</v>
      </c>
      <c r="S53">
        <f>INDEX([2]Sheet1!$B$6:$C$500,MATCH(L53,[2]Sheet1!$C$6:$C$500,0),1)</f>
        <v>17</v>
      </c>
      <c r="T53">
        <f>INDEX([2]Sheet1!$B$6:$C$500,MATCH(M53,[2]Sheet1!$C$6:$C$500,0),1)</f>
        <v>50</v>
      </c>
      <c r="U53">
        <f>INDEX([2]Sheet1!$B$6:$C$500,MATCH(N53,[2]Sheet1!$C$6:$C$500,0),1)</f>
        <v>11</v>
      </c>
      <c r="W53">
        <f t="shared" si="19"/>
        <v>11</v>
      </c>
      <c r="X53">
        <f t="shared" si="20"/>
        <v>17</v>
      </c>
      <c r="Y53">
        <f t="shared" si="21"/>
        <v>21</v>
      </c>
      <c r="Z53">
        <f t="shared" si="22"/>
        <v>28</v>
      </c>
      <c r="AA53">
        <f t="shared" si="23"/>
        <v>38</v>
      </c>
      <c r="AB53">
        <f t="shared" si="24"/>
        <v>50</v>
      </c>
      <c r="AD53" t="str">
        <f t="shared" si="25"/>
        <v>11,17,21,28,38,50</v>
      </c>
    </row>
    <row r="54" spans="1:30" ht="16.5" customHeight="1">
      <c r="A54" s="8" t="s">
        <v>622</v>
      </c>
      <c r="B54" s="8" t="s">
        <v>619</v>
      </c>
      <c r="C54" s="8" t="s">
        <v>624</v>
      </c>
      <c r="D54" s="8" t="s">
        <v>625</v>
      </c>
      <c r="E54" s="8" t="s">
        <v>608</v>
      </c>
      <c r="F54" s="8" t="s">
        <v>610</v>
      </c>
      <c r="I54" t="str">
        <f t="shared" si="13"/>
        <v>战栗的龙卷</v>
      </c>
      <c r="J54" t="str">
        <f t="shared" si="14"/>
        <v>青焰</v>
      </c>
      <c r="K54" t="str">
        <f t="shared" si="15"/>
        <v>黄金球</v>
      </c>
      <c r="L54" t="str">
        <f t="shared" si="16"/>
        <v>电池侠</v>
      </c>
      <c r="M54" t="str">
        <f t="shared" si="17"/>
        <v>火男面</v>
      </c>
      <c r="N54" t="str">
        <f t="shared" si="18"/>
        <v>微笑超人</v>
      </c>
      <c r="P54">
        <f>INDEX([2]Sheet1!$B$6:$C$500,MATCH(I54,[2]Sheet1!$C$6:$C$500,0),1)</f>
        <v>3</v>
      </c>
      <c r="Q54">
        <f>INDEX([2]Sheet1!$B$6:$C$500,MATCH(J54,[2]Sheet1!$C$6:$C$500,0),1)</f>
        <v>17</v>
      </c>
      <c r="R54">
        <f>INDEX([2]Sheet1!$B$6:$C$500,MATCH(K54,[2]Sheet1!$C$6:$C$500,0),1)</f>
        <v>14</v>
      </c>
      <c r="S54">
        <f>INDEX([2]Sheet1!$B$6:$C$500,MATCH(L54,[2]Sheet1!$C$6:$C$500,0),1)</f>
        <v>33</v>
      </c>
      <c r="T54">
        <f>INDEX([2]Sheet1!$B$6:$C$500,MATCH(M54,[2]Sheet1!$C$6:$C$500,0),1)</f>
        <v>38</v>
      </c>
      <c r="U54">
        <f>INDEX([2]Sheet1!$B$6:$C$500,MATCH(N54,[2]Sheet1!$C$6:$C$500,0),1)</f>
        <v>19</v>
      </c>
      <c r="W54">
        <f t="shared" si="19"/>
        <v>3</v>
      </c>
      <c r="X54">
        <f t="shared" si="20"/>
        <v>14</v>
      </c>
      <c r="Y54">
        <f t="shared" si="21"/>
        <v>17</v>
      </c>
      <c r="Z54">
        <f t="shared" si="22"/>
        <v>19</v>
      </c>
      <c r="AA54">
        <f t="shared" si="23"/>
        <v>33</v>
      </c>
      <c r="AB54">
        <f t="shared" si="24"/>
        <v>38</v>
      </c>
      <c r="AD54" t="str">
        <f t="shared" si="25"/>
        <v>3,14,17,19,33,38</v>
      </c>
    </row>
    <row r="55" spans="1:30" ht="16.5" customHeight="1">
      <c r="A55" s="8" t="s">
        <v>633</v>
      </c>
      <c r="B55" s="8" t="s">
        <v>613</v>
      </c>
      <c r="C55" s="8" t="s">
        <v>632</v>
      </c>
      <c r="D55" s="8" t="s">
        <v>619</v>
      </c>
      <c r="E55" s="8" t="s">
        <v>608</v>
      </c>
      <c r="F55" s="8" t="s">
        <v>614</v>
      </c>
      <c r="I55" t="str">
        <f t="shared" si="13"/>
        <v>金属骑士</v>
      </c>
      <c r="J55" t="str">
        <f t="shared" si="14"/>
        <v>无证骑士</v>
      </c>
      <c r="K55" t="str">
        <f t="shared" si="15"/>
        <v>KING</v>
      </c>
      <c r="L55" t="str">
        <f t="shared" si="16"/>
        <v>青焰</v>
      </c>
      <c r="M55" t="str">
        <f t="shared" si="17"/>
        <v>火男面</v>
      </c>
      <c r="N55" t="str">
        <f t="shared" si="18"/>
        <v>蘑菇</v>
      </c>
      <c r="P55">
        <f>INDEX([2]Sheet1!$B$6:$C$500,MATCH(I55,[2]Sheet1!$C$6:$C$500,0),1)</f>
        <v>7</v>
      </c>
      <c r="Q55">
        <f>INDEX([2]Sheet1!$B$6:$C$500,MATCH(J55,[2]Sheet1!$C$6:$C$500,0),1)</f>
        <v>28</v>
      </c>
      <c r="R55">
        <f>INDEX([2]Sheet1!$B$6:$C$500,MATCH(K55,[2]Sheet1!$C$6:$C$500,0),1)</f>
        <v>5</v>
      </c>
      <c r="S55">
        <f>INDEX([2]Sheet1!$B$6:$C$500,MATCH(L55,[2]Sheet1!$C$6:$C$500,0),1)</f>
        <v>17</v>
      </c>
      <c r="T55">
        <f>INDEX([2]Sheet1!$B$6:$C$500,MATCH(M55,[2]Sheet1!$C$6:$C$500,0),1)</f>
        <v>38</v>
      </c>
      <c r="U55">
        <f>INDEX([2]Sheet1!$B$6:$C$500,MATCH(N55,[2]Sheet1!$C$6:$C$500,0),1)</f>
        <v>27</v>
      </c>
      <c r="W55">
        <f t="shared" si="19"/>
        <v>5</v>
      </c>
      <c r="X55">
        <f t="shared" si="20"/>
        <v>7</v>
      </c>
      <c r="Y55">
        <f t="shared" si="21"/>
        <v>17</v>
      </c>
      <c r="Z55">
        <f t="shared" si="22"/>
        <v>27</v>
      </c>
      <c r="AA55">
        <f t="shared" si="23"/>
        <v>28</v>
      </c>
      <c r="AB55">
        <f t="shared" si="24"/>
        <v>38</v>
      </c>
      <c r="AD55" t="str">
        <f t="shared" si="25"/>
        <v>5,7,17,27,28,38</v>
      </c>
    </row>
    <row r="56" spans="1:30" ht="16.5" customHeight="1">
      <c r="A56" s="9" t="s">
        <v>619</v>
      </c>
      <c r="B56" s="8" t="s">
        <v>633</v>
      </c>
      <c r="C56" s="7" t="s">
        <v>643</v>
      </c>
      <c r="D56" s="8" t="s">
        <v>632</v>
      </c>
      <c r="E56" s="8" t="s">
        <v>608</v>
      </c>
      <c r="F56" s="8" t="s">
        <v>614</v>
      </c>
      <c r="I56" t="str">
        <f t="shared" si="13"/>
        <v>青焰</v>
      </c>
      <c r="J56" t="str">
        <f t="shared" si="14"/>
        <v>金属骑士</v>
      </c>
      <c r="K56" t="str">
        <f t="shared" si="15"/>
        <v>雷光源氏</v>
      </c>
      <c r="L56" t="str">
        <f t="shared" si="16"/>
        <v>KING</v>
      </c>
      <c r="M56" t="str">
        <f t="shared" si="17"/>
        <v>火男面</v>
      </c>
      <c r="N56" t="str">
        <f t="shared" si="18"/>
        <v>蘑菇</v>
      </c>
      <c r="P56">
        <f>INDEX([2]Sheet1!$B$6:$C$500,MATCH(I56,[2]Sheet1!$C$6:$C$500,0),1)</f>
        <v>17</v>
      </c>
      <c r="Q56">
        <f>INDEX([2]Sheet1!$B$6:$C$500,MATCH(J56,[2]Sheet1!$C$6:$C$500,0),1)</f>
        <v>7</v>
      </c>
      <c r="R56">
        <f>INDEX([2]Sheet1!$B$6:$C$500,MATCH(K56,[2]Sheet1!$C$6:$C$500,0),1)</f>
        <v>18</v>
      </c>
      <c r="S56">
        <f>INDEX([2]Sheet1!$B$6:$C$500,MATCH(L56,[2]Sheet1!$C$6:$C$500,0),1)</f>
        <v>5</v>
      </c>
      <c r="T56">
        <f>INDEX([2]Sheet1!$B$6:$C$500,MATCH(M56,[2]Sheet1!$C$6:$C$500,0),1)</f>
        <v>38</v>
      </c>
      <c r="U56">
        <f>INDEX([2]Sheet1!$B$6:$C$500,MATCH(N56,[2]Sheet1!$C$6:$C$500,0),1)</f>
        <v>27</v>
      </c>
      <c r="W56">
        <f t="shared" si="19"/>
        <v>5</v>
      </c>
      <c r="X56">
        <f t="shared" si="20"/>
        <v>7</v>
      </c>
      <c r="Y56">
        <f t="shared" si="21"/>
        <v>17</v>
      </c>
      <c r="Z56">
        <f t="shared" si="22"/>
        <v>18</v>
      </c>
      <c r="AA56">
        <f t="shared" si="23"/>
        <v>27</v>
      </c>
      <c r="AB56">
        <f t="shared" si="24"/>
        <v>38</v>
      </c>
      <c r="AD56" t="str">
        <f t="shared" si="25"/>
        <v>5,7,17,18,27,38</v>
      </c>
    </row>
    <row r="57" spans="1:30" ht="16.5" customHeight="1">
      <c r="A57" s="9" t="s">
        <v>612</v>
      </c>
      <c r="B57" s="8" t="s">
        <v>643</v>
      </c>
      <c r="C57" s="8" t="s">
        <v>608</v>
      </c>
      <c r="D57" s="8" t="s">
        <v>614</v>
      </c>
      <c r="E57" s="8" t="s">
        <v>613</v>
      </c>
      <c r="F57" s="7" t="s">
        <v>641</v>
      </c>
      <c r="I57" t="str">
        <f t="shared" si="13"/>
        <v>装甲股长</v>
      </c>
      <c r="J57" t="str">
        <f t="shared" si="14"/>
        <v>雷光源氏</v>
      </c>
      <c r="K57" t="str">
        <f t="shared" si="15"/>
        <v>火男面</v>
      </c>
      <c r="L57" t="str">
        <f t="shared" si="16"/>
        <v>蘑菇</v>
      </c>
      <c r="M57" t="str">
        <f t="shared" si="17"/>
        <v>无证骑士</v>
      </c>
      <c r="N57" t="str">
        <f t="shared" si="18"/>
        <v>甜心假面</v>
      </c>
      <c r="P57">
        <f>INDEX([2]Sheet1!$B$6:$C$500,MATCH(I57,[2]Sheet1!$C$6:$C$500,0),1)</f>
        <v>34</v>
      </c>
      <c r="Q57">
        <f>INDEX([2]Sheet1!$B$6:$C$500,MATCH(J57,[2]Sheet1!$C$6:$C$500,0),1)</f>
        <v>18</v>
      </c>
      <c r="R57">
        <f>INDEX([2]Sheet1!$B$6:$C$500,MATCH(K57,[2]Sheet1!$C$6:$C$500,0),1)</f>
        <v>38</v>
      </c>
      <c r="S57">
        <f>INDEX([2]Sheet1!$B$6:$C$500,MATCH(L57,[2]Sheet1!$C$6:$C$500,0),1)</f>
        <v>27</v>
      </c>
      <c r="T57">
        <f>INDEX([2]Sheet1!$B$6:$C$500,MATCH(M57,[2]Sheet1!$C$6:$C$500,0),1)</f>
        <v>28</v>
      </c>
      <c r="U57">
        <f>INDEX([2]Sheet1!$B$6:$C$500,MATCH(N57,[2]Sheet1!$C$6:$C$500,0),1)</f>
        <v>10</v>
      </c>
      <c r="W57">
        <f t="shared" si="19"/>
        <v>10</v>
      </c>
      <c r="X57">
        <f t="shared" si="20"/>
        <v>18</v>
      </c>
      <c r="Y57">
        <f t="shared" si="21"/>
        <v>27</v>
      </c>
      <c r="Z57">
        <f t="shared" si="22"/>
        <v>28</v>
      </c>
      <c r="AA57">
        <f t="shared" si="23"/>
        <v>34</v>
      </c>
      <c r="AB57">
        <f t="shared" si="24"/>
        <v>38</v>
      </c>
      <c r="AD57" t="str">
        <f t="shared" si="25"/>
        <v>10,18,27,28,34,38</v>
      </c>
    </row>
    <row r="58" spans="1:30" ht="16.5" customHeight="1">
      <c r="A58" s="9" t="s">
        <v>628</v>
      </c>
      <c r="B58" s="7" t="s">
        <v>627</v>
      </c>
      <c r="C58" s="8" t="s">
        <v>626</v>
      </c>
      <c r="D58" s="8" t="s">
        <v>630</v>
      </c>
      <c r="E58" s="7" t="s">
        <v>643</v>
      </c>
      <c r="F58" s="8" t="s">
        <v>608</v>
      </c>
      <c r="I58" t="str">
        <f t="shared" si="13"/>
        <v>山猿</v>
      </c>
      <c r="J58" t="str">
        <f t="shared" si="14"/>
        <v>茶岚子</v>
      </c>
      <c r="K58" t="str">
        <f t="shared" si="15"/>
        <v>银色獠牙</v>
      </c>
      <c r="L58" t="str">
        <f t="shared" si="16"/>
        <v>钉锤头</v>
      </c>
      <c r="M58" t="str">
        <f t="shared" si="17"/>
        <v>雷光源氏</v>
      </c>
      <c r="N58" t="str">
        <f t="shared" si="18"/>
        <v>火男面</v>
      </c>
      <c r="P58">
        <f>INDEX([2]Sheet1!$B$6:$C$500,MATCH(I58,[2]Sheet1!$C$6:$C$500,0),1)</f>
        <v>25</v>
      </c>
      <c r="Q58">
        <f>INDEX([2]Sheet1!$B$6:$C$500,MATCH(J58,[2]Sheet1!$C$6:$C$500,0),1)</f>
        <v>41</v>
      </c>
      <c r="R58">
        <f>INDEX([2]Sheet1!$B$6:$C$500,MATCH(K58,[2]Sheet1!$C$6:$C$500,0),1)</f>
        <v>4</v>
      </c>
      <c r="S58">
        <f>INDEX([2]Sheet1!$B$6:$C$500,MATCH(L58,[2]Sheet1!$C$6:$C$500,0),1)</f>
        <v>40</v>
      </c>
      <c r="T58">
        <f>INDEX([2]Sheet1!$B$6:$C$500,MATCH(M58,[2]Sheet1!$C$6:$C$500,0),1)</f>
        <v>18</v>
      </c>
      <c r="U58">
        <f>INDEX([2]Sheet1!$B$6:$C$500,MATCH(N58,[2]Sheet1!$C$6:$C$500,0),1)</f>
        <v>38</v>
      </c>
      <c r="W58">
        <f t="shared" si="19"/>
        <v>4</v>
      </c>
      <c r="X58">
        <f t="shared" si="20"/>
        <v>18</v>
      </c>
      <c r="Y58">
        <f t="shared" si="21"/>
        <v>25</v>
      </c>
      <c r="Z58">
        <f t="shared" si="22"/>
        <v>38</v>
      </c>
      <c r="AA58">
        <f t="shared" si="23"/>
        <v>40</v>
      </c>
      <c r="AB58">
        <f t="shared" si="24"/>
        <v>41</v>
      </c>
      <c r="AD58" t="str">
        <f t="shared" si="25"/>
        <v>4,18,25,38,40,41</v>
      </c>
    </row>
    <row r="59" spans="1:30" ht="16.5" customHeight="1">
      <c r="A59" s="7" t="s">
        <v>606</v>
      </c>
      <c r="B59" s="8" t="s">
        <v>607</v>
      </c>
      <c r="C59" s="8" t="s">
        <v>608</v>
      </c>
      <c r="D59" s="8" t="s">
        <v>609</v>
      </c>
      <c r="E59" s="8" t="s">
        <v>610</v>
      </c>
      <c r="F59" s="7" t="s">
        <v>611</v>
      </c>
      <c r="I59" t="str">
        <f t="shared" si="13"/>
        <v>闪电麦克斯</v>
      </c>
      <c r="J59" t="str">
        <f t="shared" si="14"/>
        <v>蛇咬拳斯奈克</v>
      </c>
      <c r="K59" t="str">
        <f t="shared" si="15"/>
        <v>火男面</v>
      </c>
      <c r="L59" t="str">
        <f t="shared" si="16"/>
        <v>杰诺斯</v>
      </c>
      <c r="M59" t="str">
        <f t="shared" si="17"/>
        <v>微笑超人</v>
      </c>
      <c r="N59" t="str">
        <f t="shared" si="18"/>
        <v>杰诺斯·武装</v>
      </c>
      <c r="P59">
        <f>INDEX([2]Sheet1!$B$6:$C$500,MATCH(I59,[2]Sheet1!$C$6:$C$500,0),1)</f>
        <v>11</v>
      </c>
      <c r="Q59">
        <f>INDEX([2]Sheet1!$B$6:$C$500,MATCH(J59,[2]Sheet1!$C$6:$C$500,0),1)</f>
        <v>16</v>
      </c>
      <c r="R59">
        <f>INDEX([2]Sheet1!$B$6:$C$500,MATCH(K59,[2]Sheet1!$C$6:$C$500,0),1)</f>
        <v>38</v>
      </c>
      <c r="S59">
        <f>INDEX([2]Sheet1!$B$6:$C$500,MATCH(L59,[2]Sheet1!$C$6:$C$500,0),1)</f>
        <v>50</v>
      </c>
      <c r="T59">
        <f>INDEX([2]Sheet1!$B$6:$C$500,MATCH(M59,[2]Sheet1!$C$6:$C$500,0),1)</f>
        <v>19</v>
      </c>
      <c r="U59">
        <f>INDEX([2]Sheet1!$B$6:$C$500,MATCH(N59,[2]Sheet1!$C$6:$C$500,0),1)</f>
        <v>2</v>
      </c>
      <c r="W59">
        <f t="shared" si="19"/>
        <v>2</v>
      </c>
      <c r="X59">
        <f t="shared" si="20"/>
        <v>11</v>
      </c>
      <c r="Y59">
        <f t="shared" si="21"/>
        <v>16</v>
      </c>
      <c r="Z59">
        <f t="shared" si="22"/>
        <v>19</v>
      </c>
      <c r="AA59">
        <f t="shared" si="23"/>
        <v>38</v>
      </c>
      <c r="AB59">
        <f t="shared" si="24"/>
        <v>50</v>
      </c>
      <c r="AD59" t="str">
        <f t="shared" si="25"/>
        <v>2,11,16,19,38,50</v>
      </c>
    </row>
    <row r="60" spans="1:30" ht="16.5" customHeight="1">
      <c r="A60" s="8" t="s">
        <v>622</v>
      </c>
      <c r="B60" s="8" t="s">
        <v>619</v>
      </c>
      <c r="C60" s="8" t="s">
        <v>624</v>
      </c>
      <c r="D60" s="8" t="s">
        <v>625</v>
      </c>
      <c r="E60" s="8" t="s">
        <v>608</v>
      </c>
      <c r="F60" s="8" t="s">
        <v>610</v>
      </c>
      <c r="I60" t="str">
        <f t="shared" si="13"/>
        <v>战栗的龙卷</v>
      </c>
      <c r="J60" t="str">
        <f t="shared" si="14"/>
        <v>青焰</v>
      </c>
      <c r="K60" t="str">
        <f t="shared" si="15"/>
        <v>黄金球</v>
      </c>
      <c r="L60" t="str">
        <f t="shared" si="16"/>
        <v>电池侠</v>
      </c>
      <c r="M60" t="str">
        <f t="shared" si="17"/>
        <v>火男面</v>
      </c>
      <c r="N60" t="str">
        <f t="shared" si="18"/>
        <v>微笑超人</v>
      </c>
      <c r="P60">
        <f>INDEX([2]Sheet1!$B$6:$C$500,MATCH(I60,[2]Sheet1!$C$6:$C$500,0),1)</f>
        <v>3</v>
      </c>
      <c r="Q60">
        <f>INDEX([2]Sheet1!$B$6:$C$500,MATCH(J60,[2]Sheet1!$C$6:$C$500,0),1)</f>
        <v>17</v>
      </c>
      <c r="R60">
        <f>INDEX([2]Sheet1!$B$6:$C$500,MATCH(K60,[2]Sheet1!$C$6:$C$500,0),1)</f>
        <v>14</v>
      </c>
      <c r="S60">
        <f>INDEX([2]Sheet1!$B$6:$C$500,MATCH(L60,[2]Sheet1!$C$6:$C$500,0),1)</f>
        <v>33</v>
      </c>
      <c r="T60">
        <f>INDEX([2]Sheet1!$B$6:$C$500,MATCH(M60,[2]Sheet1!$C$6:$C$500,0),1)</f>
        <v>38</v>
      </c>
      <c r="U60">
        <f>INDEX([2]Sheet1!$B$6:$C$500,MATCH(N60,[2]Sheet1!$C$6:$C$500,0),1)</f>
        <v>19</v>
      </c>
      <c r="W60">
        <f t="shared" si="19"/>
        <v>3</v>
      </c>
      <c r="X60">
        <f t="shared" si="20"/>
        <v>14</v>
      </c>
      <c r="Y60">
        <f t="shared" si="21"/>
        <v>17</v>
      </c>
      <c r="Z60">
        <f t="shared" si="22"/>
        <v>19</v>
      </c>
      <c r="AA60">
        <f t="shared" si="23"/>
        <v>33</v>
      </c>
      <c r="AB60">
        <f t="shared" si="24"/>
        <v>38</v>
      </c>
      <c r="AD60" t="str">
        <f t="shared" si="25"/>
        <v>3,14,17,19,33,38</v>
      </c>
    </row>
    <row r="61" spans="1:30" ht="16.5" customHeight="1">
      <c r="A61" s="8" t="s">
        <v>607</v>
      </c>
      <c r="B61" s="8" t="s">
        <v>610</v>
      </c>
      <c r="C61" s="8" t="s">
        <v>612</v>
      </c>
      <c r="D61" s="8" t="s">
        <v>632</v>
      </c>
      <c r="E61" s="8" t="s">
        <v>615</v>
      </c>
      <c r="F61" s="8" t="s">
        <v>625</v>
      </c>
      <c r="I61" t="str">
        <f t="shared" si="13"/>
        <v>蛇咬拳斯奈克</v>
      </c>
      <c r="J61" t="str">
        <f t="shared" si="14"/>
        <v>微笑超人</v>
      </c>
      <c r="K61" t="str">
        <f t="shared" si="15"/>
        <v>装甲股长</v>
      </c>
      <c r="L61" t="str">
        <f t="shared" si="16"/>
        <v>KING</v>
      </c>
      <c r="M61" t="str">
        <f t="shared" si="17"/>
        <v>毒刺</v>
      </c>
      <c r="N61" t="str">
        <f t="shared" si="18"/>
        <v>电池侠</v>
      </c>
      <c r="P61">
        <f>INDEX([2]Sheet1!$B$6:$C$500,MATCH(I61,[2]Sheet1!$C$6:$C$500,0),1)</f>
        <v>16</v>
      </c>
      <c r="Q61">
        <f>INDEX([2]Sheet1!$B$6:$C$500,MATCH(J61,[2]Sheet1!$C$6:$C$500,0),1)</f>
        <v>19</v>
      </c>
      <c r="R61">
        <f>INDEX([2]Sheet1!$B$6:$C$500,MATCH(K61,[2]Sheet1!$C$6:$C$500,0),1)</f>
        <v>34</v>
      </c>
      <c r="S61">
        <f>INDEX([2]Sheet1!$B$6:$C$500,MATCH(L61,[2]Sheet1!$C$6:$C$500,0),1)</f>
        <v>5</v>
      </c>
      <c r="T61">
        <f>INDEX([2]Sheet1!$B$6:$C$500,MATCH(M61,[2]Sheet1!$C$6:$C$500,0),1)</f>
        <v>13</v>
      </c>
      <c r="U61">
        <f>INDEX([2]Sheet1!$B$6:$C$500,MATCH(N61,[2]Sheet1!$C$6:$C$500,0),1)</f>
        <v>33</v>
      </c>
      <c r="W61">
        <f t="shared" si="19"/>
        <v>5</v>
      </c>
      <c r="X61">
        <f t="shared" si="20"/>
        <v>13</v>
      </c>
      <c r="Y61">
        <f t="shared" si="21"/>
        <v>16</v>
      </c>
      <c r="Z61">
        <f t="shared" si="22"/>
        <v>19</v>
      </c>
      <c r="AA61">
        <f t="shared" si="23"/>
        <v>33</v>
      </c>
      <c r="AB61">
        <f t="shared" si="24"/>
        <v>34</v>
      </c>
      <c r="AD61" t="str">
        <f t="shared" si="25"/>
        <v>5,13,16,19,33,34</v>
      </c>
    </row>
    <row r="62" spans="1:30" ht="16.5" customHeight="1">
      <c r="A62" s="8" t="s">
        <v>607</v>
      </c>
      <c r="B62" s="8" t="s">
        <v>610</v>
      </c>
      <c r="C62" s="8" t="s">
        <v>639</v>
      </c>
      <c r="D62" s="8" t="s">
        <v>640</v>
      </c>
      <c r="E62" s="8" t="s">
        <v>608</v>
      </c>
      <c r="F62" s="8" t="s">
        <v>631</v>
      </c>
      <c r="I62" t="str">
        <f t="shared" si="13"/>
        <v>蛇咬拳斯奈克</v>
      </c>
      <c r="J62" t="str">
        <f t="shared" si="14"/>
        <v>微笑超人</v>
      </c>
      <c r="K62" t="str">
        <f t="shared" si="15"/>
        <v>冲天好小子</v>
      </c>
      <c r="L62" t="str">
        <f t="shared" si="16"/>
        <v>重型金刚</v>
      </c>
      <c r="M62" t="str">
        <f t="shared" si="17"/>
        <v>火男面</v>
      </c>
      <c r="N62" t="str">
        <f t="shared" si="18"/>
        <v>金属球棒</v>
      </c>
      <c r="P62">
        <f>INDEX([2]Sheet1!$B$6:$C$500,MATCH(I62,[2]Sheet1!$C$6:$C$500,0),1)</f>
        <v>16</v>
      </c>
      <c r="Q62">
        <f>INDEX([2]Sheet1!$B$6:$C$500,MATCH(J62,[2]Sheet1!$C$6:$C$500,0),1)</f>
        <v>19</v>
      </c>
      <c r="R62">
        <f>INDEX([2]Sheet1!$B$6:$C$500,MATCH(K62,[2]Sheet1!$C$6:$C$500,0),1)</f>
        <v>22</v>
      </c>
      <c r="S62">
        <f>INDEX([2]Sheet1!$B$6:$C$500,MATCH(L62,[2]Sheet1!$C$6:$C$500,0),1)</f>
        <v>20</v>
      </c>
      <c r="T62">
        <f>INDEX([2]Sheet1!$B$6:$C$500,MATCH(M62,[2]Sheet1!$C$6:$C$500,0),1)</f>
        <v>38</v>
      </c>
      <c r="U62">
        <f>INDEX([2]Sheet1!$B$6:$C$500,MATCH(N62,[2]Sheet1!$C$6:$C$500,0),1)</f>
        <v>8</v>
      </c>
      <c r="W62">
        <f t="shared" si="19"/>
        <v>8</v>
      </c>
      <c r="X62">
        <f t="shared" si="20"/>
        <v>16</v>
      </c>
      <c r="Y62">
        <f t="shared" si="21"/>
        <v>19</v>
      </c>
      <c r="Z62">
        <f t="shared" si="22"/>
        <v>20</v>
      </c>
      <c r="AA62">
        <f t="shared" si="23"/>
        <v>22</v>
      </c>
      <c r="AB62">
        <f t="shared" si="24"/>
        <v>38</v>
      </c>
      <c r="AD62" t="str">
        <f t="shared" si="25"/>
        <v>8,16,19,20,22,38</v>
      </c>
    </row>
    <row r="63" spans="1:30" ht="16.5" customHeight="1">
      <c r="A63" s="8" t="s">
        <v>634</v>
      </c>
      <c r="B63" s="8" t="s">
        <v>640</v>
      </c>
      <c r="C63" s="8" t="s">
        <v>613</v>
      </c>
      <c r="D63" s="8" t="s">
        <v>608</v>
      </c>
      <c r="E63" s="8" t="s">
        <v>626</v>
      </c>
      <c r="F63" s="8" t="s">
        <v>614</v>
      </c>
      <c r="I63" t="str">
        <f t="shared" si="13"/>
        <v>性感囚犯</v>
      </c>
      <c r="J63" t="str">
        <f t="shared" si="14"/>
        <v>重型金刚</v>
      </c>
      <c r="K63" t="str">
        <f t="shared" si="15"/>
        <v>无证骑士</v>
      </c>
      <c r="L63" t="str">
        <f t="shared" si="16"/>
        <v>火男面</v>
      </c>
      <c r="M63" t="str">
        <f t="shared" si="17"/>
        <v>银色獠牙</v>
      </c>
      <c r="N63" t="str">
        <f t="shared" si="18"/>
        <v>蘑菇</v>
      </c>
      <c r="P63">
        <f>INDEX([2]Sheet1!$B$6:$C$500,MATCH(I63,[2]Sheet1!$C$6:$C$500,0),1)</f>
        <v>9</v>
      </c>
      <c r="Q63">
        <f>INDEX([2]Sheet1!$B$6:$C$500,MATCH(J63,[2]Sheet1!$C$6:$C$500,0),1)</f>
        <v>20</v>
      </c>
      <c r="R63">
        <f>INDEX([2]Sheet1!$B$6:$C$500,MATCH(K63,[2]Sheet1!$C$6:$C$500,0),1)</f>
        <v>28</v>
      </c>
      <c r="S63">
        <f>INDEX([2]Sheet1!$B$6:$C$500,MATCH(L63,[2]Sheet1!$C$6:$C$500,0),1)</f>
        <v>38</v>
      </c>
      <c r="T63">
        <f>INDEX([2]Sheet1!$B$6:$C$500,MATCH(M63,[2]Sheet1!$C$6:$C$500,0),1)</f>
        <v>4</v>
      </c>
      <c r="U63">
        <f>INDEX([2]Sheet1!$B$6:$C$500,MATCH(N63,[2]Sheet1!$C$6:$C$500,0),1)</f>
        <v>27</v>
      </c>
      <c r="W63">
        <f t="shared" si="19"/>
        <v>4</v>
      </c>
      <c r="X63">
        <f t="shared" si="20"/>
        <v>9</v>
      </c>
      <c r="Y63">
        <f t="shared" si="21"/>
        <v>20</v>
      </c>
      <c r="Z63">
        <f t="shared" si="22"/>
        <v>27</v>
      </c>
      <c r="AA63">
        <f t="shared" si="23"/>
        <v>28</v>
      </c>
      <c r="AB63">
        <f t="shared" si="24"/>
        <v>38</v>
      </c>
      <c r="AD63" t="str">
        <f t="shared" si="25"/>
        <v>4,9,20,27,28,38</v>
      </c>
    </row>
    <row r="64" spans="1:30" ht="16.5" customHeight="1">
      <c r="A64" s="8" t="s">
        <v>607</v>
      </c>
      <c r="B64" s="8" t="s">
        <v>610</v>
      </c>
      <c r="C64" s="8" t="s">
        <v>640</v>
      </c>
      <c r="D64" s="8" t="s">
        <v>641</v>
      </c>
      <c r="E64" s="8" t="s">
        <v>608</v>
      </c>
      <c r="F64" s="8" t="s">
        <v>613</v>
      </c>
      <c r="I64" t="str">
        <f t="shared" si="13"/>
        <v>蛇咬拳斯奈克</v>
      </c>
      <c r="J64" t="str">
        <f t="shared" si="14"/>
        <v>微笑超人</v>
      </c>
      <c r="K64" t="str">
        <f t="shared" si="15"/>
        <v>重型金刚</v>
      </c>
      <c r="L64" t="str">
        <f t="shared" si="16"/>
        <v>甜心假面</v>
      </c>
      <c r="M64" t="str">
        <f t="shared" si="17"/>
        <v>火男面</v>
      </c>
      <c r="N64" t="str">
        <f t="shared" si="18"/>
        <v>无证骑士</v>
      </c>
      <c r="P64">
        <f>INDEX([2]Sheet1!$B$6:$C$500,MATCH(I64,[2]Sheet1!$C$6:$C$500,0),1)</f>
        <v>16</v>
      </c>
      <c r="Q64">
        <f>INDEX([2]Sheet1!$B$6:$C$500,MATCH(J64,[2]Sheet1!$C$6:$C$500,0),1)</f>
        <v>19</v>
      </c>
      <c r="R64">
        <f>INDEX([2]Sheet1!$B$6:$C$500,MATCH(K64,[2]Sheet1!$C$6:$C$500,0),1)</f>
        <v>20</v>
      </c>
      <c r="S64">
        <f>INDEX([2]Sheet1!$B$6:$C$500,MATCH(L64,[2]Sheet1!$C$6:$C$500,0),1)</f>
        <v>10</v>
      </c>
      <c r="T64">
        <f>INDEX([2]Sheet1!$B$6:$C$500,MATCH(M64,[2]Sheet1!$C$6:$C$500,0),1)</f>
        <v>38</v>
      </c>
      <c r="U64">
        <f>INDEX([2]Sheet1!$B$6:$C$500,MATCH(N64,[2]Sheet1!$C$6:$C$500,0),1)</f>
        <v>28</v>
      </c>
      <c r="W64">
        <f t="shared" si="19"/>
        <v>10</v>
      </c>
      <c r="X64">
        <f t="shared" si="20"/>
        <v>16</v>
      </c>
      <c r="Y64">
        <f t="shared" si="21"/>
        <v>19</v>
      </c>
      <c r="Z64">
        <f t="shared" si="22"/>
        <v>20</v>
      </c>
      <c r="AA64">
        <f t="shared" si="23"/>
        <v>28</v>
      </c>
      <c r="AB64">
        <f t="shared" si="24"/>
        <v>38</v>
      </c>
      <c r="AD64" t="str">
        <f t="shared" si="25"/>
        <v>10,16,19,20,28,38</v>
      </c>
    </row>
    <row r="65" spans="1:30" ht="16.5" customHeight="1">
      <c r="A65" s="8" t="s">
        <v>613</v>
      </c>
      <c r="B65" s="8" t="s">
        <v>608</v>
      </c>
      <c r="C65" s="8" t="s">
        <v>618</v>
      </c>
      <c r="D65" s="8" t="s">
        <v>619</v>
      </c>
      <c r="E65" s="8" t="s">
        <v>609</v>
      </c>
      <c r="F65" s="8" t="s">
        <v>606</v>
      </c>
      <c r="I65" t="str">
        <f t="shared" si="13"/>
        <v>无证骑士</v>
      </c>
      <c r="J65" t="str">
        <f t="shared" si="14"/>
        <v>火男面</v>
      </c>
      <c r="K65" t="str">
        <f t="shared" si="15"/>
        <v>地狱的吹雪</v>
      </c>
      <c r="L65" t="str">
        <f t="shared" si="16"/>
        <v>青焰</v>
      </c>
      <c r="M65" t="str">
        <f t="shared" si="17"/>
        <v>杰诺斯</v>
      </c>
      <c r="N65" t="str">
        <f t="shared" si="18"/>
        <v>闪电麦克斯</v>
      </c>
      <c r="P65">
        <f>INDEX([2]Sheet1!$B$6:$C$500,MATCH(I65,[2]Sheet1!$C$6:$C$500,0),1)</f>
        <v>28</v>
      </c>
      <c r="Q65">
        <f>INDEX([2]Sheet1!$B$6:$C$500,MATCH(J65,[2]Sheet1!$C$6:$C$500,0),1)</f>
        <v>38</v>
      </c>
      <c r="R65">
        <f>INDEX([2]Sheet1!$B$6:$C$500,MATCH(K65,[2]Sheet1!$C$6:$C$500,0),1)</f>
        <v>21</v>
      </c>
      <c r="S65">
        <f>INDEX([2]Sheet1!$B$6:$C$500,MATCH(L65,[2]Sheet1!$C$6:$C$500,0),1)</f>
        <v>17</v>
      </c>
      <c r="T65">
        <f>INDEX([2]Sheet1!$B$6:$C$500,MATCH(M65,[2]Sheet1!$C$6:$C$500,0),1)</f>
        <v>50</v>
      </c>
      <c r="U65">
        <f>INDEX([2]Sheet1!$B$6:$C$500,MATCH(N65,[2]Sheet1!$C$6:$C$500,0),1)</f>
        <v>11</v>
      </c>
      <c r="W65">
        <f t="shared" si="19"/>
        <v>11</v>
      </c>
      <c r="X65">
        <f t="shared" si="20"/>
        <v>17</v>
      </c>
      <c r="Y65">
        <f t="shared" si="21"/>
        <v>21</v>
      </c>
      <c r="Z65">
        <f t="shared" si="22"/>
        <v>28</v>
      </c>
      <c r="AA65">
        <f t="shared" si="23"/>
        <v>38</v>
      </c>
      <c r="AB65">
        <f t="shared" si="24"/>
        <v>50</v>
      </c>
      <c r="AD65" t="str">
        <f t="shared" si="25"/>
        <v>11,17,21,28,38,50</v>
      </c>
    </row>
    <row r="66" spans="1:30" ht="16.5" customHeight="1">
      <c r="A66" s="8" t="s">
        <v>622</v>
      </c>
      <c r="B66" s="8" t="s">
        <v>618</v>
      </c>
      <c r="C66" s="7" t="s">
        <v>621</v>
      </c>
      <c r="D66" s="8" t="s">
        <v>623</v>
      </c>
      <c r="E66" s="8" t="s">
        <v>608</v>
      </c>
      <c r="F66" s="8" t="s">
        <v>613</v>
      </c>
      <c r="I66" t="str">
        <f t="shared" ref="I66:I97" si="26">LEFT(A66,LEN(A66)-1)</f>
        <v>战栗的龙卷</v>
      </c>
      <c r="J66" t="str">
        <f t="shared" ref="J66:J97" si="27">LEFT(B66,LEN(B66)-1)</f>
        <v>地狱的吹雪</v>
      </c>
      <c r="K66" t="str">
        <f t="shared" ref="K66:K97" si="28">LEFT(C66,LEN(C66)-1)</f>
        <v>大背头男</v>
      </c>
      <c r="L66" t="str">
        <f t="shared" ref="L66:L97" si="29">LEFT(D66,LEN(D66)-1)</f>
        <v>乌马洪</v>
      </c>
      <c r="M66" t="str">
        <f t="shared" ref="M66:M97" si="30">LEFT(E66,LEN(E66)-1)</f>
        <v>火男面</v>
      </c>
      <c r="N66" t="str">
        <f t="shared" ref="N66:N97" si="31">LEFT(F66,LEN(F66)-1)</f>
        <v>无证骑士</v>
      </c>
      <c r="P66">
        <f>INDEX([2]Sheet1!$B$6:$C$500,MATCH(I66,[2]Sheet1!$C$6:$C$500,0),1)</f>
        <v>3</v>
      </c>
      <c r="Q66">
        <f>INDEX([2]Sheet1!$B$6:$C$500,MATCH(J66,[2]Sheet1!$C$6:$C$500,0),1)</f>
        <v>21</v>
      </c>
      <c r="R66">
        <f>INDEX([2]Sheet1!$B$6:$C$500,MATCH(K66,[2]Sheet1!$C$6:$C$500,0),1)</f>
        <v>30</v>
      </c>
      <c r="S66">
        <f>INDEX([2]Sheet1!$B$6:$C$500,MATCH(L66,[2]Sheet1!$C$6:$C$500,0),1)</f>
        <v>37</v>
      </c>
      <c r="T66">
        <f>INDEX([2]Sheet1!$B$6:$C$500,MATCH(M66,[2]Sheet1!$C$6:$C$500,0),1)</f>
        <v>38</v>
      </c>
      <c r="U66">
        <f>INDEX([2]Sheet1!$B$6:$C$500,MATCH(N66,[2]Sheet1!$C$6:$C$500,0),1)</f>
        <v>28</v>
      </c>
      <c r="W66">
        <f t="shared" ref="W66:W97" si="32">SMALL($P66:$U66,1)</f>
        <v>3</v>
      </c>
      <c r="X66">
        <f t="shared" ref="X66:X97" si="33">SMALL($P66:$U66,2)</f>
        <v>21</v>
      </c>
      <c r="Y66">
        <f t="shared" ref="Y66:Y97" si="34">SMALL($P66:$U66,3)</f>
        <v>28</v>
      </c>
      <c r="Z66">
        <f t="shared" ref="Z66:Z97" si="35">SMALL($P66:$U66,4)</f>
        <v>30</v>
      </c>
      <c r="AA66">
        <f t="shared" ref="AA66:AA97" si="36">SMALL($P66:$U66,5)</f>
        <v>37</v>
      </c>
      <c r="AB66">
        <f t="shared" ref="AB66:AB97" si="37">SMALL($P66:$U66,6)</f>
        <v>38</v>
      </c>
      <c r="AD66" t="str">
        <f t="shared" ref="AD66:AD97" si="38">IFERROR(W66&amp;","&amp;X66&amp;","&amp;Y66&amp;","&amp;Z66&amp;","&amp;AA66&amp;","&amp;AB66,"")</f>
        <v>3,21,28,30,37,38</v>
      </c>
    </row>
    <row r="67" spans="1:30" ht="16.5" customHeight="1">
      <c r="A67" s="8" t="s">
        <v>608</v>
      </c>
      <c r="B67" s="8" t="s">
        <v>618</v>
      </c>
      <c r="C67" s="8" t="s">
        <v>628</v>
      </c>
      <c r="D67" s="7" t="s">
        <v>644</v>
      </c>
      <c r="E67" s="7" t="s">
        <v>642</v>
      </c>
      <c r="F67" s="7" t="s">
        <v>609</v>
      </c>
      <c r="I67" t="str">
        <f t="shared" si="26"/>
        <v>火男面</v>
      </c>
      <c r="J67" t="str">
        <f t="shared" si="27"/>
        <v>地狱的吹雪</v>
      </c>
      <c r="K67" t="str">
        <f t="shared" si="28"/>
        <v>山猿</v>
      </c>
      <c r="L67" t="str">
        <f t="shared" si="29"/>
        <v>睫毛</v>
      </c>
      <c r="M67" t="str">
        <f t="shared" si="30"/>
        <v>三节棍莉莉</v>
      </c>
      <c r="N67" t="str">
        <f t="shared" si="31"/>
        <v>杰诺斯</v>
      </c>
      <c r="P67">
        <f>INDEX([2]Sheet1!$B$6:$C$500,MATCH(I67,[2]Sheet1!$C$6:$C$500,0),1)</f>
        <v>38</v>
      </c>
      <c r="Q67">
        <f>INDEX([2]Sheet1!$B$6:$C$500,MATCH(J67,[2]Sheet1!$C$6:$C$500,0),1)</f>
        <v>21</v>
      </c>
      <c r="R67">
        <f>INDEX([2]Sheet1!$B$6:$C$500,MATCH(K67,[2]Sheet1!$C$6:$C$500,0),1)</f>
        <v>25</v>
      </c>
      <c r="S67">
        <f>INDEX([2]Sheet1!$B$6:$C$500,MATCH(L67,[2]Sheet1!$C$6:$C$500,0),1)</f>
        <v>24</v>
      </c>
      <c r="T67">
        <f>INDEX([2]Sheet1!$B$6:$C$500,MATCH(M67,[2]Sheet1!$C$6:$C$500,0),1)</f>
        <v>26</v>
      </c>
      <c r="U67">
        <f>INDEX([2]Sheet1!$B$6:$C$500,MATCH(N67,[2]Sheet1!$C$6:$C$500,0),1)</f>
        <v>50</v>
      </c>
      <c r="W67">
        <f t="shared" si="32"/>
        <v>21</v>
      </c>
      <c r="X67">
        <f t="shared" si="33"/>
        <v>24</v>
      </c>
      <c r="Y67">
        <f t="shared" si="34"/>
        <v>25</v>
      </c>
      <c r="Z67">
        <f t="shared" si="35"/>
        <v>26</v>
      </c>
      <c r="AA67">
        <f t="shared" si="36"/>
        <v>38</v>
      </c>
      <c r="AB67">
        <f t="shared" si="37"/>
        <v>50</v>
      </c>
      <c r="AD67" t="str">
        <f t="shared" si="38"/>
        <v>21,24,25,26,38,50</v>
      </c>
    </row>
    <row r="68" spans="1:30" ht="16.5" customHeight="1">
      <c r="A68" s="8" t="s">
        <v>607</v>
      </c>
      <c r="B68" s="8" t="s">
        <v>610</v>
      </c>
      <c r="C68" s="8" t="s">
        <v>639</v>
      </c>
      <c r="D68" s="8" t="s">
        <v>640</v>
      </c>
      <c r="E68" s="8" t="s">
        <v>608</v>
      </c>
      <c r="F68" s="8" t="s">
        <v>631</v>
      </c>
      <c r="I68" t="str">
        <f t="shared" si="26"/>
        <v>蛇咬拳斯奈克</v>
      </c>
      <c r="J68" t="str">
        <f t="shared" si="27"/>
        <v>微笑超人</v>
      </c>
      <c r="K68" t="str">
        <f t="shared" si="28"/>
        <v>冲天好小子</v>
      </c>
      <c r="L68" t="str">
        <f t="shared" si="29"/>
        <v>重型金刚</v>
      </c>
      <c r="M68" t="str">
        <f t="shared" si="30"/>
        <v>火男面</v>
      </c>
      <c r="N68" t="str">
        <f t="shared" si="31"/>
        <v>金属球棒</v>
      </c>
      <c r="P68">
        <f>INDEX([2]Sheet1!$B$6:$C$500,MATCH(I68,[2]Sheet1!$C$6:$C$500,0),1)</f>
        <v>16</v>
      </c>
      <c r="Q68">
        <f>INDEX([2]Sheet1!$B$6:$C$500,MATCH(J68,[2]Sheet1!$C$6:$C$500,0),1)</f>
        <v>19</v>
      </c>
      <c r="R68">
        <f>INDEX([2]Sheet1!$B$6:$C$500,MATCH(K68,[2]Sheet1!$C$6:$C$500,0),1)</f>
        <v>22</v>
      </c>
      <c r="S68">
        <f>INDEX([2]Sheet1!$B$6:$C$500,MATCH(L68,[2]Sheet1!$C$6:$C$500,0),1)</f>
        <v>20</v>
      </c>
      <c r="T68">
        <f>INDEX([2]Sheet1!$B$6:$C$500,MATCH(M68,[2]Sheet1!$C$6:$C$500,0),1)</f>
        <v>38</v>
      </c>
      <c r="U68">
        <f>INDEX([2]Sheet1!$B$6:$C$500,MATCH(N68,[2]Sheet1!$C$6:$C$500,0),1)</f>
        <v>8</v>
      </c>
      <c r="W68">
        <f t="shared" si="32"/>
        <v>8</v>
      </c>
      <c r="X68">
        <f t="shared" si="33"/>
        <v>16</v>
      </c>
      <c r="Y68">
        <f t="shared" si="34"/>
        <v>19</v>
      </c>
      <c r="Z68">
        <f t="shared" si="35"/>
        <v>20</v>
      </c>
      <c r="AA68">
        <f t="shared" si="36"/>
        <v>22</v>
      </c>
      <c r="AB68">
        <f t="shared" si="37"/>
        <v>38</v>
      </c>
      <c r="AD68" t="str">
        <f t="shared" si="38"/>
        <v>8,16,19,20,22,38</v>
      </c>
    </row>
    <row r="69" spans="1:30" ht="16.5" customHeight="1">
      <c r="A69" s="8" t="s">
        <v>628</v>
      </c>
      <c r="B69" s="7" t="s">
        <v>639</v>
      </c>
      <c r="C69" s="8" t="s">
        <v>626</v>
      </c>
      <c r="D69" s="8" t="s">
        <v>630</v>
      </c>
      <c r="E69" s="7" t="s">
        <v>614</v>
      </c>
      <c r="F69" s="8" t="s">
        <v>608</v>
      </c>
      <c r="I69" t="str">
        <f t="shared" si="26"/>
        <v>山猿</v>
      </c>
      <c r="J69" t="str">
        <f t="shared" si="27"/>
        <v>冲天好小子</v>
      </c>
      <c r="K69" t="str">
        <f t="shared" si="28"/>
        <v>银色獠牙</v>
      </c>
      <c r="L69" t="str">
        <f t="shared" si="29"/>
        <v>钉锤头</v>
      </c>
      <c r="M69" t="str">
        <f t="shared" si="30"/>
        <v>蘑菇</v>
      </c>
      <c r="N69" t="str">
        <f t="shared" si="31"/>
        <v>火男面</v>
      </c>
      <c r="P69">
        <f>INDEX([2]Sheet1!$B$6:$C$500,MATCH(I69,[2]Sheet1!$C$6:$C$500,0),1)</f>
        <v>25</v>
      </c>
      <c r="Q69">
        <f>INDEX([2]Sheet1!$B$6:$C$500,MATCH(J69,[2]Sheet1!$C$6:$C$500,0),1)</f>
        <v>22</v>
      </c>
      <c r="R69">
        <f>INDEX([2]Sheet1!$B$6:$C$500,MATCH(K69,[2]Sheet1!$C$6:$C$500,0),1)</f>
        <v>4</v>
      </c>
      <c r="S69">
        <f>INDEX([2]Sheet1!$B$6:$C$500,MATCH(L69,[2]Sheet1!$C$6:$C$500,0),1)</f>
        <v>40</v>
      </c>
      <c r="T69">
        <f>INDEX([2]Sheet1!$B$6:$C$500,MATCH(M69,[2]Sheet1!$C$6:$C$500,0),1)</f>
        <v>27</v>
      </c>
      <c r="U69">
        <f>INDEX([2]Sheet1!$B$6:$C$500,MATCH(N69,[2]Sheet1!$C$6:$C$500,0),1)</f>
        <v>38</v>
      </c>
      <c r="W69">
        <f t="shared" si="32"/>
        <v>4</v>
      </c>
      <c r="X69">
        <f t="shared" si="33"/>
        <v>22</v>
      </c>
      <c r="Y69">
        <f t="shared" si="34"/>
        <v>25</v>
      </c>
      <c r="Z69">
        <f t="shared" si="35"/>
        <v>27</v>
      </c>
      <c r="AA69">
        <f t="shared" si="36"/>
        <v>38</v>
      </c>
      <c r="AB69">
        <f t="shared" si="37"/>
        <v>40</v>
      </c>
      <c r="AD69" t="str">
        <f t="shared" si="38"/>
        <v>4,22,25,27,38,40</v>
      </c>
    </row>
    <row r="70" spans="1:30" ht="16.5" customHeight="1">
      <c r="A70" s="8" t="s">
        <v>607</v>
      </c>
      <c r="B70" s="8" t="s">
        <v>610</v>
      </c>
      <c r="C70" s="8" t="s">
        <v>635</v>
      </c>
      <c r="D70" s="7" t="s">
        <v>639</v>
      </c>
      <c r="E70" s="8" t="s">
        <v>636</v>
      </c>
      <c r="F70" s="8" t="s">
        <v>625</v>
      </c>
      <c r="I70" t="str">
        <f t="shared" si="26"/>
        <v>蛇咬拳斯奈克</v>
      </c>
      <c r="J70" t="str">
        <f t="shared" si="27"/>
        <v>微笑超人</v>
      </c>
      <c r="K70" t="str">
        <f t="shared" si="28"/>
        <v>原子武士</v>
      </c>
      <c r="L70" t="str">
        <f t="shared" si="29"/>
        <v>冲天好小子</v>
      </c>
      <c r="M70" t="str">
        <f t="shared" si="30"/>
        <v>居合庵</v>
      </c>
      <c r="N70" t="str">
        <f t="shared" si="31"/>
        <v>电池侠</v>
      </c>
      <c r="P70">
        <f>INDEX([2]Sheet1!$B$6:$C$500,MATCH(I70,[2]Sheet1!$C$6:$C$500,0),1)</f>
        <v>16</v>
      </c>
      <c r="Q70">
        <f>INDEX([2]Sheet1!$B$6:$C$500,MATCH(J70,[2]Sheet1!$C$6:$C$500,0),1)</f>
        <v>19</v>
      </c>
      <c r="R70">
        <f>INDEX([2]Sheet1!$B$6:$C$500,MATCH(K70,[2]Sheet1!$C$6:$C$500,0),1)</f>
        <v>6</v>
      </c>
      <c r="S70">
        <f>INDEX([2]Sheet1!$B$6:$C$500,MATCH(L70,[2]Sheet1!$C$6:$C$500,0),1)</f>
        <v>22</v>
      </c>
      <c r="T70">
        <f>INDEX([2]Sheet1!$B$6:$C$500,MATCH(M70,[2]Sheet1!$C$6:$C$500,0),1)</f>
        <v>12</v>
      </c>
      <c r="U70">
        <f>INDEX([2]Sheet1!$B$6:$C$500,MATCH(N70,[2]Sheet1!$C$6:$C$500,0),1)</f>
        <v>33</v>
      </c>
      <c r="W70">
        <f t="shared" si="32"/>
        <v>6</v>
      </c>
      <c r="X70">
        <f t="shared" si="33"/>
        <v>12</v>
      </c>
      <c r="Y70">
        <f t="shared" si="34"/>
        <v>16</v>
      </c>
      <c r="Z70">
        <f t="shared" si="35"/>
        <v>19</v>
      </c>
      <c r="AA70">
        <f t="shared" si="36"/>
        <v>22</v>
      </c>
      <c r="AB70">
        <f t="shared" si="37"/>
        <v>33</v>
      </c>
      <c r="AD70" t="str">
        <f t="shared" si="38"/>
        <v>6,12,16,19,22,33</v>
      </c>
    </row>
    <row r="71" spans="1:30" ht="16.5" customHeight="1">
      <c r="A71" s="8" t="s">
        <v>634</v>
      </c>
      <c r="B71" s="8" t="s">
        <v>637</v>
      </c>
      <c r="C71" s="8" t="s">
        <v>614</v>
      </c>
      <c r="D71" s="8" t="s">
        <v>635</v>
      </c>
      <c r="E71" s="8" t="s">
        <v>636</v>
      </c>
      <c r="F71" s="8" t="s">
        <v>608</v>
      </c>
      <c r="I71" t="str">
        <f t="shared" si="26"/>
        <v>性感囚犯</v>
      </c>
      <c r="J71" t="str">
        <f t="shared" si="27"/>
        <v>背心黑洞</v>
      </c>
      <c r="K71" t="str">
        <f t="shared" si="28"/>
        <v>蘑菇</v>
      </c>
      <c r="L71" t="str">
        <f t="shared" si="29"/>
        <v>原子武士</v>
      </c>
      <c r="M71" t="str">
        <f t="shared" si="30"/>
        <v>居合庵</v>
      </c>
      <c r="N71" t="str">
        <f t="shared" si="31"/>
        <v>火男面</v>
      </c>
      <c r="P71">
        <f>INDEX([2]Sheet1!$B$6:$C$500,MATCH(I71,[2]Sheet1!$C$6:$C$500,0),1)</f>
        <v>9</v>
      </c>
      <c r="Q71">
        <f>INDEX([2]Sheet1!$B$6:$C$500,MATCH(J71,[2]Sheet1!$C$6:$C$500,0),1)</f>
        <v>23</v>
      </c>
      <c r="R71">
        <f>INDEX([2]Sheet1!$B$6:$C$500,MATCH(K71,[2]Sheet1!$C$6:$C$500,0),1)</f>
        <v>27</v>
      </c>
      <c r="S71">
        <f>INDEX([2]Sheet1!$B$6:$C$500,MATCH(L71,[2]Sheet1!$C$6:$C$500,0),1)</f>
        <v>6</v>
      </c>
      <c r="T71">
        <f>INDEX([2]Sheet1!$B$6:$C$500,MATCH(M71,[2]Sheet1!$C$6:$C$500,0),1)</f>
        <v>12</v>
      </c>
      <c r="U71">
        <f>INDEX([2]Sheet1!$B$6:$C$500,MATCH(N71,[2]Sheet1!$C$6:$C$500,0),1)</f>
        <v>38</v>
      </c>
      <c r="W71">
        <f t="shared" si="32"/>
        <v>6</v>
      </c>
      <c r="X71">
        <f t="shared" si="33"/>
        <v>9</v>
      </c>
      <c r="Y71">
        <f t="shared" si="34"/>
        <v>12</v>
      </c>
      <c r="Z71">
        <f t="shared" si="35"/>
        <v>23</v>
      </c>
      <c r="AA71">
        <f t="shared" si="36"/>
        <v>27</v>
      </c>
      <c r="AB71">
        <f t="shared" si="37"/>
        <v>38</v>
      </c>
      <c r="AD71" t="str">
        <f t="shared" si="38"/>
        <v>6,9,12,23,27,38</v>
      </c>
    </row>
    <row r="72" spans="1:30" ht="16.5" customHeight="1">
      <c r="A72" s="8" t="s">
        <v>628</v>
      </c>
      <c r="B72" s="8" t="s">
        <v>637</v>
      </c>
      <c r="C72" s="8" t="s">
        <v>626</v>
      </c>
      <c r="D72" s="8" t="s">
        <v>630</v>
      </c>
      <c r="E72" s="7" t="s">
        <v>631</v>
      </c>
      <c r="F72" s="8" t="s">
        <v>608</v>
      </c>
      <c r="I72" t="str">
        <f t="shared" si="26"/>
        <v>山猿</v>
      </c>
      <c r="J72" t="str">
        <f t="shared" si="27"/>
        <v>背心黑洞</v>
      </c>
      <c r="K72" t="str">
        <f t="shared" si="28"/>
        <v>银色獠牙</v>
      </c>
      <c r="L72" t="str">
        <f t="shared" si="29"/>
        <v>钉锤头</v>
      </c>
      <c r="M72" t="str">
        <f t="shared" si="30"/>
        <v>金属球棒</v>
      </c>
      <c r="N72" t="str">
        <f t="shared" si="31"/>
        <v>火男面</v>
      </c>
      <c r="P72">
        <f>INDEX([2]Sheet1!$B$6:$C$500,MATCH(I72,[2]Sheet1!$C$6:$C$500,0),1)</f>
        <v>25</v>
      </c>
      <c r="Q72">
        <f>INDEX([2]Sheet1!$B$6:$C$500,MATCH(J72,[2]Sheet1!$C$6:$C$500,0),1)</f>
        <v>23</v>
      </c>
      <c r="R72">
        <f>INDEX([2]Sheet1!$B$6:$C$500,MATCH(K72,[2]Sheet1!$C$6:$C$500,0),1)</f>
        <v>4</v>
      </c>
      <c r="S72">
        <f>INDEX([2]Sheet1!$B$6:$C$500,MATCH(L72,[2]Sheet1!$C$6:$C$500,0),1)</f>
        <v>40</v>
      </c>
      <c r="T72">
        <f>INDEX([2]Sheet1!$B$6:$C$500,MATCH(M72,[2]Sheet1!$C$6:$C$500,0),1)</f>
        <v>8</v>
      </c>
      <c r="U72">
        <f>INDEX([2]Sheet1!$B$6:$C$500,MATCH(N72,[2]Sheet1!$C$6:$C$500,0),1)</f>
        <v>38</v>
      </c>
      <c r="W72">
        <f t="shared" si="32"/>
        <v>4</v>
      </c>
      <c r="X72">
        <f t="shared" si="33"/>
        <v>8</v>
      </c>
      <c r="Y72">
        <f t="shared" si="34"/>
        <v>23</v>
      </c>
      <c r="Z72">
        <f t="shared" si="35"/>
        <v>25</v>
      </c>
      <c r="AA72">
        <f t="shared" si="36"/>
        <v>38</v>
      </c>
      <c r="AB72">
        <f t="shared" si="37"/>
        <v>40</v>
      </c>
      <c r="AD72" t="str">
        <f t="shared" si="38"/>
        <v>4,8,23,25,38,40</v>
      </c>
    </row>
    <row r="73" spans="1:30" ht="16.5" customHeight="1">
      <c r="A73" s="8" t="s">
        <v>617</v>
      </c>
      <c r="B73" s="8" t="s">
        <v>613</v>
      </c>
      <c r="C73" s="7" t="s">
        <v>611</v>
      </c>
      <c r="D73" s="8" t="s">
        <v>614</v>
      </c>
      <c r="E73" s="8" t="s">
        <v>608</v>
      </c>
      <c r="F73" s="8" t="s">
        <v>637</v>
      </c>
      <c r="I73" t="str">
        <f t="shared" si="26"/>
        <v>十字键</v>
      </c>
      <c r="J73" t="str">
        <f t="shared" si="27"/>
        <v>无证骑士</v>
      </c>
      <c r="K73" t="str">
        <f t="shared" si="28"/>
        <v>杰诺斯·武装</v>
      </c>
      <c r="L73" t="str">
        <f t="shared" si="29"/>
        <v>蘑菇</v>
      </c>
      <c r="M73" t="str">
        <f t="shared" si="30"/>
        <v>火男面</v>
      </c>
      <c r="N73" t="str">
        <f t="shared" si="31"/>
        <v>背心黑洞</v>
      </c>
      <c r="P73">
        <f>INDEX([2]Sheet1!$B$6:$C$500,MATCH(I73,[2]Sheet1!$C$6:$C$500,0),1)</f>
        <v>32</v>
      </c>
      <c r="Q73">
        <f>INDEX([2]Sheet1!$B$6:$C$500,MATCH(J73,[2]Sheet1!$C$6:$C$500,0),1)</f>
        <v>28</v>
      </c>
      <c r="R73">
        <f>INDEX([2]Sheet1!$B$6:$C$500,MATCH(K73,[2]Sheet1!$C$6:$C$500,0),1)</f>
        <v>2</v>
      </c>
      <c r="S73">
        <f>INDEX([2]Sheet1!$B$6:$C$500,MATCH(L73,[2]Sheet1!$C$6:$C$500,0),1)</f>
        <v>27</v>
      </c>
      <c r="T73">
        <f>INDEX([2]Sheet1!$B$6:$C$500,MATCH(M73,[2]Sheet1!$C$6:$C$500,0),1)</f>
        <v>38</v>
      </c>
      <c r="U73">
        <f>INDEX([2]Sheet1!$B$6:$C$500,MATCH(N73,[2]Sheet1!$C$6:$C$500,0),1)</f>
        <v>23</v>
      </c>
      <c r="W73">
        <f t="shared" si="32"/>
        <v>2</v>
      </c>
      <c r="X73">
        <f t="shared" si="33"/>
        <v>23</v>
      </c>
      <c r="Y73">
        <f t="shared" si="34"/>
        <v>27</v>
      </c>
      <c r="Z73">
        <f t="shared" si="35"/>
        <v>28</v>
      </c>
      <c r="AA73">
        <f t="shared" si="36"/>
        <v>32</v>
      </c>
      <c r="AB73">
        <f t="shared" si="37"/>
        <v>38</v>
      </c>
      <c r="AD73" t="str">
        <f t="shared" si="38"/>
        <v>2,23,27,28,32,38</v>
      </c>
    </row>
    <row r="74" spans="1:30" ht="16.5" customHeight="1">
      <c r="A74" s="7" t="s">
        <v>611</v>
      </c>
      <c r="B74" s="8" t="s">
        <v>613</v>
      </c>
      <c r="C74" s="7" t="s">
        <v>644</v>
      </c>
      <c r="D74" s="8" t="s">
        <v>608</v>
      </c>
      <c r="E74" s="8" t="s">
        <v>614</v>
      </c>
      <c r="F74" s="8" t="s">
        <v>606</v>
      </c>
      <c r="I74" t="str">
        <f t="shared" si="26"/>
        <v>杰诺斯·武装</v>
      </c>
      <c r="J74" t="str">
        <f t="shared" si="27"/>
        <v>无证骑士</v>
      </c>
      <c r="K74" t="str">
        <f t="shared" si="28"/>
        <v>睫毛</v>
      </c>
      <c r="L74" t="str">
        <f t="shared" si="29"/>
        <v>火男面</v>
      </c>
      <c r="M74" t="str">
        <f t="shared" si="30"/>
        <v>蘑菇</v>
      </c>
      <c r="N74" t="str">
        <f t="shared" si="31"/>
        <v>闪电麦克斯</v>
      </c>
      <c r="P74">
        <f>INDEX([2]Sheet1!$B$6:$C$500,MATCH(I74,[2]Sheet1!$C$6:$C$500,0),1)</f>
        <v>2</v>
      </c>
      <c r="Q74">
        <f>INDEX([2]Sheet1!$B$6:$C$500,MATCH(J74,[2]Sheet1!$C$6:$C$500,0),1)</f>
        <v>28</v>
      </c>
      <c r="R74">
        <f>INDEX([2]Sheet1!$B$6:$C$500,MATCH(K74,[2]Sheet1!$C$6:$C$500,0),1)</f>
        <v>24</v>
      </c>
      <c r="S74">
        <f>INDEX([2]Sheet1!$B$6:$C$500,MATCH(L74,[2]Sheet1!$C$6:$C$500,0),1)</f>
        <v>38</v>
      </c>
      <c r="T74">
        <f>INDEX([2]Sheet1!$B$6:$C$500,MATCH(M74,[2]Sheet1!$C$6:$C$500,0),1)</f>
        <v>27</v>
      </c>
      <c r="U74">
        <f>INDEX([2]Sheet1!$B$6:$C$500,MATCH(N74,[2]Sheet1!$C$6:$C$500,0),1)</f>
        <v>11</v>
      </c>
      <c r="W74">
        <f t="shared" si="32"/>
        <v>2</v>
      </c>
      <c r="X74">
        <f t="shared" si="33"/>
        <v>11</v>
      </c>
      <c r="Y74">
        <f t="shared" si="34"/>
        <v>24</v>
      </c>
      <c r="Z74">
        <f t="shared" si="35"/>
        <v>27</v>
      </c>
      <c r="AA74">
        <f t="shared" si="36"/>
        <v>28</v>
      </c>
      <c r="AB74">
        <f t="shared" si="37"/>
        <v>38</v>
      </c>
      <c r="AD74" t="str">
        <f t="shared" si="38"/>
        <v>2,11,24,27,28,38</v>
      </c>
    </row>
    <row r="75" spans="1:30" ht="16.5" customHeight="1">
      <c r="A75" s="8" t="s">
        <v>616</v>
      </c>
      <c r="B75" s="8" t="s">
        <v>617</v>
      </c>
      <c r="C75" s="8" t="s">
        <v>608</v>
      </c>
      <c r="D75" s="7" t="s">
        <v>644</v>
      </c>
      <c r="E75" s="8" t="s">
        <v>609</v>
      </c>
      <c r="F75" s="8" t="s">
        <v>606</v>
      </c>
      <c r="I75" t="str">
        <f t="shared" si="26"/>
        <v>丧服吊带裤</v>
      </c>
      <c r="J75" t="str">
        <f t="shared" si="27"/>
        <v>十字键</v>
      </c>
      <c r="K75" t="str">
        <f t="shared" si="28"/>
        <v>火男面</v>
      </c>
      <c r="L75" t="str">
        <f t="shared" si="29"/>
        <v>睫毛</v>
      </c>
      <c r="M75" t="str">
        <f t="shared" si="30"/>
        <v>杰诺斯</v>
      </c>
      <c r="N75" t="str">
        <f t="shared" si="31"/>
        <v>闪电麦克斯</v>
      </c>
      <c r="P75">
        <f>INDEX([2]Sheet1!$B$6:$C$500,MATCH(I75,[2]Sheet1!$C$6:$C$500,0),1)</f>
        <v>35</v>
      </c>
      <c r="Q75">
        <f>INDEX([2]Sheet1!$B$6:$C$500,MATCH(J75,[2]Sheet1!$C$6:$C$500,0),1)</f>
        <v>32</v>
      </c>
      <c r="R75">
        <f>INDEX([2]Sheet1!$B$6:$C$500,MATCH(K75,[2]Sheet1!$C$6:$C$500,0),1)</f>
        <v>38</v>
      </c>
      <c r="S75">
        <f>INDEX([2]Sheet1!$B$6:$C$500,MATCH(L75,[2]Sheet1!$C$6:$C$500,0),1)</f>
        <v>24</v>
      </c>
      <c r="T75">
        <f>INDEX([2]Sheet1!$B$6:$C$500,MATCH(M75,[2]Sheet1!$C$6:$C$500,0),1)</f>
        <v>50</v>
      </c>
      <c r="U75">
        <f>INDEX([2]Sheet1!$B$6:$C$500,MATCH(N75,[2]Sheet1!$C$6:$C$500,0),1)</f>
        <v>11</v>
      </c>
      <c r="W75">
        <f t="shared" si="32"/>
        <v>11</v>
      </c>
      <c r="X75">
        <f t="shared" si="33"/>
        <v>24</v>
      </c>
      <c r="Y75">
        <f t="shared" si="34"/>
        <v>32</v>
      </c>
      <c r="Z75">
        <f t="shared" si="35"/>
        <v>35</v>
      </c>
      <c r="AA75">
        <f t="shared" si="36"/>
        <v>38</v>
      </c>
      <c r="AB75">
        <f t="shared" si="37"/>
        <v>50</v>
      </c>
      <c r="AD75" t="str">
        <f t="shared" si="38"/>
        <v>11,24,32,35,38,50</v>
      </c>
    </row>
    <row r="76" spans="1:30" ht="16.5" customHeight="1">
      <c r="A76" s="8" t="s">
        <v>612</v>
      </c>
      <c r="B76" s="8" t="s">
        <v>620</v>
      </c>
      <c r="C76" s="7" t="s">
        <v>644</v>
      </c>
      <c r="D76" s="8" t="s">
        <v>614</v>
      </c>
      <c r="E76" s="8" t="s">
        <v>608</v>
      </c>
      <c r="F76" s="8" t="s">
        <v>633</v>
      </c>
      <c r="I76" t="str">
        <f t="shared" si="26"/>
        <v>装甲股长</v>
      </c>
      <c r="J76" t="str">
        <f t="shared" si="27"/>
        <v>音速索尼克</v>
      </c>
      <c r="K76" t="str">
        <f t="shared" si="28"/>
        <v>睫毛</v>
      </c>
      <c r="L76" t="str">
        <f t="shared" si="29"/>
        <v>蘑菇</v>
      </c>
      <c r="M76" t="str">
        <f t="shared" si="30"/>
        <v>火男面</v>
      </c>
      <c r="N76" t="str">
        <f t="shared" si="31"/>
        <v>金属骑士</v>
      </c>
      <c r="P76">
        <f>INDEX([2]Sheet1!$B$6:$C$500,MATCH(I76,[2]Sheet1!$C$6:$C$500,0),1)</f>
        <v>34</v>
      </c>
      <c r="Q76">
        <f>INDEX([2]Sheet1!$B$6:$C$500,MATCH(J76,[2]Sheet1!$C$6:$C$500,0),1)</f>
        <v>39</v>
      </c>
      <c r="R76">
        <f>INDEX([2]Sheet1!$B$6:$C$500,MATCH(K76,[2]Sheet1!$C$6:$C$500,0),1)</f>
        <v>24</v>
      </c>
      <c r="S76">
        <f>INDEX([2]Sheet1!$B$6:$C$500,MATCH(L76,[2]Sheet1!$C$6:$C$500,0),1)</f>
        <v>27</v>
      </c>
      <c r="T76">
        <f>INDEX([2]Sheet1!$B$6:$C$500,MATCH(M76,[2]Sheet1!$C$6:$C$500,0),1)</f>
        <v>38</v>
      </c>
      <c r="U76">
        <f>INDEX([2]Sheet1!$B$6:$C$500,MATCH(N76,[2]Sheet1!$C$6:$C$500,0),1)</f>
        <v>7</v>
      </c>
      <c r="W76">
        <f t="shared" si="32"/>
        <v>7</v>
      </c>
      <c r="X76">
        <f t="shared" si="33"/>
        <v>24</v>
      </c>
      <c r="Y76">
        <f t="shared" si="34"/>
        <v>27</v>
      </c>
      <c r="Z76">
        <f t="shared" si="35"/>
        <v>34</v>
      </c>
      <c r="AA76">
        <f t="shared" si="36"/>
        <v>38</v>
      </c>
      <c r="AB76">
        <f t="shared" si="37"/>
        <v>39</v>
      </c>
      <c r="AD76" t="str">
        <f t="shared" si="38"/>
        <v>7,24,27,34,38,39</v>
      </c>
    </row>
    <row r="77" spans="1:30" ht="16.5" customHeight="1">
      <c r="A77" s="8" t="s">
        <v>628</v>
      </c>
      <c r="B77" s="7" t="s">
        <v>629</v>
      </c>
      <c r="C77" s="8" t="s">
        <v>626</v>
      </c>
      <c r="D77" s="8" t="s">
        <v>630</v>
      </c>
      <c r="E77" s="7" t="s">
        <v>631</v>
      </c>
      <c r="F77" s="8" t="s">
        <v>608</v>
      </c>
      <c r="I77" t="str">
        <f t="shared" si="26"/>
        <v>山猿</v>
      </c>
      <c r="J77" t="str">
        <f t="shared" si="27"/>
        <v>背心猛虎</v>
      </c>
      <c r="K77" t="str">
        <f t="shared" si="28"/>
        <v>银色獠牙</v>
      </c>
      <c r="L77" t="str">
        <f t="shared" si="29"/>
        <v>钉锤头</v>
      </c>
      <c r="M77" t="str">
        <f t="shared" si="30"/>
        <v>金属球棒</v>
      </c>
      <c r="N77" t="str">
        <f t="shared" si="31"/>
        <v>火男面</v>
      </c>
      <c r="P77">
        <f>INDEX([2]Sheet1!$B$6:$C$500,MATCH(I77,[2]Sheet1!$C$6:$C$500,0),1)</f>
        <v>25</v>
      </c>
      <c r="Q77">
        <f>INDEX([2]Sheet1!$B$6:$C$500,MATCH(J77,[2]Sheet1!$C$6:$C$500,0),1)</f>
        <v>29</v>
      </c>
      <c r="R77">
        <f>INDEX([2]Sheet1!$B$6:$C$500,MATCH(K77,[2]Sheet1!$C$6:$C$500,0),1)</f>
        <v>4</v>
      </c>
      <c r="S77">
        <f>INDEX([2]Sheet1!$B$6:$C$500,MATCH(L77,[2]Sheet1!$C$6:$C$500,0),1)</f>
        <v>40</v>
      </c>
      <c r="T77">
        <f>INDEX([2]Sheet1!$B$6:$C$500,MATCH(M77,[2]Sheet1!$C$6:$C$500,0),1)</f>
        <v>8</v>
      </c>
      <c r="U77">
        <f>INDEX([2]Sheet1!$B$6:$C$500,MATCH(N77,[2]Sheet1!$C$6:$C$500,0),1)</f>
        <v>38</v>
      </c>
      <c r="W77">
        <f t="shared" si="32"/>
        <v>4</v>
      </c>
      <c r="X77">
        <f t="shared" si="33"/>
        <v>8</v>
      </c>
      <c r="Y77">
        <f t="shared" si="34"/>
        <v>25</v>
      </c>
      <c r="Z77">
        <f t="shared" si="35"/>
        <v>29</v>
      </c>
      <c r="AA77">
        <f t="shared" si="36"/>
        <v>38</v>
      </c>
      <c r="AB77">
        <f t="shared" si="37"/>
        <v>40</v>
      </c>
      <c r="AD77" t="str">
        <f t="shared" si="38"/>
        <v>4,8,25,29,38,40</v>
      </c>
    </row>
    <row r="78" spans="1:30" ht="16.5" customHeight="1">
      <c r="A78" s="8" t="s">
        <v>626</v>
      </c>
      <c r="B78" s="8" t="s">
        <v>627</v>
      </c>
      <c r="C78" s="8" t="s">
        <v>628</v>
      </c>
      <c r="D78" s="8" t="s">
        <v>630</v>
      </c>
      <c r="E78" s="8" t="s">
        <v>608</v>
      </c>
      <c r="F78" s="8" t="s">
        <v>610</v>
      </c>
      <c r="I78" t="str">
        <f t="shared" si="26"/>
        <v>银色獠牙</v>
      </c>
      <c r="J78" t="str">
        <f t="shared" si="27"/>
        <v>茶岚子</v>
      </c>
      <c r="K78" t="str">
        <f t="shared" si="28"/>
        <v>山猿</v>
      </c>
      <c r="L78" t="str">
        <f t="shared" si="29"/>
        <v>钉锤头</v>
      </c>
      <c r="M78" t="str">
        <f t="shared" si="30"/>
        <v>火男面</v>
      </c>
      <c r="N78" t="str">
        <f t="shared" si="31"/>
        <v>微笑超人</v>
      </c>
      <c r="P78">
        <f>INDEX([2]Sheet1!$B$6:$C$500,MATCH(I78,[2]Sheet1!$C$6:$C$500,0),1)</f>
        <v>4</v>
      </c>
      <c r="Q78">
        <f>INDEX([2]Sheet1!$B$6:$C$500,MATCH(J78,[2]Sheet1!$C$6:$C$500,0),1)</f>
        <v>41</v>
      </c>
      <c r="R78">
        <f>INDEX([2]Sheet1!$B$6:$C$500,MATCH(K78,[2]Sheet1!$C$6:$C$500,0),1)</f>
        <v>25</v>
      </c>
      <c r="S78">
        <f>INDEX([2]Sheet1!$B$6:$C$500,MATCH(L78,[2]Sheet1!$C$6:$C$500,0),1)</f>
        <v>40</v>
      </c>
      <c r="T78">
        <f>INDEX([2]Sheet1!$B$6:$C$500,MATCH(M78,[2]Sheet1!$C$6:$C$500,0),1)</f>
        <v>38</v>
      </c>
      <c r="U78">
        <f>INDEX([2]Sheet1!$B$6:$C$500,MATCH(N78,[2]Sheet1!$C$6:$C$500,0),1)</f>
        <v>19</v>
      </c>
      <c r="W78">
        <f t="shared" si="32"/>
        <v>4</v>
      </c>
      <c r="X78">
        <f t="shared" si="33"/>
        <v>19</v>
      </c>
      <c r="Y78">
        <f t="shared" si="34"/>
        <v>25</v>
      </c>
      <c r="Z78">
        <f t="shared" si="35"/>
        <v>38</v>
      </c>
      <c r="AA78">
        <f t="shared" si="36"/>
        <v>40</v>
      </c>
      <c r="AB78">
        <f t="shared" si="37"/>
        <v>41</v>
      </c>
      <c r="AD78" t="str">
        <f t="shared" si="38"/>
        <v>4,19,25,38,40,41</v>
      </c>
    </row>
    <row r="79" spans="1:30" ht="16.5" customHeight="1">
      <c r="A79" s="8" t="s">
        <v>628</v>
      </c>
      <c r="B79" s="8" t="s">
        <v>635</v>
      </c>
      <c r="C79" s="8" t="s">
        <v>630</v>
      </c>
      <c r="D79" s="8" t="s">
        <v>636</v>
      </c>
      <c r="E79" s="8" t="s">
        <v>638</v>
      </c>
      <c r="F79" s="8" t="s">
        <v>608</v>
      </c>
      <c r="I79" t="str">
        <f t="shared" si="26"/>
        <v>山猿</v>
      </c>
      <c r="J79" t="str">
        <f t="shared" si="27"/>
        <v>原子武士</v>
      </c>
      <c r="K79" t="str">
        <f t="shared" si="28"/>
        <v>钉锤头</v>
      </c>
      <c r="L79" t="str">
        <f t="shared" si="29"/>
        <v>居合庵</v>
      </c>
      <c r="M79" t="str">
        <f t="shared" si="30"/>
        <v>弹簧胡子</v>
      </c>
      <c r="N79" t="str">
        <f t="shared" si="31"/>
        <v>火男面</v>
      </c>
      <c r="P79">
        <f>INDEX([2]Sheet1!$B$6:$C$500,MATCH(I79,[2]Sheet1!$C$6:$C$500,0),1)</f>
        <v>25</v>
      </c>
      <c r="Q79">
        <f>INDEX([2]Sheet1!$B$6:$C$500,MATCH(J79,[2]Sheet1!$C$6:$C$500,0),1)</f>
        <v>6</v>
      </c>
      <c r="R79">
        <f>INDEX([2]Sheet1!$B$6:$C$500,MATCH(K79,[2]Sheet1!$C$6:$C$500,0),1)</f>
        <v>40</v>
      </c>
      <c r="S79">
        <f>INDEX([2]Sheet1!$B$6:$C$500,MATCH(L79,[2]Sheet1!$C$6:$C$500,0),1)</f>
        <v>12</v>
      </c>
      <c r="T79">
        <f>INDEX([2]Sheet1!$B$6:$C$500,MATCH(M79,[2]Sheet1!$C$6:$C$500,0),1)</f>
        <v>15</v>
      </c>
      <c r="U79">
        <f>INDEX([2]Sheet1!$B$6:$C$500,MATCH(N79,[2]Sheet1!$C$6:$C$500,0),1)</f>
        <v>38</v>
      </c>
      <c r="W79">
        <f t="shared" si="32"/>
        <v>6</v>
      </c>
      <c r="X79">
        <f t="shared" si="33"/>
        <v>12</v>
      </c>
      <c r="Y79">
        <f t="shared" si="34"/>
        <v>15</v>
      </c>
      <c r="Z79">
        <f t="shared" si="35"/>
        <v>25</v>
      </c>
      <c r="AA79">
        <f t="shared" si="36"/>
        <v>38</v>
      </c>
      <c r="AB79">
        <f t="shared" si="37"/>
        <v>40</v>
      </c>
      <c r="AD79" t="str">
        <f t="shared" si="38"/>
        <v>6,12,15,25,38,40</v>
      </c>
    </row>
    <row r="80" spans="1:30" ht="16.5" customHeight="1">
      <c r="A80" s="8" t="s">
        <v>607</v>
      </c>
      <c r="B80" s="8" t="s">
        <v>610</v>
      </c>
      <c r="C80" s="8" t="s">
        <v>641</v>
      </c>
      <c r="D80" s="8" t="s">
        <v>642</v>
      </c>
      <c r="E80" s="8" t="s">
        <v>625</v>
      </c>
      <c r="F80" s="7" t="s">
        <v>624</v>
      </c>
      <c r="I80" t="str">
        <f t="shared" si="26"/>
        <v>蛇咬拳斯奈克</v>
      </c>
      <c r="J80" t="str">
        <f t="shared" si="27"/>
        <v>微笑超人</v>
      </c>
      <c r="K80" t="str">
        <f t="shared" si="28"/>
        <v>甜心假面</v>
      </c>
      <c r="L80" t="str">
        <f t="shared" si="29"/>
        <v>三节棍莉莉</v>
      </c>
      <c r="M80" t="str">
        <f t="shared" si="30"/>
        <v>电池侠</v>
      </c>
      <c r="N80" t="str">
        <f t="shared" si="31"/>
        <v>黄金球</v>
      </c>
      <c r="P80">
        <f>INDEX([2]Sheet1!$B$6:$C$500,MATCH(I80,[2]Sheet1!$C$6:$C$500,0),1)</f>
        <v>16</v>
      </c>
      <c r="Q80">
        <f>INDEX([2]Sheet1!$B$6:$C$500,MATCH(J80,[2]Sheet1!$C$6:$C$500,0),1)</f>
        <v>19</v>
      </c>
      <c r="R80">
        <f>INDEX([2]Sheet1!$B$6:$C$500,MATCH(K80,[2]Sheet1!$C$6:$C$500,0),1)</f>
        <v>10</v>
      </c>
      <c r="S80">
        <f>INDEX([2]Sheet1!$B$6:$C$500,MATCH(L80,[2]Sheet1!$C$6:$C$500,0),1)</f>
        <v>26</v>
      </c>
      <c r="T80">
        <f>INDEX([2]Sheet1!$B$6:$C$500,MATCH(M80,[2]Sheet1!$C$6:$C$500,0),1)</f>
        <v>33</v>
      </c>
      <c r="U80">
        <f>INDEX([2]Sheet1!$B$6:$C$500,MATCH(N80,[2]Sheet1!$C$6:$C$500,0),1)</f>
        <v>14</v>
      </c>
      <c r="W80">
        <f t="shared" si="32"/>
        <v>10</v>
      </c>
      <c r="X80">
        <f t="shared" si="33"/>
        <v>14</v>
      </c>
      <c r="Y80">
        <f t="shared" si="34"/>
        <v>16</v>
      </c>
      <c r="Z80">
        <f t="shared" si="35"/>
        <v>19</v>
      </c>
      <c r="AA80">
        <f t="shared" si="36"/>
        <v>26</v>
      </c>
      <c r="AB80">
        <f t="shared" si="37"/>
        <v>33</v>
      </c>
      <c r="AD80" t="str">
        <f t="shared" si="38"/>
        <v>10,14,16,19,26,33</v>
      </c>
    </row>
    <row r="81" spans="1:30" ht="16.5" customHeight="1">
      <c r="A81" s="8" t="s">
        <v>616</v>
      </c>
      <c r="B81" s="8" t="s">
        <v>617</v>
      </c>
      <c r="C81" s="7" t="s">
        <v>641</v>
      </c>
      <c r="D81" s="8" t="s">
        <v>624</v>
      </c>
      <c r="E81" s="8" t="s">
        <v>642</v>
      </c>
      <c r="F81" s="8" t="s">
        <v>625</v>
      </c>
      <c r="I81" t="str">
        <f t="shared" si="26"/>
        <v>丧服吊带裤</v>
      </c>
      <c r="J81" t="str">
        <f t="shared" si="27"/>
        <v>十字键</v>
      </c>
      <c r="K81" t="str">
        <f t="shared" si="28"/>
        <v>甜心假面</v>
      </c>
      <c r="L81" t="str">
        <f t="shared" si="29"/>
        <v>黄金球</v>
      </c>
      <c r="M81" t="str">
        <f t="shared" si="30"/>
        <v>三节棍莉莉</v>
      </c>
      <c r="N81" t="str">
        <f t="shared" si="31"/>
        <v>电池侠</v>
      </c>
      <c r="P81">
        <f>INDEX([2]Sheet1!$B$6:$C$500,MATCH(I81,[2]Sheet1!$C$6:$C$500,0),1)</f>
        <v>35</v>
      </c>
      <c r="Q81">
        <f>INDEX([2]Sheet1!$B$6:$C$500,MATCH(J81,[2]Sheet1!$C$6:$C$500,0),1)</f>
        <v>32</v>
      </c>
      <c r="R81">
        <f>INDEX([2]Sheet1!$B$6:$C$500,MATCH(K81,[2]Sheet1!$C$6:$C$500,0),1)</f>
        <v>10</v>
      </c>
      <c r="S81">
        <f>INDEX([2]Sheet1!$B$6:$C$500,MATCH(L81,[2]Sheet1!$C$6:$C$500,0),1)</f>
        <v>14</v>
      </c>
      <c r="T81">
        <f>INDEX([2]Sheet1!$B$6:$C$500,MATCH(M81,[2]Sheet1!$C$6:$C$500,0),1)</f>
        <v>26</v>
      </c>
      <c r="U81">
        <f>INDEX([2]Sheet1!$B$6:$C$500,MATCH(N81,[2]Sheet1!$C$6:$C$500,0),1)</f>
        <v>33</v>
      </c>
      <c r="W81">
        <f t="shared" si="32"/>
        <v>10</v>
      </c>
      <c r="X81">
        <f t="shared" si="33"/>
        <v>14</v>
      </c>
      <c r="Y81">
        <f t="shared" si="34"/>
        <v>26</v>
      </c>
      <c r="Z81">
        <f t="shared" si="35"/>
        <v>32</v>
      </c>
      <c r="AA81">
        <f t="shared" si="36"/>
        <v>33</v>
      </c>
      <c r="AB81">
        <f t="shared" si="37"/>
        <v>35</v>
      </c>
      <c r="AD81" t="str">
        <f t="shared" si="38"/>
        <v>10,14,26,32,33,35</v>
      </c>
    </row>
    <row r="82" spans="1:30" ht="16.5" customHeight="1">
      <c r="A82" s="8" t="s">
        <v>608</v>
      </c>
      <c r="B82" s="8" t="s">
        <v>618</v>
      </c>
      <c r="C82" s="8" t="s">
        <v>628</v>
      </c>
      <c r="D82" s="7" t="s">
        <v>644</v>
      </c>
      <c r="E82" s="7" t="s">
        <v>642</v>
      </c>
      <c r="F82" s="7" t="s">
        <v>609</v>
      </c>
      <c r="I82" t="str">
        <f t="shared" si="26"/>
        <v>火男面</v>
      </c>
      <c r="J82" t="str">
        <f t="shared" si="27"/>
        <v>地狱的吹雪</v>
      </c>
      <c r="K82" t="str">
        <f t="shared" si="28"/>
        <v>山猿</v>
      </c>
      <c r="L82" t="str">
        <f t="shared" si="29"/>
        <v>睫毛</v>
      </c>
      <c r="M82" t="str">
        <f t="shared" si="30"/>
        <v>三节棍莉莉</v>
      </c>
      <c r="N82" t="str">
        <f t="shared" si="31"/>
        <v>杰诺斯</v>
      </c>
      <c r="P82">
        <f>INDEX([2]Sheet1!$B$6:$C$500,MATCH(I82,[2]Sheet1!$C$6:$C$500,0),1)</f>
        <v>38</v>
      </c>
      <c r="Q82">
        <f>INDEX([2]Sheet1!$B$6:$C$500,MATCH(J82,[2]Sheet1!$C$6:$C$500,0),1)</f>
        <v>21</v>
      </c>
      <c r="R82">
        <f>INDEX([2]Sheet1!$B$6:$C$500,MATCH(K82,[2]Sheet1!$C$6:$C$500,0),1)</f>
        <v>25</v>
      </c>
      <c r="S82">
        <f>INDEX([2]Sheet1!$B$6:$C$500,MATCH(L82,[2]Sheet1!$C$6:$C$500,0),1)</f>
        <v>24</v>
      </c>
      <c r="T82">
        <f>INDEX([2]Sheet1!$B$6:$C$500,MATCH(M82,[2]Sheet1!$C$6:$C$500,0),1)</f>
        <v>26</v>
      </c>
      <c r="U82">
        <f>INDEX([2]Sheet1!$B$6:$C$500,MATCH(N82,[2]Sheet1!$C$6:$C$500,0),1)</f>
        <v>50</v>
      </c>
      <c r="W82">
        <f t="shared" si="32"/>
        <v>21</v>
      </c>
      <c r="X82">
        <f t="shared" si="33"/>
        <v>24</v>
      </c>
      <c r="Y82">
        <f t="shared" si="34"/>
        <v>25</v>
      </c>
      <c r="Z82">
        <f t="shared" si="35"/>
        <v>26</v>
      </c>
      <c r="AA82">
        <f t="shared" si="36"/>
        <v>38</v>
      </c>
      <c r="AB82">
        <f t="shared" si="37"/>
        <v>50</v>
      </c>
      <c r="AD82" t="str">
        <f t="shared" si="38"/>
        <v>21,24,25,26,38,50</v>
      </c>
    </row>
    <row r="83" spans="1:30" ht="16.5" customHeight="1">
      <c r="A83" s="8" t="s">
        <v>612</v>
      </c>
      <c r="B83" s="8" t="s">
        <v>613</v>
      </c>
      <c r="C83" s="8" t="s">
        <v>608</v>
      </c>
      <c r="D83" s="8" t="s">
        <v>614</v>
      </c>
      <c r="E83" s="8" t="s">
        <v>615</v>
      </c>
      <c r="F83" s="8" t="s">
        <v>611</v>
      </c>
      <c r="I83" t="str">
        <f t="shared" si="26"/>
        <v>装甲股长</v>
      </c>
      <c r="J83" t="str">
        <f t="shared" si="27"/>
        <v>无证骑士</v>
      </c>
      <c r="K83" t="str">
        <f t="shared" si="28"/>
        <v>火男面</v>
      </c>
      <c r="L83" t="str">
        <f t="shared" si="29"/>
        <v>蘑菇</v>
      </c>
      <c r="M83" t="str">
        <f t="shared" si="30"/>
        <v>毒刺</v>
      </c>
      <c r="N83" t="str">
        <f t="shared" si="31"/>
        <v>杰诺斯·武装</v>
      </c>
      <c r="P83">
        <f>INDEX([2]Sheet1!$B$6:$C$500,MATCH(I83,[2]Sheet1!$C$6:$C$500,0),1)</f>
        <v>34</v>
      </c>
      <c r="Q83">
        <f>INDEX([2]Sheet1!$B$6:$C$500,MATCH(J83,[2]Sheet1!$C$6:$C$500,0),1)</f>
        <v>28</v>
      </c>
      <c r="R83">
        <f>INDEX([2]Sheet1!$B$6:$C$500,MATCH(K83,[2]Sheet1!$C$6:$C$500,0),1)</f>
        <v>38</v>
      </c>
      <c r="S83">
        <f>INDEX([2]Sheet1!$B$6:$C$500,MATCH(L83,[2]Sheet1!$C$6:$C$500,0),1)</f>
        <v>27</v>
      </c>
      <c r="T83">
        <f>INDEX([2]Sheet1!$B$6:$C$500,MATCH(M83,[2]Sheet1!$C$6:$C$500,0),1)</f>
        <v>13</v>
      </c>
      <c r="U83">
        <f>INDEX([2]Sheet1!$B$6:$C$500,MATCH(N83,[2]Sheet1!$C$6:$C$500,0),1)</f>
        <v>2</v>
      </c>
      <c r="W83">
        <f t="shared" si="32"/>
        <v>2</v>
      </c>
      <c r="X83">
        <f t="shared" si="33"/>
        <v>13</v>
      </c>
      <c r="Y83">
        <f t="shared" si="34"/>
        <v>27</v>
      </c>
      <c r="Z83">
        <f t="shared" si="35"/>
        <v>28</v>
      </c>
      <c r="AA83">
        <f t="shared" si="36"/>
        <v>34</v>
      </c>
      <c r="AB83">
        <f t="shared" si="37"/>
        <v>38</v>
      </c>
      <c r="AD83" t="str">
        <f t="shared" si="38"/>
        <v>2,13,27,28,34,38</v>
      </c>
    </row>
    <row r="84" spans="1:30" ht="16.5" customHeight="1">
      <c r="A84" s="8" t="s">
        <v>613</v>
      </c>
      <c r="B84" s="8" t="s">
        <v>608</v>
      </c>
      <c r="C84" s="8" t="s">
        <v>618</v>
      </c>
      <c r="D84" s="8" t="s">
        <v>619</v>
      </c>
      <c r="E84" s="8" t="s">
        <v>609</v>
      </c>
      <c r="F84" s="8" t="s">
        <v>606</v>
      </c>
      <c r="I84" t="str">
        <f t="shared" si="26"/>
        <v>无证骑士</v>
      </c>
      <c r="J84" t="str">
        <f t="shared" si="27"/>
        <v>火男面</v>
      </c>
      <c r="K84" t="str">
        <f t="shared" si="28"/>
        <v>地狱的吹雪</v>
      </c>
      <c r="L84" t="str">
        <f t="shared" si="29"/>
        <v>青焰</v>
      </c>
      <c r="M84" t="str">
        <f t="shared" si="30"/>
        <v>杰诺斯</v>
      </c>
      <c r="N84" t="str">
        <f t="shared" si="31"/>
        <v>闪电麦克斯</v>
      </c>
      <c r="P84">
        <f>INDEX([2]Sheet1!$B$6:$C$500,MATCH(I84,[2]Sheet1!$C$6:$C$500,0),1)</f>
        <v>28</v>
      </c>
      <c r="Q84">
        <f>INDEX([2]Sheet1!$B$6:$C$500,MATCH(J84,[2]Sheet1!$C$6:$C$500,0),1)</f>
        <v>38</v>
      </c>
      <c r="R84">
        <f>INDEX([2]Sheet1!$B$6:$C$500,MATCH(K84,[2]Sheet1!$C$6:$C$500,0),1)</f>
        <v>21</v>
      </c>
      <c r="S84">
        <f>INDEX([2]Sheet1!$B$6:$C$500,MATCH(L84,[2]Sheet1!$C$6:$C$500,0),1)</f>
        <v>17</v>
      </c>
      <c r="T84">
        <f>INDEX([2]Sheet1!$B$6:$C$500,MATCH(M84,[2]Sheet1!$C$6:$C$500,0),1)</f>
        <v>50</v>
      </c>
      <c r="U84">
        <f>INDEX([2]Sheet1!$B$6:$C$500,MATCH(N84,[2]Sheet1!$C$6:$C$500,0),1)</f>
        <v>11</v>
      </c>
      <c r="W84">
        <f t="shared" si="32"/>
        <v>11</v>
      </c>
      <c r="X84">
        <f t="shared" si="33"/>
        <v>17</v>
      </c>
      <c r="Y84">
        <f t="shared" si="34"/>
        <v>21</v>
      </c>
      <c r="Z84">
        <f t="shared" si="35"/>
        <v>28</v>
      </c>
      <c r="AA84">
        <f t="shared" si="36"/>
        <v>38</v>
      </c>
      <c r="AB84">
        <f t="shared" si="37"/>
        <v>50</v>
      </c>
      <c r="AD84" t="str">
        <f t="shared" si="38"/>
        <v>11,17,21,28,38,50</v>
      </c>
    </row>
    <row r="85" spans="1:30" ht="16.5" customHeight="1">
      <c r="A85" s="8" t="s">
        <v>622</v>
      </c>
      <c r="B85" s="8" t="s">
        <v>626</v>
      </c>
      <c r="C85" s="8" t="s">
        <v>627</v>
      </c>
      <c r="D85" s="8" t="s">
        <v>613</v>
      </c>
      <c r="E85" s="8" t="s">
        <v>608</v>
      </c>
      <c r="F85" s="8" t="s">
        <v>612</v>
      </c>
      <c r="I85" t="str">
        <f t="shared" si="26"/>
        <v>战栗的龙卷</v>
      </c>
      <c r="J85" t="str">
        <f t="shared" si="27"/>
        <v>银色獠牙</v>
      </c>
      <c r="K85" t="str">
        <f t="shared" si="28"/>
        <v>茶岚子</v>
      </c>
      <c r="L85" t="str">
        <f t="shared" si="29"/>
        <v>无证骑士</v>
      </c>
      <c r="M85" t="str">
        <f t="shared" si="30"/>
        <v>火男面</v>
      </c>
      <c r="N85" t="str">
        <f t="shared" si="31"/>
        <v>装甲股长</v>
      </c>
      <c r="P85">
        <f>INDEX([2]Sheet1!$B$6:$C$500,MATCH(I85,[2]Sheet1!$C$6:$C$500,0),1)</f>
        <v>3</v>
      </c>
      <c r="Q85">
        <f>INDEX([2]Sheet1!$B$6:$C$500,MATCH(J85,[2]Sheet1!$C$6:$C$500,0),1)</f>
        <v>4</v>
      </c>
      <c r="R85">
        <f>INDEX([2]Sheet1!$B$6:$C$500,MATCH(K85,[2]Sheet1!$C$6:$C$500,0),1)</f>
        <v>41</v>
      </c>
      <c r="S85">
        <f>INDEX([2]Sheet1!$B$6:$C$500,MATCH(L85,[2]Sheet1!$C$6:$C$500,0),1)</f>
        <v>28</v>
      </c>
      <c r="T85">
        <f>INDEX([2]Sheet1!$B$6:$C$500,MATCH(M85,[2]Sheet1!$C$6:$C$500,0),1)</f>
        <v>38</v>
      </c>
      <c r="U85">
        <f>INDEX([2]Sheet1!$B$6:$C$500,MATCH(N85,[2]Sheet1!$C$6:$C$500,0),1)</f>
        <v>34</v>
      </c>
      <c r="W85">
        <f t="shared" si="32"/>
        <v>3</v>
      </c>
      <c r="X85">
        <f t="shared" si="33"/>
        <v>4</v>
      </c>
      <c r="Y85">
        <f t="shared" si="34"/>
        <v>28</v>
      </c>
      <c r="Z85">
        <f t="shared" si="35"/>
        <v>34</v>
      </c>
      <c r="AA85">
        <f t="shared" si="36"/>
        <v>38</v>
      </c>
      <c r="AB85">
        <f t="shared" si="37"/>
        <v>41</v>
      </c>
      <c r="AD85" t="str">
        <f t="shared" si="38"/>
        <v>3,4,28,34,38,41</v>
      </c>
    </row>
    <row r="86" spans="1:30" ht="16.5" customHeight="1">
      <c r="A86" s="8" t="s">
        <v>628</v>
      </c>
      <c r="B86" s="7" t="s">
        <v>629</v>
      </c>
      <c r="C86" s="8" t="s">
        <v>626</v>
      </c>
      <c r="D86" s="8" t="s">
        <v>630</v>
      </c>
      <c r="E86" s="7" t="s">
        <v>631</v>
      </c>
      <c r="F86" s="8" t="s">
        <v>608</v>
      </c>
      <c r="I86" t="str">
        <f t="shared" si="26"/>
        <v>山猿</v>
      </c>
      <c r="J86" t="str">
        <f t="shared" si="27"/>
        <v>背心猛虎</v>
      </c>
      <c r="K86" t="str">
        <f t="shared" si="28"/>
        <v>银色獠牙</v>
      </c>
      <c r="L86" t="str">
        <f t="shared" si="29"/>
        <v>钉锤头</v>
      </c>
      <c r="M86" t="str">
        <f t="shared" si="30"/>
        <v>金属球棒</v>
      </c>
      <c r="N86" t="str">
        <f t="shared" si="31"/>
        <v>火男面</v>
      </c>
      <c r="P86">
        <f>INDEX([2]Sheet1!$B$6:$C$500,MATCH(I86,[2]Sheet1!$C$6:$C$500,0),1)</f>
        <v>25</v>
      </c>
      <c r="Q86">
        <f>INDEX([2]Sheet1!$B$6:$C$500,MATCH(J86,[2]Sheet1!$C$6:$C$500,0),1)</f>
        <v>29</v>
      </c>
      <c r="R86">
        <f>INDEX([2]Sheet1!$B$6:$C$500,MATCH(K86,[2]Sheet1!$C$6:$C$500,0),1)</f>
        <v>4</v>
      </c>
      <c r="S86">
        <f>INDEX([2]Sheet1!$B$6:$C$500,MATCH(L86,[2]Sheet1!$C$6:$C$500,0),1)</f>
        <v>40</v>
      </c>
      <c r="T86">
        <f>INDEX([2]Sheet1!$B$6:$C$500,MATCH(M86,[2]Sheet1!$C$6:$C$500,0),1)</f>
        <v>8</v>
      </c>
      <c r="U86">
        <f>INDEX([2]Sheet1!$B$6:$C$500,MATCH(N86,[2]Sheet1!$C$6:$C$500,0),1)</f>
        <v>38</v>
      </c>
      <c r="W86">
        <f t="shared" si="32"/>
        <v>4</v>
      </c>
      <c r="X86">
        <f t="shared" si="33"/>
        <v>8</v>
      </c>
      <c r="Y86">
        <f t="shared" si="34"/>
        <v>25</v>
      </c>
      <c r="Z86">
        <f t="shared" si="35"/>
        <v>29</v>
      </c>
      <c r="AA86">
        <f t="shared" si="36"/>
        <v>38</v>
      </c>
      <c r="AB86">
        <f t="shared" si="37"/>
        <v>40</v>
      </c>
      <c r="AD86" t="str">
        <f t="shared" si="38"/>
        <v>4,8,25,29,38,40</v>
      </c>
    </row>
    <row r="87" spans="1:30" ht="16.5" customHeight="1">
      <c r="A87" s="8" t="s">
        <v>634</v>
      </c>
      <c r="B87" s="7" t="s">
        <v>629</v>
      </c>
      <c r="C87" s="8" t="s">
        <v>614</v>
      </c>
      <c r="D87" s="8" t="s">
        <v>635</v>
      </c>
      <c r="E87" s="8" t="s">
        <v>636</v>
      </c>
      <c r="F87" s="8" t="s">
        <v>608</v>
      </c>
      <c r="I87" t="str">
        <f t="shared" si="26"/>
        <v>性感囚犯</v>
      </c>
      <c r="J87" t="str">
        <f t="shared" si="27"/>
        <v>背心猛虎</v>
      </c>
      <c r="K87" t="str">
        <f t="shared" si="28"/>
        <v>蘑菇</v>
      </c>
      <c r="L87" t="str">
        <f t="shared" si="29"/>
        <v>原子武士</v>
      </c>
      <c r="M87" t="str">
        <f t="shared" si="30"/>
        <v>居合庵</v>
      </c>
      <c r="N87" t="str">
        <f t="shared" si="31"/>
        <v>火男面</v>
      </c>
      <c r="P87">
        <f>INDEX([2]Sheet1!$B$6:$C$500,MATCH(I87,[2]Sheet1!$C$6:$C$500,0),1)</f>
        <v>9</v>
      </c>
      <c r="Q87">
        <f>INDEX([2]Sheet1!$B$6:$C$500,MATCH(J87,[2]Sheet1!$C$6:$C$500,0),1)</f>
        <v>29</v>
      </c>
      <c r="R87">
        <f>INDEX([2]Sheet1!$B$6:$C$500,MATCH(K87,[2]Sheet1!$C$6:$C$500,0),1)</f>
        <v>27</v>
      </c>
      <c r="S87">
        <f>INDEX([2]Sheet1!$B$6:$C$500,MATCH(L87,[2]Sheet1!$C$6:$C$500,0),1)</f>
        <v>6</v>
      </c>
      <c r="T87">
        <f>INDEX([2]Sheet1!$B$6:$C$500,MATCH(M87,[2]Sheet1!$C$6:$C$500,0),1)</f>
        <v>12</v>
      </c>
      <c r="U87">
        <f>INDEX([2]Sheet1!$B$6:$C$500,MATCH(N87,[2]Sheet1!$C$6:$C$500,0),1)</f>
        <v>38</v>
      </c>
      <c r="W87">
        <f t="shared" si="32"/>
        <v>6</v>
      </c>
      <c r="X87">
        <f t="shared" si="33"/>
        <v>9</v>
      </c>
      <c r="Y87">
        <f t="shared" si="34"/>
        <v>12</v>
      </c>
      <c r="Z87">
        <f t="shared" si="35"/>
        <v>27</v>
      </c>
      <c r="AA87">
        <f t="shared" si="36"/>
        <v>29</v>
      </c>
      <c r="AB87">
        <f t="shared" si="37"/>
        <v>38</v>
      </c>
      <c r="AD87" t="str">
        <f t="shared" si="38"/>
        <v>6,9,12,27,29,38</v>
      </c>
    </row>
    <row r="88" spans="1:30" ht="16.5" customHeight="1">
      <c r="A88" s="8" t="s">
        <v>618</v>
      </c>
      <c r="B88" s="7" t="s">
        <v>629</v>
      </c>
      <c r="C88" s="7" t="s">
        <v>609</v>
      </c>
      <c r="D88" s="8" t="s">
        <v>606</v>
      </c>
      <c r="E88" s="8" t="s">
        <v>608</v>
      </c>
      <c r="F88" s="8" t="s">
        <v>642</v>
      </c>
      <c r="I88" t="str">
        <f t="shared" si="26"/>
        <v>地狱的吹雪</v>
      </c>
      <c r="J88" t="str">
        <f t="shared" si="27"/>
        <v>背心猛虎</v>
      </c>
      <c r="K88" t="str">
        <f t="shared" si="28"/>
        <v>杰诺斯</v>
      </c>
      <c r="L88" t="str">
        <f t="shared" si="29"/>
        <v>闪电麦克斯</v>
      </c>
      <c r="M88" t="str">
        <f t="shared" si="30"/>
        <v>火男面</v>
      </c>
      <c r="N88" t="str">
        <f t="shared" si="31"/>
        <v>三节棍莉莉</v>
      </c>
      <c r="P88">
        <f>INDEX([2]Sheet1!$B$6:$C$500,MATCH(I88,[2]Sheet1!$C$6:$C$500,0),1)</f>
        <v>21</v>
      </c>
      <c r="Q88">
        <f>INDEX([2]Sheet1!$B$6:$C$500,MATCH(J88,[2]Sheet1!$C$6:$C$500,0),1)</f>
        <v>29</v>
      </c>
      <c r="R88">
        <f>INDEX([2]Sheet1!$B$6:$C$500,MATCH(K88,[2]Sheet1!$C$6:$C$500,0),1)</f>
        <v>50</v>
      </c>
      <c r="S88">
        <f>INDEX([2]Sheet1!$B$6:$C$500,MATCH(L88,[2]Sheet1!$C$6:$C$500,0),1)</f>
        <v>11</v>
      </c>
      <c r="T88">
        <f>INDEX([2]Sheet1!$B$6:$C$500,MATCH(M88,[2]Sheet1!$C$6:$C$500,0),1)</f>
        <v>38</v>
      </c>
      <c r="U88">
        <f>INDEX([2]Sheet1!$B$6:$C$500,MATCH(N88,[2]Sheet1!$C$6:$C$500,0),1)</f>
        <v>26</v>
      </c>
      <c r="W88">
        <f t="shared" si="32"/>
        <v>11</v>
      </c>
      <c r="X88">
        <f t="shared" si="33"/>
        <v>21</v>
      </c>
      <c r="Y88">
        <f t="shared" si="34"/>
        <v>26</v>
      </c>
      <c r="Z88">
        <f t="shared" si="35"/>
        <v>29</v>
      </c>
      <c r="AA88">
        <f t="shared" si="36"/>
        <v>38</v>
      </c>
      <c r="AB88">
        <f t="shared" si="37"/>
        <v>50</v>
      </c>
      <c r="AD88" t="str">
        <f t="shared" si="38"/>
        <v>11,21,26,29,38,50</v>
      </c>
    </row>
    <row r="89" spans="1:30" ht="16.5" customHeight="1">
      <c r="A89" s="8" t="s">
        <v>622</v>
      </c>
      <c r="B89" s="8" t="s">
        <v>619</v>
      </c>
      <c r="C89" s="8" t="s">
        <v>624</v>
      </c>
      <c r="D89" s="8" t="s">
        <v>625</v>
      </c>
      <c r="E89" s="8" t="s">
        <v>608</v>
      </c>
      <c r="F89" s="8" t="s">
        <v>610</v>
      </c>
      <c r="I89" t="str">
        <f t="shared" si="26"/>
        <v>战栗的龙卷</v>
      </c>
      <c r="J89" t="str">
        <f t="shared" si="27"/>
        <v>青焰</v>
      </c>
      <c r="K89" t="str">
        <f t="shared" si="28"/>
        <v>黄金球</v>
      </c>
      <c r="L89" t="str">
        <f t="shared" si="29"/>
        <v>电池侠</v>
      </c>
      <c r="M89" t="str">
        <f t="shared" si="30"/>
        <v>火男面</v>
      </c>
      <c r="N89" t="str">
        <f t="shared" si="31"/>
        <v>微笑超人</v>
      </c>
      <c r="P89">
        <f>INDEX([2]Sheet1!$B$6:$C$500,MATCH(I89,[2]Sheet1!$C$6:$C$500,0),1)</f>
        <v>3</v>
      </c>
      <c r="Q89">
        <f>INDEX([2]Sheet1!$B$6:$C$500,MATCH(J89,[2]Sheet1!$C$6:$C$500,0),1)</f>
        <v>17</v>
      </c>
      <c r="R89">
        <f>INDEX([2]Sheet1!$B$6:$C$500,MATCH(K89,[2]Sheet1!$C$6:$C$500,0),1)</f>
        <v>14</v>
      </c>
      <c r="S89">
        <f>INDEX([2]Sheet1!$B$6:$C$500,MATCH(L89,[2]Sheet1!$C$6:$C$500,0),1)</f>
        <v>33</v>
      </c>
      <c r="T89">
        <f>INDEX([2]Sheet1!$B$6:$C$500,MATCH(M89,[2]Sheet1!$C$6:$C$500,0),1)</f>
        <v>38</v>
      </c>
      <c r="U89">
        <f>INDEX([2]Sheet1!$B$6:$C$500,MATCH(N89,[2]Sheet1!$C$6:$C$500,0),1)</f>
        <v>19</v>
      </c>
      <c r="W89">
        <f t="shared" si="32"/>
        <v>3</v>
      </c>
      <c r="X89">
        <f t="shared" si="33"/>
        <v>14</v>
      </c>
      <c r="Y89">
        <f t="shared" si="34"/>
        <v>17</v>
      </c>
      <c r="Z89">
        <f t="shared" si="35"/>
        <v>19</v>
      </c>
      <c r="AA89">
        <f t="shared" si="36"/>
        <v>33</v>
      </c>
      <c r="AB89">
        <f t="shared" si="37"/>
        <v>38</v>
      </c>
      <c r="AD89" t="str">
        <f t="shared" si="38"/>
        <v>3,14,17,19,33,38</v>
      </c>
    </row>
    <row r="90" spans="1:30" ht="16.5" customHeight="1">
      <c r="A90" s="8" t="s">
        <v>607</v>
      </c>
      <c r="B90" s="8" t="s">
        <v>610</v>
      </c>
      <c r="C90" s="8" t="s">
        <v>612</v>
      </c>
      <c r="D90" s="8" t="s">
        <v>632</v>
      </c>
      <c r="E90" s="8" t="s">
        <v>615</v>
      </c>
      <c r="F90" s="8" t="s">
        <v>625</v>
      </c>
      <c r="I90" t="str">
        <f t="shared" si="26"/>
        <v>蛇咬拳斯奈克</v>
      </c>
      <c r="J90" t="str">
        <f t="shared" si="27"/>
        <v>微笑超人</v>
      </c>
      <c r="K90" t="str">
        <f t="shared" si="28"/>
        <v>装甲股长</v>
      </c>
      <c r="L90" t="str">
        <f t="shared" si="29"/>
        <v>KING</v>
      </c>
      <c r="M90" t="str">
        <f t="shared" si="30"/>
        <v>毒刺</v>
      </c>
      <c r="N90" t="str">
        <f t="shared" si="31"/>
        <v>电池侠</v>
      </c>
      <c r="P90">
        <f>INDEX([2]Sheet1!$B$6:$C$500,MATCH(I90,[2]Sheet1!$C$6:$C$500,0),1)</f>
        <v>16</v>
      </c>
      <c r="Q90">
        <f>INDEX([2]Sheet1!$B$6:$C$500,MATCH(J90,[2]Sheet1!$C$6:$C$500,0),1)</f>
        <v>19</v>
      </c>
      <c r="R90">
        <f>INDEX([2]Sheet1!$B$6:$C$500,MATCH(K90,[2]Sheet1!$C$6:$C$500,0),1)</f>
        <v>34</v>
      </c>
      <c r="S90">
        <f>INDEX([2]Sheet1!$B$6:$C$500,MATCH(L90,[2]Sheet1!$C$6:$C$500,0),1)</f>
        <v>5</v>
      </c>
      <c r="T90">
        <f>INDEX([2]Sheet1!$B$6:$C$500,MATCH(M90,[2]Sheet1!$C$6:$C$500,0),1)</f>
        <v>13</v>
      </c>
      <c r="U90">
        <f>INDEX([2]Sheet1!$B$6:$C$500,MATCH(N90,[2]Sheet1!$C$6:$C$500,0),1)</f>
        <v>33</v>
      </c>
      <c r="W90">
        <f t="shared" si="32"/>
        <v>5</v>
      </c>
      <c r="X90">
        <f t="shared" si="33"/>
        <v>13</v>
      </c>
      <c r="Y90">
        <f t="shared" si="34"/>
        <v>16</v>
      </c>
      <c r="Z90">
        <f t="shared" si="35"/>
        <v>19</v>
      </c>
      <c r="AA90">
        <f t="shared" si="36"/>
        <v>33</v>
      </c>
      <c r="AB90">
        <f t="shared" si="37"/>
        <v>34</v>
      </c>
      <c r="AD90" t="str">
        <f t="shared" si="38"/>
        <v>5,13,16,19,33,34</v>
      </c>
    </row>
    <row r="91" spans="1:30" ht="16.5" customHeight="1">
      <c r="A91" s="8" t="s">
        <v>607</v>
      </c>
      <c r="B91" s="8" t="s">
        <v>610</v>
      </c>
      <c r="C91" s="8" t="s">
        <v>612</v>
      </c>
      <c r="D91" s="8" t="s">
        <v>620</v>
      </c>
      <c r="E91" s="8" t="s">
        <v>633</v>
      </c>
      <c r="F91" s="8" t="s">
        <v>625</v>
      </c>
      <c r="I91" t="str">
        <f t="shared" si="26"/>
        <v>蛇咬拳斯奈克</v>
      </c>
      <c r="J91" t="str">
        <f t="shared" si="27"/>
        <v>微笑超人</v>
      </c>
      <c r="K91" t="str">
        <f t="shared" si="28"/>
        <v>装甲股长</v>
      </c>
      <c r="L91" t="str">
        <f t="shared" si="29"/>
        <v>音速索尼克</v>
      </c>
      <c r="M91" t="str">
        <f t="shared" si="30"/>
        <v>金属骑士</v>
      </c>
      <c r="N91" t="str">
        <f t="shared" si="31"/>
        <v>电池侠</v>
      </c>
      <c r="P91">
        <f>INDEX([2]Sheet1!$B$6:$C$500,MATCH(I91,[2]Sheet1!$C$6:$C$500,0),1)</f>
        <v>16</v>
      </c>
      <c r="Q91">
        <f>INDEX([2]Sheet1!$B$6:$C$500,MATCH(J91,[2]Sheet1!$C$6:$C$500,0),1)</f>
        <v>19</v>
      </c>
      <c r="R91">
        <f>INDEX([2]Sheet1!$B$6:$C$500,MATCH(K91,[2]Sheet1!$C$6:$C$500,0),1)</f>
        <v>34</v>
      </c>
      <c r="S91">
        <f>INDEX([2]Sheet1!$B$6:$C$500,MATCH(L91,[2]Sheet1!$C$6:$C$500,0),1)</f>
        <v>39</v>
      </c>
      <c r="T91">
        <f>INDEX([2]Sheet1!$B$6:$C$500,MATCH(M91,[2]Sheet1!$C$6:$C$500,0),1)</f>
        <v>7</v>
      </c>
      <c r="U91">
        <f>INDEX([2]Sheet1!$B$6:$C$500,MATCH(N91,[2]Sheet1!$C$6:$C$500,0),1)</f>
        <v>33</v>
      </c>
      <c r="W91">
        <f t="shared" si="32"/>
        <v>7</v>
      </c>
      <c r="X91">
        <f t="shared" si="33"/>
        <v>16</v>
      </c>
      <c r="Y91">
        <f t="shared" si="34"/>
        <v>19</v>
      </c>
      <c r="Z91">
        <f t="shared" si="35"/>
        <v>33</v>
      </c>
      <c r="AA91">
        <f t="shared" si="36"/>
        <v>34</v>
      </c>
      <c r="AB91">
        <f t="shared" si="37"/>
        <v>39</v>
      </c>
      <c r="AD91" t="str">
        <f t="shared" si="38"/>
        <v>7,16,19,33,34,39</v>
      </c>
    </row>
    <row r="92" spans="1:30" ht="16.5" customHeight="1">
      <c r="A92" s="8" t="s">
        <v>607</v>
      </c>
      <c r="B92" s="8" t="s">
        <v>610</v>
      </c>
      <c r="C92" s="8" t="s">
        <v>635</v>
      </c>
      <c r="D92" s="7" t="s">
        <v>645</v>
      </c>
      <c r="E92" s="8" t="s">
        <v>636</v>
      </c>
      <c r="F92" s="8" t="s">
        <v>625</v>
      </c>
      <c r="I92" t="str">
        <f t="shared" si="26"/>
        <v>蛇咬拳斯奈克</v>
      </c>
      <c r="J92" t="str">
        <f t="shared" si="27"/>
        <v>微笑超人</v>
      </c>
      <c r="K92" t="str">
        <f t="shared" si="28"/>
        <v>原子武士</v>
      </c>
      <c r="L92" t="str">
        <f t="shared" si="29"/>
        <v>防毒面具</v>
      </c>
      <c r="M92" t="str">
        <f t="shared" si="30"/>
        <v>居合庵</v>
      </c>
      <c r="N92" t="str">
        <f t="shared" si="31"/>
        <v>电池侠</v>
      </c>
      <c r="P92">
        <f>INDEX([2]Sheet1!$B$6:$C$500,MATCH(I92,[2]Sheet1!$C$6:$C$500,0),1)</f>
        <v>16</v>
      </c>
      <c r="Q92">
        <f>INDEX([2]Sheet1!$B$6:$C$500,MATCH(J92,[2]Sheet1!$C$6:$C$500,0),1)</f>
        <v>19</v>
      </c>
      <c r="R92">
        <f>INDEX([2]Sheet1!$B$6:$C$500,MATCH(K92,[2]Sheet1!$C$6:$C$500,0),1)</f>
        <v>6</v>
      </c>
      <c r="S92">
        <f>INDEX([2]Sheet1!$B$6:$C$500,MATCH(L92,[2]Sheet1!$C$6:$C$500,0),1)</f>
        <v>36</v>
      </c>
      <c r="T92">
        <f>INDEX([2]Sheet1!$B$6:$C$500,MATCH(M92,[2]Sheet1!$C$6:$C$500,0),1)</f>
        <v>12</v>
      </c>
      <c r="U92">
        <f>INDEX([2]Sheet1!$B$6:$C$500,MATCH(N92,[2]Sheet1!$C$6:$C$500,0),1)</f>
        <v>33</v>
      </c>
      <c r="W92">
        <f t="shared" si="32"/>
        <v>6</v>
      </c>
      <c r="X92">
        <f t="shared" si="33"/>
        <v>12</v>
      </c>
      <c r="Y92">
        <f t="shared" si="34"/>
        <v>16</v>
      </c>
      <c r="Z92">
        <f t="shared" si="35"/>
        <v>19</v>
      </c>
      <c r="AA92">
        <f t="shared" si="36"/>
        <v>33</v>
      </c>
      <c r="AB92">
        <f t="shared" si="37"/>
        <v>36</v>
      </c>
      <c r="AD92" t="str">
        <f t="shared" si="38"/>
        <v>6,12,16,19,33,36</v>
      </c>
    </row>
    <row r="93" spans="1:30" ht="16.5" customHeight="1">
      <c r="A93" s="8" t="s">
        <v>607</v>
      </c>
      <c r="B93" s="8" t="s">
        <v>610</v>
      </c>
      <c r="C93" s="8" t="s">
        <v>626</v>
      </c>
      <c r="D93" s="7" t="s">
        <v>645</v>
      </c>
      <c r="E93" s="8" t="s">
        <v>628</v>
      </c>
      <c r="F93" s="8" t="s">
        <v>608</v>
      </c>
      <c r="I93" t="str">
        <f t="shared" si="26"/>
        <v>蛇咬拳斯奈克</v>
      </c>
      <c r="J93" t="str">
        <f t="shared" si="27"/>
        <v>微笑超人</v>
      </c>
      <c r="K93" t="str">
        <f t="shared" si="28"/>
        <v>银色獠牙</v>
      </c>
      <c r="L93" t="str">
        <f t="shared" si="29"/>
        <v>防毒面具</v>
      </c>
      <c r="M93" t="str">
        <f t="shared" si="30"/>
        <v>山猿</v>
      </c>
      <c r="N93" t="str">
        <f t="shared" si="31"/>
        <v>火男面</v>
      </c>
      <c r="P93">
        <f>INDEX([2]Sheet1!$B$6:$C$500,MATCH(I93,[2]Sheet1!$C$6:$C$500,0),1)</f>
        <v>16</v>
      </c>
      <c r="Q93">
        <f>INDEX([2]Sheet1!$B$6:$C$500,MATCH(J93,[2]Sheet1!$C$6:$C$500,0),1)</f>
        <v>19</v>
      </c>
      <c r="R93">
        <f>INDEX([2]Sheet1!$B$6:$C$500,MATCH(K93,[2]Sheet1!$C$6:$C$500,0),1)</f>
        <v>4</v>
      </c>
      <c r="S93">
        <f>INDEX([2]Sheet1!$B$6:$C$500,MATCH(L93,[2]Sheet1!$C$6:$C$500,0),1)</f>
        <v>36</v>
      </c>
      <c r="T93">
        <f>INDEX([2]Sheet1!$B$6:$C$500,MATCH(M93,[2]Sheet1!$C$6:$C$500,0),1)</f>
        <v>25</v>
      </c>
      <c r="U93">
        <f>INDEX([2]Sheet1!$B$6:$C$500,MATCH(N93,[2]Sheet1!$C$6:$C$500,0),1)</f>
        <v>38</v>
      </c>
      <c r="W93">
        <f t="shared" si="32"/>
        <v>4</v>
      </c>
      <c r="X93">
        <f t="shared" si="33"/>
        <v>16</v>
      </c>
      <c r="Y93">
        <f t="shared" si="34"/>
        <v>19</v>
      </c>
      <c r="Z93">
        <f t="shared" si="35"/>
        <v>25</v>
      </c>
      <c r="AA93">
        <f t="shared" si="36"/>
        <v>36</v>
      </c>
      <c r="AB93">
        <f t="shared" si="37"/>
        <v>38</v>
      </c>
      <c r="AD93" t="str">
        <f t="shared" si="38"/>
        <v>4,16,19,25,36,38</v>
      </c>
    </row>
    <row r="94" spans="1:30" ht="16.5" customHeight="1">
      <c r="A94" s="8" t="s">
        <v>628</v>
      </c>
      <c r="B94" s="7" t="s">
        <v>645</v>
      </c>
      <c r="C94" s="8" t="s">
        <v>626</v>
      </c>
      <c r="D94" s="8" t="s">
        <v>630</v>
      </c>
      <c r="E94" s="7" t="s">
        <v>631</v>
      </c>
      <c r="F94" s="8" t="s">
        <v>608</v>
      </c>
      <c r="I94" t="str">
        <f t="shared" si="26"/>
        <v>山猿</v>
      </c>
      <c r="J94" t="str">
        <f t="shared" si="27"/>
        <v>防毒面具</v>
      </c>
      <c r="K94" t="str">
        <f t="shared" si="28"/>
        <v>银色獠牙</v>
      </c>
      <c r="L94" t="str">
        <f t="shared" si="29"/>
        <v>钉锤头</v>
      </c>
      <c r="M94" t="str">
        <f t="shared" si="30"/>
        <v>金属球棒</v>
      </c>
      <c r="N94" t="str">
        <f t="shared" si="31"/>
        <v>火男面</v>
      </c>
      <c r="P94">
        <f>INDEX([2]Sheet1!$B$6:$C$500,MATCH(I94,[2]Sheet1!$C$6:$C$500,0),1)</f>
        <v>25</v>
      </c>
      <c r="Q94">
        <f>INDEX([2]Sheet1!$B$6:$C$500,MATCH(J94,[2]Sheet1!$C$6:$C$500,0),1)</f>
        <v>36</v>
      </c>
      <c r="R94">
        <f>INDEX([2]Sheet1!$B$6:$C$500,MATCH(K94,[2]Sheet1!$C$6:$C$500,0),1)</f>
        <v>4</v>
      </c>
      <c r="S94">
        <f>INDEX([2]Sheet1!$B$6:$C$500,MATCH(L94,[2]Sheet1!$C$6:$C$500,0),1)</f>
        <v>40</v>
      </c>
      <c r="T94">
        <f>INDEX([2]Sheet1!$B$6:$C$500,MATCH(M94,[2]Sheet1!$C$6:$C$500,0),1)</f>
        <v>8</v>
      </c>
      <c r="U94">
        <f>INDEX([2]Sheet1!$B$6:$C$500,MATCH(N94,[2]Sheet1!$C$6:$C$500,0),1)</f>
        <v>38</v>
      </c>
      <c r="W94">
        <f t="shared" si="32"/>
        <v>4</v>
      </c>
      <c r="X94">
        <f t="shared" si="33"/>
        <v>8</v>
      </c>
      <c r="Y94">
        <f t="shared" si="34"/>
        <v>25</v>
      </c>
      <c r="Z94">
        <f t="shared" si="35"/>
        <v>36</v>
      </c>
      <c r="AA94">
        <f t="shared" si="36"/>
        <v>38</v>
      </c>
      <c r="AB94">
        <f t="shared" si="37"/>
        <v>40</v>
      </c>
      <c r="AD94" t="str">
        <f t="shared" si="38"/>
        <v>4,8,25,36,38,40</v>
      </c>
    </row>
    <row r="95" spans="1:30" ht="16.5" customHeight="1">
      <c r="A95" s="7" t="s">
        <v>620</v>
      </c>
      <c r="B95" s="8" t="s">
        <v>608</v>
      </c>
      <c r="C95" s="8" t="s">
        <v>612</v>
      </c>
      <c r="D95" s="8" t="s">
        <v>606</v>
      </c>
      <c r="E95" s="8" t="s">
        <v>609</v>
      </c>
      <c r="F95" s="7" t="s">
        <v>621</v>
      </c>
      <c r="I95" t="str">
        <f t="shared" si="26"/>
        <v>音速索尼克</v>
      </c>
      <c r="J95" t="str">
        <f t="shared" si="27"/>
        <v>火男面</v>
      </c>
      <c r="K95" t="str">
        <f t="shared" si="28"/>
        <v>装甲股长</v>
      </c>
      <c r="L95" t="str">
        <f t="shared" si="29"/>
        <v>闪电麦克斯</v>
      </c>
      <c r="M95" t="str">
        <f t="shared" si="30"/>
        <v>杰诺斯</v>
      </c>
      <c r="N95" t="str">
        <f t="shared" si="31"/>
        <v>大背头男</v>
      </c>
      <c r="P95">
        <f>INDEX([2]Sheet1!$B$6:$C$500,MATCH(I95,[2]Sheet1!$C$6:$C$500,0),1)</f>
        <v>39</v>
      </c>
      <c r="Q95">
        <f>INDEX([2]Sheet1!$B$6:$C$500,MATCH(J95,[2]Sheet1!$C$6:$C$500,0),1)</f>
        <v>38</v>
      </c>
      <c r="R95">
        <f>INDEX([2]Sheet1!$B$6:$C$500,MATCH(K95,[2]Sheet1!$C$6:$C$500,0),1)</f>
        <v>34</v>
      </c>
      <c r="S95">
        <f>INDEX([2]Sheet1!$B$6:$C$500,MATCH(L95,[2]Sheet1!$C$6:$C$500,0),1)</f>
        <v>11</v>
      </c>
      <c r="T95">
        <f>INDEX([2]Sheet1!$B$6:$C$500,MATCH(M95,[2]Sheet1!$C$6:$C$500,0),1)</f>
        <v>50</v>
      </c>
      <c r="U95">
        <f>INDEX([2]Sheet1!$B$6:$C$500,MATCH(N95,[2]Sheet1!$C$6:$C$500,0),1)</f>
        <v>30</v>
      </c>
      <c r="W95">
        <f t="shared" si="32"/>
        <v>11</v>
      </c>
      <c r="X95">
        <f t="shared" si="33"/>
        <v>30</v>
      </c>
      <c r="Y95">
        <f t="shared" si="34"/>
        <v>34</v>
      </c>
      <c r="Z95">
        <f t="shared" si="35"/>
        <v>38</v>
      </c>
      <c r="AA95">
        <f t="shared" si="36"/>
        <v>39</v>
      </c>
      <c r="AB95">
        <f t="shared" si="37"/>
        <v>50</v>
      </c>
      <c r="AD95" t="str">
        <f t="shared" si="38"/>
        <v>11,30,34,38,39,50</v>
      </c>
    </row>
    <row r="96" spans="1:30" ht="16.5" customHeight="1">
      <c r="A96" s="8" t="s">
        <v>622</v>
      </c>
      <c r="B96" s="8" t="s">
        <v>618</v>
      </c>
      <c r="C96" s="7" t="s">
        <v>621</v>
      </c>
      <c r="D96" s="8" t="s">
        <v>623</v>
      </c>
      <c r="E96" s="8" t="s">
        <v>608</v>
      </c>
      <c r="F96" s="8" t="s">
        <v>613</v>
      </c>
      <c r="I96" t="str">
        <f t="shared" si="26"/>
        <v>战栗的龙卷</v>
      </c>
      <c r="J96" t="str">
        <f t="shared" si="27"/>
        <v>地狱的吹雪</v>
      </c>
      <c r="K96" t="str">
        <f t="shared" si="28"/>
        <v>大背头男</v>
      </c>
      <c r="L96" t="str">
        <f t="shared" si="29"/>
        <v>乌马洪</v>
      </c>
      <c r="M96" t="str">
        <f t="shared" si="30"/>
        <v>火男面</v>
      </c>
      <c r="N96" t="str">
        <f t="shared" si="31"/>
        <v>无证骑士</v>
      </c>
      <c r="P96">
        <f>INDEX([2]Sheet1!$B$6:$C$500,MATCH(I96,[2]Sheet1!$C$6:$C$500,0),1)</f>
        <v>3</v>
      </c>
      <c r="Q96">
        <f>INDEX([2]Sheet1!$B$6:$C$500,MATCH(J96,[2]Sheet1!$C$6:$C$500,0),1)</f>
        <v>21</v>
      </c>
      <c r="R96">
        <f>INDEX([2]Sheet1!$B$6:$C$500,MATCH(K96,[2]Sheet1!$C$6:$C$500,0),1)</f>
        <v>30</v>
      </c>
      <c r="S96">
        <f>INDEX([2]Sheet1!$B$6:$C$500,MATCH(L96,[2]Sheet1!$C$6:$C$500,0),1)</f>
        <v>37</v>
      </c>
      <c r="T96">
        <f>INDEX([2]Sheet1!$B$6:$C$500,MATCH(M96,[2]Sheet1!$C$6:$C$500,0),1)</f>
        <v>38</v>
      </c>
      <c r="U96">
        <f>INDEX([2]Sheet1!$B$6:$C$500,MATCH(N96,[2]Sheet1!$C$6:$C$500,0),1)</f>
        <v>28</v>
      </c>
      <c r="W96">
        <f t="shared" si="32"/>
        <v>3</v>
      </c>
      <c r="X96">
        <f t="shared" si="33"/>
        <v>21</v>
      </c>
      <c r="Y96">
        <f t="shared" si="34"/>
        <v>28</v>
      </c>
      <c r="Z96">
        <f t="shared" si="35"/>
        <v>30</v>
      </c>
      <c r="AA96">
        <f t="shared" si="36"/>
        <v>37</v>
      </c>
      <c r="AB96">
        <f t="shared" si="37"/>
        <v>38</v>
      </c>
      <c r="AD96" t="str">
        <f t="shared" si="38"/>
        <v>3,21,28,30,37,38</v>
      </c>
    </row>
    <row r="97" spans="1:30" ht="16.5" customHeight="1">
      <c r="A97" s="8" t="s">
        <v>618</v>
      </c>
      <c r="B97" s="8" t="s">
        <v>623</v>
      </c>
      <c r="C97" s="8" t="s">
        <v>611</v>
      </c>
      <c r="D97" s="7" t="s">
        <v>621</v>
      </c>
      <c r="E97" s="8" t="s">
        <v>608</v>
      </c>
      <c r="F97" s="8" t="s">
        <v>613</v>
      </c>
      <c r="I97" t="str">
        <f t="shared" si="26"/>
        <v>地狱的吹雪</v>
      </c>
      <c r="J97" t="str">
        <f t="shared" si="27"/>
        <v>乌马洪</v>
      </c>
      <c r="K97" t="str">
        <f t="shared" si="28"/>
        <v>杰诺斯·武装</v>
      </c>
      <c r="L97" t="str">
        <f t="shared" si="29"/>
        <v>大背头男</v>
      </c>
      <c r="M97" t="str">
        <f t="shared" si="30"/>
        <v>火男面</v>
      </c>
      <c r="N97" t="str">
        <f t="shared" si="31"/>
        <v>无证骑士</v>
      </c>
      <c r="P97">
        <f>INDEX([2]Sheet1!$B$6:$C$500,MATCH(I97,[2]Sheet1!$C$6:$C$500,0),1)</f>
        <v>21</v>
      </c>
      <c r="Q97">
        <f>INDEX([2]Sheet1!$B$6:$C$500,MATCH(J97,[2]Sheet1!$C$6:$C$500,0),1)</f>
        <v>37</v>
      </c>
      <c r="R97">
        <f>INDEX([2]Sheet1!$B$6:$C$500,MATCH(K97,[2]Sheet1!$C$6:$C$500,0),1)</f>
        <v>2</v>
      </c>
      <c r="S97">
        <f>INDEX([2]Sheet1!$B$6:$C$500,MATCH(L97,[2]Sheet1!$C$6:$C$500,0),1)</f>
        <v>30</v>
      </c>
      <c r="T97">
        <f>INDEX([2]Sheet1!$B$6:$C$500,MATCH(M97,[2]Sheet1!$C$6:$C$500,0),1)</f>
        <v>38</v>
      </c>
      <c r="U97">
        <f>INDEX([2]Sheet1!$B$6:$C$500,MATCH(N97,[2]Sheet1!$C$6:$C$500,0),1)</f>
        <v>28</v>
      </c>
      <c r="W97">
        <f t="shared" si="32"/>
        <v>2</v>
      </c>
      <c r="X97">
        <f t="shared" si="33"/>
        <v>21</v>
      </c>
      <c r="Y97">
        <f t="shared" si="34"/>
        <v>28</v>
      </c>
      <c r="Z97">
        <f t="shared" si="35"/>
        <v>30</v>
      </c>
      <c r="AA97">
        <f t="shared" si="36"/>
        <v>37</v>
      </c>
      <c r="AB97">
        <f t="shared" si="37"/>
        <v>38</v>
      </c>
      <c r="AD97" t="str">
        <f t="shared" si="38"/>
        <v>2,21,28,30,37,38</v>
      </c>
    </row>
    <row r="98" spans="1:30" ht="16.5" customHeight="1">
      <c r="A98" s="8" t="s">
        <v>607</v>
      </c>
      <c r="B98" s="8" t="s">
        <v>610</v>
      </c>
      <c r="C98" s="8" t="s">
        <v>635</v>
      </c>
      <c r="D98" s="8" t="s">
        <v>646</v>
      </c>
      <c r="E98" s="8" t="s">
        <v>636</v>
      </c>
      <c r="F98" s="8" t="s">
        <v>625</v>
      </c>
      <c r="I98" t="str">
        <f t="shared" ref="I98:I124" si="39">LEFT(A98,LEN(A98)-1)</f>
        <v>蛇咬拳斯奈克</v>
      </c>
      <c r="J98" t="str">
        <f t="shared" ref="J98:J124" si="40">LEFT(B98,LEN(B98)-1)</f>
        <v>微笑超人</v>
      </c>
      <c r="K98" t="str">
        <f t="shared" ref="K98:K124" si="41">LEFT(C98,LEN(C98)-1)</f>
        <v>原子武士</v>
      </c>
      <c r="L98" t="str">
        <f t="shared" ref="L98:L124" si="42">LEFT(D98,LEN(D98)-1)</f>
        <v>嗡嗡侠</v>
      </c>
      <c r="M98" t="str">
        <f t="shared" ref="M98:M124" si="43">LEFT(E98,LEN(E98)-1)</f>
        <v>居合庵</v>
      </c>
      <c r="N98" t="str">
        <f t="shared" ref="N98:N124" si="44">LEFT(F98,LEN(F98)-1)</f>
        <v>电池侠</v>
      </c>
      <c r="P98">
        <f>INDEX([2]Sheet1!$B$6:$C$500,MATCH(I98,[2]Sheet1!$C$6:$C$500,0),1)</f>
        <v>16</v>
      </c>
      <c r="Q98">
        <f>INDEX([2]Sheet1!$B$6:$C$500,MATCH(J98,[2]Sheet1!$C$6:$C$500,0),1)</f>
        <v>19</v>
      </c>
      <c r="R98">
        <f>INDEX([2]Sheet1!$B$6:$C$500,MATCH(K98,[2]Sheet1!$C$6:$C$500,0),1)</f>
        <v>6</v>
      </c>
      <c r="S98">
        <f>INDEX([2]Sheet1!$B$6:$C$500,MATCH(L98,[2]Sheet1!$C$6:$C$500,0),1)</f>
        <v>31</v>
      </c>
      <c r="T98">
        <f>INDEX([2]Sheet1!$B$6:$C$500,MATCH(M98,[2]Sheet1!$C$6:$C$500,0),1)</f>
        <v>12</v>
      </c>
      <c r="U98">
        <f>INDEX([2]Sheet1!$B$6:$C$500,MATCH(N98,[2]Sheet1!$C$6:$C$500,0),1)</f>
        <v>33</v>
      </c>
      <c r="W98">
        <f t="shared" ref="W98:W161" si="45">SMALL($P98:$U98,1)</f>
        <v>6</v>
      </c>
      <c r="X98">
        <f t="shared" ref="X98:X161" si="46">SMALL($P98:$U98,2)</f>
        <v>12</v>
      </c>
      <c r="Y98">
        <f t="shared" ref="Y98:Y161" si="47">SMALL($P98:$U98,3)</f>
        <v>16</v>
      </c>
      <c r="Z98">
        <f t="shared" ref="Z98:Z161" si="48">SMALL($P98:$U98,4)</f>
        <v>19</v>
      </c>
      <c r="AA98">
        <f t="shared" ref="AA98:AA161" si="49">SMALL($P98:$U98,5)</f>
        <v>31</v>
      </c>
      <c r="AB98">
        <f t="shared" ref="AB98:AB161" si="50">SMALL($P98:$U98,6)</f>
        <v>33</v>
      </c>
      <c r="AD98" t="str">
        <f t="shared" ref="AD98:AD128" si="51">IFERROR(W98&amp;","&amp;X98&amp;","&amp;Y98&amp;","&amp;Z98&amp;","&amp;AA98&amp;","&amp;AB98,"")</f>
        <v>6,12,16,19,31,33</v>
      </c>
    </row>
    <row r="99" spans="1:30" ht="16.5" customHeight="1">
      <c r="A99" s="8" t="s">
        <v>607</v>
      </c>
      <c r="B99" s="8" t="s">
        <v>610</v>
      </c>
      <c r="C99" s="8" t="s">
        <v>626</v>
      </c>
      <c r="D99" s="8" t="s">
        <v>646</v>
      </c>
      <c r="E99" s="8" t="s">
        <v>628</v>
      </c>
      <c r="F99" s="8" t="s">
        <v>608</v>
      </c>
      <c r="I99" t="str">
        <f t="shared" si="39"/>
        <v>蛇咬拳斯奈克</v>
      </c>
      <c r="J99" t="str">
        <f t="shared" si="40"/>
        <v>微笑超人</v>
      </c>
      <c r="K99" t="str">
        <f t="shared" si="41"/>
        <v>银色獠牙</v>
      </c>
      <c r="L99" t="str">
        <f t="shared" si="42"/>
        <v>嗡嗡侠</v>
      </c>
      <c r="M99" t="str">
        <f t="shared" si="43"/>
        <v>山猿</v>
      </c>
      <c r="N99" t="str">
        <f t="shared" si="44"/>
        <v>火男面</v>
      </c>
      <c r="P99">
        <f>INDEX([2]Sheet1!$B$6:$C$500,MATCH(I99,[2]Sheet1!$C$6:$C$500,0),1)</f>
        <v>16</v>
      </c>
      <c r="Q99">
        <f>INDEX([2]Sheet1!$B$6:$C$500,MATCH(J99,[2]Sheet1!$C$6:$C$500,0),1)</f>
        <v>19</v>
      </c>
      <c r="R99">
        <f>INDEX([2]Sheet1!$B$6:$C$500,MATCH(K99,[2]Sheet1!$C$6:$C$500,0),1)</f>
        <v>4</v>
      </c>
      <c r="S99">
        <f>INDEX([2]Sheet1!$B$6:$C$500,MATCH(L99,[2]Sheet1!$C$6:$C$500,0),1)</f>
        <v>31</v>
      </c>
      <c r="T99">
        <f>INDEX([2]Sheet1!$B$6:$C$500,MATCH(M99,[2]Sheet1!$C$6:$C$500,0),1)</f>
        <v>25</v>
      </c>
      <c r="U99">
        <f>INDEX([2]Sheet1!$B$6:$C$500,MATCH(N99,[2]Sheet1!$C$6:$C$500,0),1)</f>
        <v>38</v>
      </c>
      <c r="W99">
        <f t="shared" si="45"/>
        <v>4</v>
      </c>
      <c r="X99">
        <f t="shared" si="46"/>
        <v>16</v>
      </c>
      <c r="Y99">
        <f t="shared" si="47"/>
        <v>19</v>
      </c>
      <c r="Z99">
        <f t="shared" si="48"/>
        <v>25</v>
      </c>
      <c r="AA99">
        <f t="shared" si="49"/>
        <v>31</v>
      </c>
      <c r="AB99">
        <f t="shared" si="50"/>
        <v>38</v>
      </c>
      <c r="AD99" t="str">
        <f t="shared" si="51"/>
        <v>4,16,19,25,31,38</v>
      </c>
    </row>
    <row r="100" spans="1:30" ht="16.5" customHeight="1">
      <c r="A100" s="8" t="s">
        <v>628</v>
      </c>
      <c r="B100" s="8" t="s">
        <v>646</v>
      </c>
      <c r="C100" s="8" t="s">
        <v>626</v>
      </c>
      <c r="D100" s="8" t="s">
        <v>630</v>
      </c>
      <c r="E100" s="7" t="s">
        <v>631</v>
      </c>
      <c r="F100" s="8" t="s">
        <v>608</v>
      </c>
      <c r="I100" t="str">
        <f t="shared" si="39"/>
        <v>山猿</v>
      </c>
      <c r="J100" t="str">
        <f t="shared" si="40"/>
        <v>嗡嗡侠</v>
      </c>
      <c r="K100" t="str">
        <f t="shared" si="41"/>
        <v>银色獠牙</v>
      </c>
      <c r="L100" t="str">
        <f t="shared" si="42"/>
        <v>钉锤头</v>
      </c>
      <c r="M100" t="str">
        <f t="shared" si="43"/>
        <v>金属球棒</v>
      </c>
      <c r="N100" t="str">
        <f t="shared" si="44"/>
        <v>火男面</v>
      </c>
      <c r="P100">
        <f>INDEX([2]Sheet1!$B$6:$C$500,MATCH(I100,[2]Sheet1!$C$6:$C$500,0),1)</f>
        <v>25</v>
      </c>
      <c r="Q100">
        <f>INDEX([2]Sheet1!$B$6:$C$500,MATCH(J100,[2]Sheet1!$C$6:$C$500,0),1)</f>
        <v>31</v>
      </c>
      <c r="R100">
        <f>INDEX([2]Sheet1!$B$6:$C$500,MATCH(K100,[2]Sheet1!$C$6:$C$500,0),1)</f>
        <v>4</v>
      </c>
      <c r="S100">
        <f>INDEX([2]Sheet1!$B$6:$C$500,MATCH(L100,[2]Sheet1!$C$6:$C$500,0),1)</f>
        <v>40</v>
      </c>
      <c r="T100">
        <f>INDEX([2]Sheet1!$B$6:$C$500,MATCH(M100,[2]Sheet1!$C$6:$C$500,0),1)</f>
        <v>8</v>
      </c>
      <c r="U100">
        <f>INDEX([2]Sheet1!$B$6:$C$500,MATCH(N100,[2]Sheet1!$C$6:$C$500,0),1)</f>
        <v>38</v>
      </c>
      <c r="W100">
        <f t="shared" si="45"/>
        <v>4</v>
      </c>
      <c r="X100">
        <f t="shared" si="46"/>
        <v>8</v>
      </c>
      <c r="Y100">
        <f t="shared" si="47"/>
        <v>25</v>
      </c>
      <c r="Z100">
        <f t="shared" si="48"/>
        <v>31</v>
      </c>
      <c r="AA100">
        <f t="shared" si="49"/>
        <v>38</v>
      </c>
      <c r="AB100">
        <f t="shared" si="50"/>
        <v>40</v>
      </c>
      <c r="AD100" t="str">
        <f t="shared" si="51"/>
        <v>4,8,25,31,38,40</v>
      </c>
    </row>
    <row r="101" spans="1:30" ht="16.5" customHeight="1">
      <c r="A101" s="8" t="s">
        <v>608</v>
      </c>
      <c r="B101" s="8" t="s">
        <v>616</v>
      </c>
      <c r="C101" s="8" t="s">
        <v>617</v>
      </c>
      <c r="D101" s="7" t="s">
        <v>611</v>
      </c>
      <c r="E101" s="8" t="s">
        <v>613</v>
      </c>
      <c r="F101" s="8" t="s">
        <v>610</v>
      </c>
      <c r="I101" t="str">
        <f t="shared" si="39"/>
        <v>火男面</v>
      </c>
      <c r="J101" t="str">
        <f t="shared" si="40"/>
        <v>丧服吊带裤</v>
      </c>
      <c r="K101" t="str">
        <f t="shared" si="41"/>
        <v>十字键</v>
      </c>
      <c r="L101" t="str">
        <f t="shared" si="42"/>
        <v>杰诺斯·武装</v>
      </c>
      <c r="M101" t="str">
        <f t="shared" si="43"/>
        <v>无证骑士</v>
      </c>
      <c r="N101" t="str">
        <f t="shared" si="44"/>
        <v>微笑超人</v>
      </c>
      <c r="P101">
        <f>INDEX([2]Sheet1!$B$6:$C$500,MATCH(I101,[2]Sheet1!$C$6:$C$500,0),1)</f>
        <v>38</v>
      </c>
      <c r="Q101">
        <f>INDEX([2]Sheet1!$B$6:$C$500,MATCH(J101,[2]Sheet1!$C$6:$C$500,0),1)</f>
        <v>35</v>
      </c>
      <c r="R101">
        <f>INDEX([2]Sheet1!$B$6:$C$500,MATCH(K101,[2]Sheet1!$C$6:$C$500,0),1)</f>
        <v>32</v>
      </c>
      <c r="S101">
        <f>INDEX([2]Sheet1!$B$6:$C$500,MATCH(L101,[2]Sheet1!$C$6:$C$500,0),1)</f>
        <v>2</v>
      </c>
      <c r="T101">
        <f>INDEX([2]Sheet1!$B$6:$C$500,MATCH(M101,[2]Sheet1!$C$6:$C$500,0),1)</f>
        <v>28</v>
      </c>
      <c r="U101">
        <f>INDEX([2]Sheet1!$B$6:$C$500,MATCH(N101,[2]Sheet1!$C$6:$C$500,0),1)</f>
        <v>19</v>
      </c>
      <c r="W101">
        <f t="shared" si="45"/>
        <v>2</v>
      </c>
      <c r="X101">
        <f t="shared" si="46"/>
        <v>19</v>
      </c>
      <c r="Y101">
        <f t="shared" si="47"/>
        <v>28</v>
      </c>
      <c r="Z101">
        <f t="shared" si="48"/>
        <v>32</v>
      </c>
      <c r="AA101">
        <f t="shared" si="49"/>
        <v>35</v>
      </c>
      <c r="AB101">
        <f t="shared" si="50"/>
        <v>38</v>
      </c>
      <c r="AD101" t="str">
        <f t="shared" si="51"/>
        <v>2,19,28,32,35,38</v>
      </c>
    </row>
    <row r="102" spans="1:30" ht="16.5" customHeight="1">
      <c r="A102" s="8" t="s">
        <v>608</v>
      </c>
      <c r="B102" s="8" t="s">
        <v>616</v>
      </c>
      <c r="C102" s="8" t="s">
        <v>617</v>
      </c>
      <c r="D102" s="7" t="s">
        <v>618</v>
      </c>
      <c r="E102" s="7" t="s">
        <v>609</v>
      </c>
      <c r="F102" s="8" t="s">
        <v>614</v>
      </c>
      <c r="I102" t="str">
        <f t="shared" si="39"/>
        <v>火男面</v>
      </c>
      <c r="J102" t="str">
        <f t="shared" si="40"/>
        <v>丧服吊带裤</v>
      </c>
      <c r="K102" t="str">
        <f t="shared" si="41"/>
        <v>十字键</v>
      </c>
      <c r="L102" t="str">
        <f t="shared" si="42"/>
        <v>地狱的吹雪</v>
      </c>
      <c r="M102" t="str">
        <f t="shared" si="43"/>
        <v>杰诺斯</v>
      </c>
      <c r="N102" t="str">
        <f t="shared" si="44"/>
        <v>蘑菇</v>
      </c>
      <c r="P102">
        <f>INDEX([2]Sheet1!$B$6:$C$500,MATCH(I102,[2]Sheet1!$C$6:$C$500,0),1)</f>
        <v>38</v>
      </c>
      <c r="Q102">
        <f>INDEX([2]Sheet1!$B$6:$C$500,MATCH(J102,[2]Sheet1!$C$6:$C$500,0),1)</f>
        <v>35</v>
      </c>
      <c r="R102">
        <f>INDEX([2]Sheet1!$B$6:$C$500,MATCH(K102,[2]Sheet1!$C$6:$C$500,0),1)</f>
        <v>32</v>
      </c>
      <c r="S102">
        <f>INDEX([2]Sheet1!$B$6:$C$500,MATCH(L102,[2]Sheet1!$C$6:$C$500,0),1)</f>
        <v>21</v>
      </c>
      <c r="T102">
        <f>INDEX([2]Sheet1!$B$6:$C$500,MATCH(M102,[2]Sheet1!$C$6:$C$500,0),1)</f>
        <v>50</v>
      </c>
      <c r="U102">
        <f>INDEX([2]Sheet1!$B$6:$C$500,MATCH(N102,[2]Sheet1!$C$6:$C$500,0),1)</f>
        <v>27</v>
      </c>
      <c r="W102">
        <f t="shared" si="45"/>
        <v>21</v>
      </c>
      <c r="X102">
        <f t="shared" si="46"/>
        <v>27</v>
      </c>
      <c r="Y102">
        <f t="shared" si="47"/>
        <v>32</v>
      </c>
      <c r="Z102">
        <f t="shared" si="48"/>
        <v>35</v>
      </c>
      <c r="AA102">
        <f t="shared" si="49"/>
        <v>38</v>
      </c>
      <c r="AB102">
        <f t="shared" si="50"/>
        <v>50</v>
      </c>
      <c r="AD102" t="str">
        <f t="shared" si="51"/>
        <v>21,27,32,35,38,50</v>
      </c>
    </row>
    <row r="103" spans="1:30" ht="16.5" customHeight="1">
      <c r="A103" s="8" t="s">
        <v>616</v>
      </c>
      <c r="B103" s="8" t="s">
        <v>617</v>
      </c>
      <c r="C103" s="7" t="s">
        <v>641</v>
      </c>
      <c r="D103" s="8" t="s">
        <v>624</v>
      </c>
      <c r="E103" s="8" t="s">
        <v>642</v>
      </c>
      <c r="F103" s="8" t="s">
        <v>625</v>
      </c>
      <c r="I103" t="str">
        <f t="shared" si="39"/>
        <v>丧服吊带裤</v>
      </c>
      <c r="J103" t="str">
        <f t="shared" si="40"/>
        <v>十字键</v>
      </c>
      <c r="K103" t="str">
        <f t="shared" si="41"/>
        <v>甜心假面</v>
      </c>
      <c r="L103" t="str">
        <f t="shared" si="42"/>
        <v>黄金球</v>
      </c>
      <c r="M103" t="str">
        <f t="shared" si="43"/>
        <v>三节棍莉莉</v>
      </c>
      <c r="N103" t="str">
        <f t="shared" si="44"/>
        <v>电池侠</v>
      </c>
      <c r="P103">
        <f>INDEX([2]Sheet1!$B$6:$C$500,MATCH(I103,[2]Sheet1!$C$6:$C$500,0),1)</f>
        <v>35</v>
      </c>
      <c r="Q103">
        <f>INDEX([2]Sheet1!$B$6:$C$500,MATCH(J103,[2]Sheet1!$C$6:$C$500,0),1)</f>
        <v>32</v>
      </c>
      <c r="R103">
        <f>INDEX([2]Sheet1!$B$6:$C$500,MATCH(K103,[2]Sheet1!$C$6:$C$500,0),1)</f>
        <v>10</v>
      </c>
      <c r="S103">
        <f>INDEX([2]Sheet1!$B$6:$C$500,MATCH(L103,[2]Sheet1!$C$6:$C$500,0),1)</f>
        <v>14</v>
      </c>
      <c r="T103">
        <f>INDEX([2]Sheet1!$B$6:$C$500,MATCH(M103,[2]Sheet1!$C$6:$C$500,0),1)</f>
        <v>26</v>
      </c>
      <c r="U103">
        <f>INDEX([2]Sheet1!$B$6:$C$500,MATCH(N103,[2]Sheet1!$C$6:$C$500,0),1)</f>
        <v>33</v>
      </c>
      <c r="W103">
        <f t="shared" si="45"/>
        <v>10</v>
      </c>
      <c r="X103">
        <f t="shared" si="46"/>
        <v>14</v>
      </c>
      <c r="Y103">
        <f t="shared" si="47"/>
        <v>26</v>
      </c>
      <c r="Z103">
        <f t="shared" si="48"/>
        <v>32</v>
      </c>
      <c r="AA103">
        <f t="shared" si="49"/>
        <v>33</v>
      </c>
      <c r="AB103">
        <f t="shared" si="50"/>
        <v>35</v>
      </c>
      <c r="AD103" t="str">
        <f t="shared" si="51"/>
        <v>10,14,26,32,33,35</v>
      </c>
    </row>
    <row r="104" spans="1:30" ht="16.5" customHeight="1">
      <c r="A104" s="8" t="s">
        <v>612</v>
      </c>
      <c r="B104" s="8" t="s">
        <v>613</v>
      </c>
      <c r="C104" s="8" t="s">
        <v>608</v>
      </c>
      <c r="D104" s="8" t="s">
        <v>614</v>
      </c>
      <c r="E104" s="8" t="s">
        <v>615</v>
      </c>
      <c r="F104" s="8" t="s">
        <v>611</v>
      </c>
      <c r="I104" t="str">
        <f t="shared" si="39"/>
        <v>装甲股长</v>
      </c>
      <c r="J104" t="str">
        <f t="shared" si="40"/>
        <v>无证骑士</v>
      </c>
      <c r="K104" t="str">
        <f t="shared" si="41"/>
        <v>火男面</v>
      </c>
      <c r="L104" t="str">
        <f t="shared" si="42"/>
        <v>蘑菇</v>
      </c>
      <c r="M104" t="str">
        <f t="shared" si="43"/>
        <v>毒刺</v>
      </c>
      <c r="N104" t="str">
        <f t="shared" si="44"/>
        <v>杰诺斯·武装</v>
      </c>
      <c r="P104">
        <f>INDEX([2]Sheet1!$B$6:$C$500,MATCH(I104,[2]Sheet1!$C$6:$C$500,0),1)</f>
        <v>34</v>
      </c>
      <c r="Q104">
        <f>INDEX([2]Sheet1!$B$6:$C$500,MATCH(J104,[2]Sheet1!$C$6:$C$500,0),1)</f>
        <v>28</v>
      </c>
      <c r="R104">
        <f>INDEX([2]Sheet1!$B$6:$C$500,MATCH(K104,[2]Sheet1!$C$6:$C$500,0),1)</f>
        <v>38</v>
      </c>
      <c r="S104">
        <f>INDEX([2]Sheet1!$B$6:$C$500,MATCH(L104,[2]Sheet1!$C$6:$C$500,0),1)</f>
        <v>27</v>
      </c>
      <c r="T104">
        <f>INDEX([2]Sheet1!$B$6:$C$500,MATCH(M104,[2]Sheet1!$C$6:$C$500,0),1)</f>
        <v>13</v>
      </c>
      <c r="U104">
        <f>INDEX([2]Sheet1!$B$6:$C$500,MATCH(N104,[2]Sheet1!$C$6:$C$500,0),1)</f>
        <v>2</v>
      </c>
      <c r="W104">
        <f t="shared" si="45"/>
        <v>2</v>
      </c>
      <c r="X104">
        <f t="shared" si="46"/>
        <v>13</v>
      </c>
      <c r="Y104">
        <f t="shared" si="47"/>
        <v>27</v>
      </c>
      <c r="Z104">
        <f t="shared" si="48"/>
        <v>28</v>
      </c>
      <c r="AA104">
        <f t="shared" si="49"/>
        <v>34</v>
      </c>
      <c r="AB104">
        <f t="shared" si="50"/>
        <v>38</v>
      </c>
      <c r="AD104" t="str">
        <f t="shared" si="51"/>
        <v>2,13,27,28,34,38</v>
      </c>
    </row>
    <row r="105" spans="1:30" ht="16.5" customHeight="1">
      <c r="A105" s="8" t="s">
        <v>633</v>
      </c>
      <c r="B105" s="8" t="s">
        <v>613</v>
      </c>
      <c r="C105" s="8" t="s">
        <v>632</v>
      </c>
      <c r="D105" s="8" t="s">
        <v>619</v>
      </c>
      <c r="E105" s="8" t="s">
        <v>608</v>
      </c>
      <c r="F105" s="8" t="s">
        <v>614</v>
      </c>
      <c r="I105" t="str">
        <f t="shared" si="39"/>
        <v>金属骑士</v>
      </c>
      <c r="J105" t="str">
        <f t="shared" si="40"/>
        <v>无证骑士</v>
      </c>
      <c r="K105" t="str">
        <f t="shared" si="41"/>
        <v>KING</v>
      </c>
      <c r="L105" t="str">
        <f t="shared" si="42"/>
        <v>青焰</v>
      </c>
      <c r="M105" t="str">
        <f t="shared" si="43"/>
        <v>火男面</v>
      </c>
      <c r="N105" t="str">
        <f t="shared" si="44"/>
        <v>蘑菇</v>
      </c>
      <c r="P105">
        <f>INDEX([2]Sheet1!$B$6:$C$500,MATCH(I105,[2]Sheet1!$C$6:$C$500,0),1)</f>
        <v>7</v>
      </c>
      <c r="Q105">
        <f>INDEX([2]Sheet1!$B$6:$C$500,MATCH(J105,[2]Sheet1!$C$6:$C$500,0),1)</f>
        <v>28</v>
      </c>
      <c r="R105">
        <f>INDEX([2]Sheet1!$B$6:$C$500,MATCH(K105,[2]Sheet1!$C$6:$C$500,0),1)</f>
        <v>5</v>
      </c>
      <c r="S105">
        <f>INDEX([2]Sheet1!$B$6:$C$500,MATCH(L105,[2]Sheet1!$C$6:$C$500,0),1)</f>
        <v>17</v>
      </c>
      <c r="T105">
        <f>INDEX([2]Sheet1!$B$6:$C$500,MATCH(M105,[2]Sheet1!$C$6:$C$500,0),1)</f>
        <v>38</v>
      </c>
      <c r="U105">
        <f>INDEX([2]Sheet1!$B$6:$C$500,MATCH(N105,[2]Sheet1!$C$6:$C$500,0),1)</f>
        <v>27</v>
      </c>
      <c r="W105">
        <f t="shared" si="45"/>
        <v>5</v>
      </c>
      <c r="X105">
        <f t="shared" si="46"/>
        <v>7</v>
      </c>
      <c r="Y105">
        <f t="shared" si="47"/>
        <v>17</v>
      </c>
      <c r="Z105">
        <f t="shared" si="48"/>
        <v>27</v>
      </c>
      <c r="AA105">
        <f t="shared" si="49"/>
        <v>28</v>
      </c>
      <c r="AB105">
        <f t="shared" si="50"/>
        <v>38</v>
      </c>
      <c r="AD105" t="str">
        <f t="shared" si="51"/>
        <v>5,7,17,27,28,38</v>
      </c>
    </row>
    <row r="106" spans="1:30" ht="16.5" customHeight="1">
      <c r="A106" s="8" t="s">
        <v>634</v>
      </c>
      <c r="B106" s="8" t="s">
        <v>637</v>
      </c>
      <c r="C106" s="8" t="s">
        <v>614</v>
      </c>
      <c r="D106" s="8" t="s">
        <v>635</v>
      </c>
      <c r="E106" s="8" t="s">
        <v>636</v>
      </c>
      <c r="F106" s="8" t="s">
        <v>608</v>
      </c>
      <c r="I106" t="str">
        <f t="shared" si="39"/>
        <v>性感囚犯</v>
      </c>
      <c r="J106" t="str">
        <f t="shared" si="40"/>
        <v>背心黑洞</v>
      </c>
      <c r="K106" t="str">
        <f t="shared" si="41"/>
        <v>蘑菇</v>
      </c>
      <c r="L106" t="str">
        <f t="shared" si="42"/>
        <v>原子武士</v>
      </c>
      <c r="M106" t="str">
        <f t="shared" si="43"/>
        <v>居合庵</v>
      </c>
      <c r="N106" t="str">
        <f t="shared" si="44"/>
        <v>火男面</v>
      </c>
      <c r="P106">
        <f>INDEX([2]Sheet1!$B$6:$C$500,MATCH(I106,[2]Sheet1!$C$6:$C$500,0),1)</f>
        <v>9</v>
      </c>
      <c r="Q106">
        <f>INDEX([2]Sheet1!$B$6:$C$500,MATCH(J106,[2]Sheet1!$C$6:$C$500,0),1)</f>
        <v>23</v>
      </c>
      <c r="R106">
        <f>INDEX([2]Sheet1!$B$6:$C$500,MATCH(K106,[2]Sheet1!$C$6:$C$500,0),1)</f>
        <v>27</v>
      </c>
      <c r="S106">
        <f>INDEX([2]Sheet1!$B$6:$C$500,MATCH(L106,[2]Sheet1!$C$6:$C$500,0),1)</f>
        <v>6</v>
      </c>
      <c r="T106">
        <f>INDEX([2]Sheet1!$B$6:$C$500,MATCH(M106,[2]Sheet1!$C$6:$C$500,0),1)</f>
        <v>12</v>
      </c>
      <c r="U106">
        <f>INDEX([2]Sheet1!$B$6:$C$500,MATCH(N106,[2]Sheet1!$C$6:$C$500,0),1)</f>
        <v>38</v>
      </c>
      <c r="W106">
        <f t="shared" si="45"/>
        <v>6</v>
      </c>
      <c r="X106">
        <f t="shared" si="46"/>
        <v>9</v>
      </c>
      <c r="Y106">
        <f t="shared" si="47"/>
        <v>12</v>
      </c>
      <c r="Z106">
        <f t="shared" si="48"/>
        <v>23</v>
      </c>
      <c r="AA106">
        <f t="shared" si="49"/>
        <v>27</v>
      </c>
      <c r="AB106">
        <f t="shared" si="50"/>
        <v>38</v>
      </c>
      <c r="AD106" t="str">
        <f t="shared" si="51"/>
        <v>6,9,12,23,27,38</v>
      </c>
    </row>
    <row r="107" spans="1:30" ht="16.5" customHeight="1">
      <c r="A107" s="8" t="s">
        <v>612</v>
      </c>
      <c r="B107" s="8" t="s">
        <v>613</v>
      </c>
      <c r="C107" s="8" t="s">
        <v>608</v>
      </c>
      <c r="D107" s="8" t="s">
        <v>614</v>
      </c>
      <c r="E107" s="8" t="s">
        <v>615</v>
      </c>
      <c r="F107" s="8" t="s">
        <v>611</v>
      </c>
      <c r="I107" t="str">
        <f t="shared" si="39"/>
        <v>装甲股长</v>
      </c>
      <c r="J107" t="str">
        <f t="shared" si="40"/>
        <v>无证骑士</v>
      </c>
      <c r="K107" t="str">
        <f t="shared" si="41"/>
        <v>火男面</v>
      </c>
      <c r="L107" t="str">
        <f t="shared" si="42"/>
        <v>蘑菇</v>
      </c>
      <c r="M107" t="str">
        <f t="shared" si="43"/>
        <v>毒刺</v>
      </c>
      <c r="N107" t="str">
        <f t="shared" si="44"/>
        <v>杰诺斯·武装</v>
      </c>
      <c r="P107">
        <f>INDEX([2]Sheet1!$B$6:$C$500,MATCH(I107,[2]Sheet1!$C$6:$C$500,0),1)</f>
        <v>34</v>
      </c>
      <c r="Q107">
        <f>INDEX([2]Sheet1!$B$6:$C$500,MATCH(J107,[2]Sheet1!$C$6:$C$500,0),1)</f>
        <v>28</v>
      </c>
      <c r="R107">
        <f>INDEX([2]Sheet1!$B$6:$C$500,MATCH(K107,[2]Sheet1!$C$6:$C$500,0),1)</f>
        <v>38</v>
      </c>
      <c r="S107">
        <f>INDEX([2]Sheet1!$B$6:$C$500,MATCH(L107,[2]Sheet1!$C$6:$C$500,0),1)</f>
        <v>27</v>
      </c>
      <c r="T107">
        <f>INDEX([2]Sheet1!$B$6:$C$500,MATCH(M107,[2]Sheet1!$C$6:$C$500,0),1)</f>
        <v>13</v>
      </c>
      <c r="U107">
        <f>INDEX([2]Sheet1!$B$6:$C$500,MATCH(N107,[2]Sheet1!$C$6:$C$500,0),1)</f>
        <v>2</v>
      </c>
      <c r="W107">
        <f t="shared" si="45"/>
        <v>2</v>
      </c>
      <c r="X107">
        <f t="shared" si="46"/>
        <v>13</v>
      </c>
      <c r="Y107">
        <f t="shared" si="47"/>
        <v>27</v>
      </c>
      <c r="Z107">
        <f t="shared" si="48"/>
        <v>28</v>
      </c>
      <c r="AA107">
        <f t="shared" si="49"/>
        <v>34</v>
      </c>
      <c r="AB107">
        <f t="shared" si="50"/>
        <v>38</v>
      </c>
      <c r="AD107" t="str">
        <f t="shared" si="51"/>
        <v>2,13,27,28,34,38</v>
      </c>
    </row>
    <row r="108" spans="1:30" ht="16.5" customHeight="1">
      <c r="A108" s="7" t="s">
        <v>620</v>
      </c>
      <c r="B108" s="8" t="s">
        <v>608</v>
      </c>
      <c r="C108" s="8" t="s">
        <v>612</v>
      </c>
      <c r="D108" s="8" t="s">
        <v>606</v>
      </c>
      <c r="E108" s="8" t="s">
        <v>609</v>
      </c>
      <c r="F108" s="7" t="s">
        <v>621</v>
      </c>
      <c r="I108" t="str">
        <f t="shared" si="39"/>
        <v>音速索尼克</v>
      </c>
      <c r="J108" t="str">
        <f t="shared" si="40"/>
        <v>火男面</v>
      </c>
      <c r="K108" t="str">
        <f t="shared" si="41"/>
        <v>装甲股长</v>
      </c>
      <c r="L108" t="str">
        <f t="shared" si="42"/>
        <v>闪电麦克斯</v>
      </c>
      <c r="M108" t="str">
        <f t="shared" si="43"/>
        <v>杰诺斯</v>
      </c>
      <c r="N108" t="str">
        <f t="shared" si="44"/>
        <v>大背头男</v>
      </c>
      <c r="P108">
        <f>INDEX([2]Sheet1!$B$6:$C$500,MATCH(I108,[2]Sheet1!$C$6:$C$500,0),1)</f>
        <v>39</v>
      </c>
      <c r="Q108">
        <f>INDEX([2]Sheet1!$B$6:$C$500,MATCH(J108,[2]Sheet1!$C$6:$C$500,0),1)</f>
        <v>38</v>
      </c>
      <c r="R108">
        <f>INDEX([2]Sheet1!$B$6:$C$500,MATCH(K108,[2]Sheet1!$C$6:$C$500,0),1)</f>
        <v>34</v>
      </c>
      <c r="S108">
        <f>INDEX([2]Sheet1!$B$6:$C$500,MATCH(L108,[2]Sheet1!$C$6:$C$500,0),1)</f>
        <v>11</v>
      </c>
      <c r="T108">
        <f>INDEX([2]Sheet1!$B$6:$C$500,MATCH(M108,[2]Sheet1!$C$6:$C$500,0),1)</f>
        <v>50</v>
      </c>
      <c r="U108">
        <f>INDEX([2]Sheet1!$B$6:$C$500,MATCH(N108,[2]Sheet1!$C$6:$C$500,0),1)</f>
        <v>30</v>
      </c>
      <c r="W108">
        <f t="shared" si="45"/>
        <v>11</v>
      </c>
      <c r="X108">
        <f t="shared" si="46"/>
        <v>30</v>
      </c>
      <c r="Y108">
        <f t="shared" si="47"/>
        <v>34</v>
      </c>
      <c r="Z108">
        <f t="shared" si="48"/>
        <v>38</v>
      </c>
      <c r="AA108">
        <f t="shared" si="49"/>
        <v>39</v>
      </c>
      <c r="AB108">
        <f t="shared" si="50"/>
        <v>50</v>
      </c>
      <c r="AD108" t="str">
        <f t="shared" si="51"/>
        <v>11,30,34,38,39,50</v>
      </c>
    </row>
    <row r="109" spans="1:30" ht="16.5" customHeight="1">
      <c r="A109" s="8" t="s">
        <v>622</v>
      </c>
      <c r="B109" s="8" t="s">
        <v>626</v>
      </c>
      <c r="C109" s="8" t="s">
        <v>627</v>
      </c>
      <c r="D109" s="8" t="s">
        <v>613</v>
      </c>
      <c r="E109" s="8" t="s">
        <v>608</v>
      </c>
      <c r="F109" s="8" t="s">
        <v>612</v>
      </c>
      <c r="I109" t="str">
        <f t="shared" si="39"/>
        <v>战栗的龙卷</v>
      </c>
      <c r="J109" t="str">
        <f t="shared" si="40"/>
        <v>银色獠牙</v>
      </c>
      <c r="K109" t="str">
        <f t="shared" si="41"/>
        <v>茶岚子</v>
      </c>
      <c r="L109" t="str">
        <f t="shared" si="42"/>
        <v>无证骑士</v>
      </c>
      <c r="M109" t="str">
        <f t="shared" si="43"/>
        <v>火男面</v>
      </c>
      <c r="N109" t="str">
        <f t="shared" si="44"/>
        <v>装甲股长</v>
      </c>
      <c r="P109">
        <f>INDEX([2]Sheet1!$B$6:$C$500,MATCH(I109,[2]Sheet1!$C$6:$C$500,0),1)</f>
        <v>3</v>
      </c>
      <c r="Q109">
        <f>INDEX([2]Sheet1!$B$6:$C$500,MATCH(J109,[2]Sheet1!$C$6:$C$500,0),1)</f>
        <v>4</v>
      </c>
      <c r="R109">
        <f>INDEX([2]Sheet1!$B$6:$C$500,MATCH(K109,[2]Sheet1!$C$6:$C$500,0),1)</f>
        <v>41</v>
      </c>
      <c r="S109">
        <f>INDEX([2]Sheet1!$B$6:$C$500,MATCH(L109,[2]Sheet1!$C$6:$C$500,0),1)</f>
        <v>28</v>
      </c>
      <c r="T109">
        <f>INDEX([2]Sheet1!$B$6:$C$500,MATCH(M109,[2]Sheet1!$C$6:$C$500,0),1)</f>
        <v>38</v>
      </c>
      <c r="U109">
        <f>INDEX([2]Sheet1!$B$6:$C$500,MATCH(N109,[2]Sheet1!$C$6:$C$500,0),1)</f>
        <v>34</v>
      </c>
      <c r="W109">
        <f t="shared" si="45"/>
        <v>3</v>
      </c>
      <c r="X109">
        <f t="shared" si="46"/>
        <v>4</v>
      </c>
      <c r="Y109">
        <f t="shared" si="47"/>
        <v>28</v>
      </c>
      <c r="Z109">
        <f t="shared" si="48"/>
        <v>34</v>
      </c>
      <c r="AA109">
        <f t="shared" si="49"/>
        <v>38</v>
      </c>
      <c r="AB109">
        <f t="shared" si="50"/>
        <v>41</v>
      </c>
      <c r="AD109" t="str">
        <f t="shared" si="51"/>
        <v>3,4,28,34,38,41</v>
      </c>
    </row>
    <row r="110" spans="1:30" ht="16.5" customHeight="1">
      <c r="A110" s="8" t="s">
        <v>608</v>
      </c>
      <c r="B110" s="8" t="s">
        <v>616</v>
      </c>
      <c r="C110" s="8" t="s">
        <v>617</v>
      </c>
      <c r="D110" s="7" t="s">
        <v>611</v>
      </c>
      <c r="E110" s="8" t="s">
        <v>613</v>
      </c>
      <c r="F110" s="8" t="s">
        <v>610</v>
      </c>
      <c r="I110" t="str">
        <f t="shared" si="39"/>
        <v>火男面</v>
      </c>
      <c r="J110" t="str">
        <f t="shared" si="40"/>
        <v>丧服吊带裤</v>
      </c>
      <c r="K110" t="str">
        <f t="shared" si="41"/>
        <v>十字键</v>
      </c>
      <c r="L110" t="str">
        <f t="shared" si="42"/>
        <v>杰诺斯·武装</v>
      </c>
      <c r="M110" t="str">
        <f t="shared" si="43"/>
        <v>无证骑士</v>
      </c>
      <c r="N110" t="str">
        <f t="shared" si="44"/>
        <v>微笑超人</v>
      </c>
      <c r="P110">
        <f>INDEX([2]Sheet1!$B$6:$C$500,MATCH(I110,[2]Sheet1!$C$6:$C$500,0),1)</f>
        <v>38</v>
      </c>
      <c r="Q110">
        <f>INDEX([2]Sheet1!$B$6:$C$500,MATCH(J110,[2]Sheet1!$C$6:$C$500,0),1)</f>
        <v>35</v>
      </c>
      <c r="R110">
        <f>INDEX([2]Sheet1!$B$6:$C$500,MATCH(K110,[2]Sheet1!$C$6:$C$500,0),1)</f>
        <v>32</v>
      </c>
      <c r="S110">
        <f>INDEX([2]Sheet1!$B$6:$C$500,MATCH(L110,[2]Sheet1!$C$6:$C$500,0),1)</f>
        <v>2</v>
      </c>
      <c r="T110">
        <f>INDEX([2]Sheet1!$B$6:$C$500,MATCH(M110,[2]Sheet1!$C$6:$C$500,0),1)</f>
        <v>28</v>
      </c>
      <c r="U110">
        <f>INDEX([2]Sheet1!$B$6:$C$500,MATCH(N110,[2]Sheet1!$C$6:$C$500,0),1)</f>
        <v>19</v>
      </c>
      <c r="W110">
        <f t="shared" si="45"/>
        <v>2</v>
      </c>
      <c r="X110">
        <f t="shared" si="46"/>
        <v>19</v>
      </c>
      <c r="Y110">
        <f t="shared" si="47"/>
        <v>28</v>
      </c>
      <c r="Z110">
        <f t="shared" si="48"/>
        <v>32</v>
      </c>
      <c r="AA110">
        <f t="shared" si="49"/>
        <v>35</v>
      </c>
      <c r="AB110">
        <f t="shared" si="50"/>
        <v>38</v>
      </c>
      <c r="AD110" t="str">
        <f t="shared" si="51"/>
        <v>2,19,28,32,35,38</v>
      </c>
    </row>
    <row r="111" spans="1:30" ht="16.5" customHeight="1">
      <c r="A111" s="8" t="s">
        <v>608</v>
      </c>
      <c r="B111" s="8" t="s">
        <v>616</v>
      </c>
      <c r="C111" s="8" t="s">
        <v>617</v>
      </c>
      <c r="D111" s="7" t="s">
        <v>618</v>
      </c>
      <c r="E111" s="7" t="s">
        <v>609</v>
      </c>
      <c r="F111" s="8" t="s">
        <v>614</v>
      </c>
      <c r="I111" t="str">
        <f t="shared" si="39"/>
        <v>火男面</v>
      </c>
      <c r="J111" t="str">
        <f t="shared" si="40"/>
        <v>丧服吊带裤</v>
      </c>
      <c r="K111" t="str">
        <f t="shared" si="41"/>
        <v>十字键</v>
      </c>
      <c r="L111" t="str">
        <f t="shared" si="42"/>
        <v>地狱的吹雪</v>
      </c>
      <c r="M111" t="str">
        <f t="shared" si="43"/>
        <v>杰诺斯</v>
      </c>
      <c r="N111" t="str">
        <f t="shared" si="44"/>
        <v>蘑菇</v>
      </c>
      <c r="P111">
        <f>INDEX([2]Sheet1!$B$6:$C$500,MATCH(I111,[2]Sheet1!$C$6:$C$500,0),1)</f>
        <v>38</v>
      </c>
      <c r="Q111">
        <f>INDEX([2]Sheet1!$B$6:$C$500,MATCH(J111,[2]Sheet1!$C$6:$C$500,0),1)</f>
        <v>35</v>
      </c>
      <c r="R111">
        <f>INDEX([2]Sheet1!$B$6:$C$500,MATCH(K111,[2]Sheet1!$C$6:$C$500,0),1)</f>
        <v>32</v>
      </c>
      <c r="S111">
        <f>INDEX([2]Sheet1!$B$6:$C$500,MATCH(L111,[2]Sheet1!$C$6:$C$500,0),1)</f>
        <v>21</v>
      </c>
      <c r="T111">
        <f>INDEX([2]Sheet1!$B$6:$C$500,MATCH(M111,[2]Sheet1!$C$6:$C$500,0),1)</f>
        <v>50</v>
      </c>
      <c r="U111">
        <f>INDEX([2]Sheet1!$B$6:$C$500,MATCH(N111,[2]Sheet1!$C$6:$C$500,0),1)</f>
        <v>27</v>
      </c>
      <c r="W111">
        <f t="shared" si="45"/>
        <v>21</v>
      </c>
      <c r="X111">
        <f t="shared" si="46"/>
        <v>27</v>
      </c>
      <c r="Y111">
        <f t="shared" si="47"/>
        <v>32</v>
      </c>
      <c r="Z111">
        <f t="shared" si="48"/>
        <v>35</v>
      </c>
      <c r="AA111">
        <f t="shared" si="49"/>
        <v>38</v>
      </c>
      <c r="AB111">
        <f t="shared" si="50"/>
        <v>50</v>
      </c>
      <c r="AD111" t="str">
        <f t="shared" si="51"/>
        <v>21,27,32,35,38,50</v>
      </c>
    </row>
    <row r="112" spans="1:30" ht="16.5" customHeight="1">
      <c r="A112" s="8" t="s">
        <v>616</v>
      </c>
      <c r="B112" s="8" t="s">
        <v>617</v>
      </c>
      <c r="C112" s="7" t="s">
        <v>641</v>
      </c>
      <c r="D112" s="8" t="s">
        <v>624</v>
      </c>
      <c r="E112" s="8" t="s">
        <v>642</v>
      </c>
      <c r="F112" s="8" t="s">
        <v>625</v>
      </c>
      <c r="I112" t="str">
        <f t="shared" si="39"/>
        <v>丧服吊带裤</v>
      </c>
      <c r="J112" t="str">
        <f t="shared" si="40"/>
        <v>十字键</v>
      </c>
      <c r="K112" t="str">
        <f t="shared" si="41"/>
        <v>甜心假面</v>
      </c>
      <c r="L112" t="str">
        <f t="shared" si="42"/>
        <v>黄金球</v>
      </c>
      <c r="M112" t="str">
        <f t="shared" si="43"/>
        <v>三节棍莉莉</v>
      </c>
      <c r="N112" t="str">
        <f t="shared" si="44"/>
        <v>电池侠</v>
      </c>
      <c r="P112">
        <f>INDEX([2]Sheet1!$B$6:$C$500,MATCH(I112,[2]Sheet1!$C$6:$C$500,0),1)</f>
        <v>35</v>
      </c>
      <c r="Q112">
        <f>INDEX([2]Sheet1!$B$6:$C$500,MATCH(J112,[2]Sheet1!$C$6:$C$500,0),1)</f>
        <v>32</v>
      </c>
      <c r="R112">
        <f>INDEX([2]Sheet1!$B$6:$C$500,MATCH(K112,[2]Sheet1!$C$6:$C$500,0),1)</f>
        <v>10</v>
      </c>
      <c r="S112">
        <f>INDEX([2]Sheet1!$B$6:$C$500,MATCH(L112,[2]Sheet1!$C$6:$C$500,0),1)</f>
        <v>14</v>
      </c>
      <c r="T112">
        <f>INDEX([2]Sheet1!$B$6:$C$500,MATCH(M112,[2]Sheet1!$C$6:$C$500,0),1)</f>
        <v>26</v>
      </c>
      <c r="U112">
        <f>INDEX([2]Sheet1!$B$6:$C$500,MATCH(N112,[2]Sheet1!$C$6:$C$500,0),1)</f>
        <v>33</v>
      </c>
      <c r="W112">
        <f t="shared" si="45"/>
        <v>10</v>
      </c>
      <c r="X112">
        <f t="shared" si="46"/>
        <v>14</v>
      </c>
      <c r="Y112">
        <f t="shared" si="47"/>
        <v>26</v>
      </c>
      <c r="Z112">
        <f t="shared" si="48"/>
        <v>32</v>
      </c>
      <c r="AA112">
        <f t="shared" si="49"/>
        <v>33</v>
      </c>
      <c r="AB112">
        <f t="shared" si="50"/>
        <v>35</v>
      </c>
      <c r="AD112" t="str">
        <f t="shared" si="51"/>
        <v>10,14,26,32,33,35</v>
      </c>
    </row>
    <row r="113" spans="1:30" ht="16.5" customHeight="1">
      <c r="A113" s="8" t="s">
        <v>622</v>
      </c>
      <c r="B113" s="8" t="s">
        <v>618</v>
      </c>
      <c r="C113" s="7" t="s">
        <v>621</v>
      </c>
      <c r="D113" s="8" t="s">
        <v>623</v>
      </c>
      <c r="E113" s="8" t="s">
        <v>608</v>
      </c>
      <c r="F113" s="8" t="s">
        <v>613</v>
      </c>
      <c r="I113" t="str">
        <f t="shared" si="39"/>
        <v>战栗的龙卷</v>
      </c>
      <c r="J113" t="str">
        <f t="shared" si="40"/>
        <v>地狱的吹雪</v>
      </c>
      <c r="K113" t="str">
        <f t="shared" si="41"/>
        <v>大背头男</v>
      </c>
      <c r="L113" t="str">
        <f t="shared" si="42"/>
        <v>乌马洪</v>
      </c>
      <c r="M113" t="str">
        <f t="shared" si="43"/>
        <v>火男面</v>
      </c>
      <c r="N113" t="str">
        <f t="shared" si="44"/>
        <v>无证骑士</v>
      </c>
      <c r="P113">
        <f>INDEX([2]Sheet1!$B$6:$C$500,MATCH(I113,[2]Sheet1!$C$6:$C$500,0),1)</f>
        <v>3</v>
      </c>
      <c r="Q113">
        <f>INDEX([2]Sheet1!$B$6:$C$500,MATCH(J113,[2]Sheet1!$C$6:$C$500,0),1)</f>
        <v>21</v>
      </c>
      <c r="R113">
        <f>INDEX([2]Sheet1!$B$6:$C$500,MATCH(K113,[2]Sheet1!$C$6:$C$500,0),1)</f>
        <v>30</v>
      </c>
      <c r="S113">
        <f>INDEX([2]Sheet1!$B$6:$C$500,MATCH(L113,[2]Sheet1!$C$6:$C$500,0),1)</f>
        <v>37</v>
      </c>
      <c r="T113">
        <f>INDEX([2]Sheet1!$B$6:$C$500,MATCH(M113,[2]Sheet1!$C$6:$C$500,0),1)</f>
        <v>38</v>
      </c>
      <c r="U113">
        <f>INDEX([2]Sheet1!$B$6:$C$500,MATCH(N113,[2]Sheet1!$C$6:$C$500,0),1)</f>
        <v>28</v>
      </c>
      <c r="W113">
        <f t="shared" si="45"/>
        <v>3</v>
      </c>
      <c r="X113">
        <f t="shared" si="46"/>
        <v>21</v>
      </c>
      <c r="Y113">
        <f t="shared" si="47"/>
        <v>28</v>
      </c>
      <c r="Z113">
        <f t="shared" si="48"/>
        <v>30</v>
      </c>
      <c r="AA113">
        <f t="shared" si="49"/>
        <v>37</v>
      </c>
      <c r="AB113">
        <f t="shared" si="50"/>
        <v>38</v>
      </c>
      <c r="AD113" t="str">
        <f t="shared" si="51"/>
        <v>3,21,28,30,37,38</v>
      </c>
    </row>
    <row r="114" spans="1:30" ht="16.5" customHeight="1">
      <c r="A114" s="8" t="s">
        <v>618</v>
      </c>
      <c r="B114" s="8" t="s">
        <v>623</v>
      </c>
      <c r="C114" s="8" t="s">
        <v>611</v>
      </c>
      <c r="D114" s="7" t="s">
        <v>621</v>
      </c>
      <c r="E114" s="8" t="s">
        <v>608</v>
      </c>
      <c r="F114" s="8" t="s">
        <v>613</v>
      </c>
      <c r="I114" t="str">
        <f t="shared" si="39"/>
        <v>地狱的吹雪</v>
      </c>
      <c r="J114" t="str">
        <f t="shared" si="40"/>
        <v>乌马洪</v>
      </c>
      <c r="K114" t="str">
        <f t="shared" si="41"/>
        <v>杰诺斯·武装</v>
      </c>
      <c r="L114" t="str">
        <f t="shared" si="42"/>
        <v>大背头男</v>
      </c>
      <c r="M114" t="str">
        <f t="shared" si="43"/>
        <v>火男面</v>
      </c>
      <c r="N114" t="str">
        <f t="shared" si="44"/>
        <v>无证骑士</v>
      </c>
      <c r="P114">
        <f>INDEX([2]Sheet1!$B$6:$C$500,MATCH(I114,[2]Sheet1!$C$6:$C$500,0),1)</f>
        <v>21</v>
      </c>
      <c r="Q114">
        <f>INDEX([2]Sheet1!$B$6:$C$500,MATCH(J114,[2]Sheet1!$C$6:$C$500,0),1)</f>
        <v>37</v>
      </c>
      <c r="R114">
        <f>INDEX([2]Sheet1!$B$6:$C$500,MATCH(K114,[2]Sheet1!$C$6:$C$500,0),1)</f>
        <v>2</v>
      </c>
      <c r="S114">
        <f>INDEX([2]Sheet1!$B$6:$C$500,MATCH(L114,[2]Sheet1!$C$6:$C$500,0),1)</f>
        <v>30</v>
      </c>
      <c r="T114">
        <f>INDEX([2]Sheet1!$B$6:$C$500,MATCH(M114,[2]Sheet1!$C$6:$C$500,0),1)</f>
        <v>38</v>
      </c>
      <c r="U114">
        <f>INDEX([2]Sheet1!$B$6:$C$500,MATCH(N114,[2]Sheet1!$C$6:$C$500,0),1)</f>
        <v>28</v>
      </c>
      <c r="W114">
        <f t="shared" si="45"/>
        <v>2</v>
      </c>
      <c r="X114">
        <f t="shared" si="46"/>
        <v>21</v>
      </c>
      <c r="Y114">
        <f t="shared" si="47"/>
        <v>28</v>
      </c>
      <c r="Z114">
        <f t="shared" si="48"/>
        <v>30</v>
      </c>
      <c r="AA114">
        <f t="shared" si="49"/>
        <v>37</v>
      </c>
      <c r="AB114">
        <f t="shared" si="50"/>
        <v>38</v>
      </c>
      <c r="AD114" t="str">
        <f t="shared" si="51"/>
        <v>2,21,28,30,37,38</v>
      </c>
    </row>
    <row r="115" spans="1:30" ht="16.5" customHeight="1">
      <c r="A115" s="8" t="s">
        <v>607</v>
      </c>
      <c r="B115" s="8" t="s">
        <v>610</v>
      </c>
      <c r="C115" s="8" t="s">
        <v>623</v>
      </c>
      <c r="D115" s="8" t="s">
        <v>620</v>
      </c>
      <c r="E115" s="8" t="s">
        <v>633</v>
      </c>
      <c r="F115" s="8" t="s">
        <v>608</v>
      </c>
      <c r="I115" t="str">
        <f t="shared" si="39"/>
        <v>蛇咬拳斯奈克</v>
      </c>
      <c r="J115" t="str">
        <f t="shared" si="40"/>
        <v>微笑超人</v>
      </c>
      <c r="K115" t="str">
        <f t="shared" si="41"/>
        <v>乌马洪</v>
      </c>
      <c r="L115" t="str">
        <f t="shared" si="42"/>
        <v>音速索尼克</v>
      </c>
      <c r="M115" t="str">
        <f t="shared" si="43"/>
        <v>金属骑士</v>
      </c>
      <c r="N115" t="str">
        <f t="shared" si="44"/>
        <v>火男面</v>
      </c>
      <c r="P115">
        <f>INDEX([2]Sheet1!$B$6:$C$500,MATCH(I115,[2]Sheet1!$C$6:$C$500,0),1)</f>
        <v>16</v>
      </c>
      <c r="Q115">
        <f>INDEX([2]Sheet1!$B$6:$C$500,MATCH(J115,[2]Sheet1!$C$6:$C$500,0),1)</f>
        <v>19</v>
      </c>
      <c r="R115">
        <f>INDEX([2]Sheet1!$B$6:$C$500,MATCH(K115,[2]Sheet1!$C$6:$C$500,0),1)</f>
        <v>37</v>
      </c>
      <c r="S115">
        <f>INDEX([2]Sheet1!$B$6:$C$500,MATCH(L115,[2]Sheet1!$C$6:$C$500,0),1)</f>
        <v>39</v>
      </c>
      <c r="T115">
        <f>INDEX([2]Sheet1!$B$6:$C$500,MATCH(M115,[2]Sheet1!$C$6:$C$500,0),1)</f>
        <v>7</v>
      </c>
      <c r="U115">
        <f>INDEX([2]Sheet1!$B$6:$C$500,MATCH(N115,[2]Sheet1!$C$6:$C$500,0),1)</f>
        <v>38</v>
      </c>
      <c r="W115">
        <f t="shared" si="45"/>
        <v>7</v>
      </c>
      <c r="X115">
        <f t="shared" si="46"/>
        <v>16</v>
      </c>
      <c r="Y115">
        <f t="shared" si="47"/>
        <v>19</v>
      </c>
      <c r="Z115">
        <f t="shared" si="48"/>
        <v>37</v>
      </c>
      <c r="AA115">
        <f t="shared" si="49"/>
        <v>38</v>
      </c>
      <c r="AB115">
        <f t="shared" si="50"/>
        <v>39</v>
      </c>
      <c r="AD115" t="str">
        <f t="shared" si="51"/>
        <v>7,16,19,37,38,39</v>
      </c>
    </row>
    <row r="116" spans="1:30" ht="16.5" customHeight="1">
      <c r="A116" s="8" t="s">
        <v>612</v>
      </c>
      <c r="B116" s="8" t="s">
        <v>613</v>
      </c>
      <c r="C116" s="8" t="s">
        <v>608</v>
      </c>
      <c r="D116" s="8" t="s">
        <v>614</v>
      </c>
      <c r="E116" s="8" t="s">
        <v>615</v>
      </c>
      <c r="F116" s="8" t="s">
        <v>611</v>
      </c>
      <c r="I116" t="str">
        <f t="shared" si="39"/>
        <v>装甲股长</v>
      </c>
      <c r="J116" t="str">
        <f t="shared" si="40"/>
        <v>无证骑士</v>
      </c>
      <c r="K116" t="str">
        <f t="shared" si="41"/>
        <v>火男面</v>
      </c>
      <c r="L116" t="str">
        <f t="shared" si="42"/>
        <v>蘑菇</v>
      </c>
      <c r="M116" t="str">
        <f t="shared" si="43"/>
        <v>毒刺</v>
      </c>
      <c r="N116" t="str">
        <f t="shared" si="44"/>
        <v>杰诺斯·武装</v>
      </c>
      <c r="P116">
        <f>INDEX([2]Sheet1!$B$6:$C$500,MATCH(I116,[2]Sheet1!$C$6:$C$500,0),1)</f>
        <v>34</v>
      </c>
      <c r="Q116">
        <f>INDEX([2]Sheet1!$B$6:$C$500,MATCH(J116,[2]Sheet1!$C$6:$C$500,0),1)</f>
        <v>28</v>
      </c>
      <c r="R116">
        <f>INDEX([2]Sheet1!$B$6:$C$500,MATCH(K116,[2]Sheet1!$C$6:$C$500,0),1)</f>
        <v>38</v>
      </c>
      <c r="S116">
        <f>INDEX([2]Sheet1!$B$6:$C$500,MATCH(L116,[2]Sheet1!$C$6:$C$500,0),1)</f>
        <v>27</v>
      </c>
      <c r="T116">
        <f>INDEX([2]Sheet1!$B$6:$C$500,MATCH(M116,[2]Sheet1!$C$6:$C$500,0),1)</f>
        <v>13</v>
      </c>
      <c r="U116">
        <f>INDEX([2]Sheet1!$B$6:$C$500,MATCH(N116,[2]Sheet1!$C$6:$C$500,0),1)</f>
        <v>2</v>
      </c>
      <c r="W116">
        <f t="shared" si="45"/>
        <v>2</v>
      </c>
      <c r="X116">
        <f t="shared" si="46"/>
        <v>13</v>
      </c>
      <c r="Y116">
        <f t="shared" si="47"/>
        <v>27</v>
      </c>
      <c r="Z116">
        <f t="shared" si="48"/>
        <v>28</v>
      </c>
      <c r="AA116">
        <f t="shared" si="49"/>
        <v>34</v>
      </c>
      <c r="AB116">
        <f t="shared" si="50"/>
        <v>38</v>
      </c>
      <c r="AD116" t="str">
        <f t="shared" si="51"/>
        <v>2,13,27,28,34,38</v>
      </c>
    </row>
    <row r="117" spans="1:30" ht="16.5" customHeight="1">
      <c r="A117" s="8" t="s">
        <v>628</v>
      </c>
      <c r="B117" s="7" t="s">
        <v>629</v>
      </c>
      <c r="C117" s="8" t="s">
        <v>626</v>
      </c>
      <c r="D117" s="8" t="s">
        <v>630</v>
      </c>
      <c r="E117" s="7" t="s">
        <v>631</v>
      </c>
      <c r="F117" s="8" t="s">
        <v>608</v>
      </c>
      <c r="I117" t="str">
        <f t="shared" si="39"/>
        <v>山猿</v>
      </c>
      <c r="J117" t="str">
        <f t="shared" si="40"/>
        <v>背心猛虎</v>
      </c>
      <c r="K117" t="str">
        <f t="shared" si="41"/>
        <v>银色獠牙</v>
      </c>
      <c r="L117" t="str">
        <f t="shared" si="42"/>
        <v>钉锤头</v>
      </c>
      <c r="M117" t="str">
        <f t="shared" si="43"/>
        <v>金属球棒</v>
      </c>
      <c r="N117" t="str">
        <f t="shared" si="44"/>
        <v>火男面</v>
      </c>
      <c r="P117">
        <f>INDEX([2]Sheet1!$B$6:$C$500,MATCH(I117,[2]Sheet1!$C$6:$C$500,0),1)</f>
        <v>25</v>
      </c>
      <c r="Q117">
        <f>INDEX([2]Sheet1!$B$6:$C$500,MATCH(J117,[2]Sheet1!$C$6:$C$500,0),1)</f>
        <v>29</v>
      </c>
      <c r="R117">
        <f>INDEX([2]Sheet1!$B$6:$C$500,MATCH(K117,[2]Sheet1!$C$6:$C$500,0),1)</f>
        <v>4</v>
      </c>
      <c r="S117">
        <f>INDEX([2]Sheet1!$B$6:$C$500,MATCH(L117,[2]Sheet1!$C$6:$C$500,0),1)</f>
        <v>40</v>
      </c>
      <c r="T117">
        <f>INDEX([2]Sheet1!$B$6:$C$500,MATCH(M117,[2]Sheet1!$C$6:$C$500,0),1)</f>
        <v>8</v>
      </c>
      <c r="U117">
        <f>INDEX([2]Sheet1!$B$6:$C$500,MATCH(N117,[2]Sheet1!$C$6:$C$500,0),1)</f>
        <v>38</v>
      </c>
      <c r="W117">
        <f t="shared" si="45"/>
        <v>4</v>
      </c>
      <c r="X117">
        <f t="shared" si="46"/>
        <v>8</v>
      </c>
      <c r="Y117">
        <f t="shared" si="47"/>
        <v>25</v>
      </c>
      <c r="Z117">
        <f t="shared" si="48"/>
        <v>29</v>
      </c>
      <c r="AA117">
        <f t="shared" si="49"/>
        <v>38</v>
      </c>
      <c r="AB117">
        <f t="shared" si="50"/>
        <v>40</v>
      </c>
      <c r="AD117" t="str">
        <f t="shared" si="51"/>
        <v>4,8,25,29,38,40</v>
      </c>
    </row>
    <row r="118" spans="1:30" ht="16.5" customHeight="1">
      <c r="A118" s="8" t="s">
        <v>607</v>
      </c>
      <c r="B118" s="8" t="s">
        <v>610</v>
      </c>
      <c r="C118" s="8" t="s">
        <v>634</v>
      </c>
      <c r="D118" s="7" t="s">
        <v>620</v>
      </c>
      <c r="E118" s="8" t="s">
        <v>633</v>
      </c>
      <c r="F118" s="8" t="s">
        <v>608</v>
      </c>
      <c r="I118" t="str">
        <f t="shared" si="39"/>
        <v>蛇咬拳斯奈克</v>
      </c>
      <c r="J118" t="str">
        <f t="shared" si="40"/>
        <v>微笑超人</v>
      </c>
      <c r="K118" t="str">
        <f t="shared" si="41"/>
        <v>性感囚犯</v>
      </c>
      <c r="L118" t="str">
        <f t="shared" si="42"/>
        <v>音速索尼克</v>
      </c>
      <c r="M118" t="str">
        <f t="shared" si="43"/>
        <v>金属骑士</v>
      </c>
      <c r="N118" t="str">
        <f t="shared" si="44"/>
        <v>火男面</v>
      </c>
      <c r="P118">
        <f>INDEX([2]Sheet1!$B$6:$C$500,MATCH(I118,[2]Sheet1!$C$6:$C$500,0),1)</f>
        <v>16</v>
      </c>
      <c r="Q118">
        <f>INDEX([2]Sheet1!$B$6:$C$500,MATCH(J118,[2]Sheet1!$C$6:$C$500,0),1)</f>
        <v>19</v>
      </c>
      <c r="R118">
        <f>INDEX([2]Sheet1!$B$6:$C$500,MATCH(K118,[2]Sheet1!$C$6:$C$500,0),1)</f>
        <v>9</v>
      </c>
      <c r="S118">
        <f>INDEX([2]Sheet1!$B$6:$C$500,MATCH(L118,[2]Sheet1!$C$6:$C$500,0),1)</f>
        <v>39</v>
      </c>
      <c r="T118">
        <f>INDEX([2]Sheet1!$B$6:$C$500,MATCH(M118,[2]Sheet1!$C$6:$C$500,0),1)</f>
        <v>7</v>
      </c>
      <c r="U118">
        <f>INDEX([2]Sheet1!$B$6:$C$500,MATCH(N118,[2]Sheet1!$C$6:$C$500,0),1)</f>
        <v>38</v>
      </c>
      <c r="W118">
        <f t="shared" si="45"/>
        <v>7</v>
      </c>
      <c r="X118">
        <f t="shared" si="46"/>
        <v>9</v>
      </c>
      <c r="Y118">
        <f t="shared" si="47"/>
        <v>16</v>
      </c>
      <c r="Z118">
        <f t="shared" si="48"/>
        <v>19</v>
      </c>
      <c r="AA118">
        <f t="shared" si="49"/>
        <v>38</v>
      </c>
      <c r="AB118">
        <f t="shared" si="50"/>
        <v>39</v>
      </c>
      <c r="AD118" t="str">
        <f t="shared" si="51"/>
        <v>7,9,16,19,38,39</v>
      </c>
    </row>
    <row r="119" spans="1:30" ht="16.5" customHeight="1">
      <c r="A119" s="8" t="s">
        <v>628</v>
      </c>
      <c r="B119" s="7" t="s">
        <v>629</v>
      </c>
      <c r="C119" s="8" t="s">
        <v>626</v>
      </c>
      <c r="D119" s="8" t="s">
        <v>630</v>
      </c>
      <c r="E119" s="7" t="s">
        <v>631</v>
      </c>
      <c r="F119" s="8" t="s">
        <v>608</v>
      </c>
      <c r="I119" t="str">
        <f t="shared" si="39"/>
        <v>山猿</v>
      </c>
      <c r="J119" t="str">
        <f t="shared" si="40"/>
        <v>背心猛虎</v>
      </c>
      <c r="K119" t="str">
        <f t="shared" si="41"/>
        <v>银色獠牙</v>
      </c>
      <c r="L119" t="str">
        <f t="shared" si="42"/>
        <v>钉锤头</v>
      </c>
      <c r="M119" t="str">
        <f t="shared" si="43"/>
        <v>金属球棒</v>
      </c>
      <c r="N119" t="str">
        <f t="shared" si="44"/>
        <v>火男面</v>
      </c>
      <c r="P119">
        <f>INDEX([2]Sheet1!$B$6:$C$500,MATCH(I119,[2]Sheet1!$C$6:$C$500,0),1)</f>
        <v>25</v>
      </c>
      <c r="Q119">
        <f>INDEX([2]Sheet1!$B$6:$C$500,MATCH(J119,[2]Sheet1!$C$6:$C$500,0),1)</f>
        <v>29</v>
      </c>
      <c r="R119">
        <f>INDEX([2]Sheet1!$B$6:$C$500,MATCH(K119,[2]Sheet1!$C$6:$C$500,0),1)</f>
        <v>4</v>
      </c>
      <c r="S119">
        <f>INDEX([2]Sheet1!$B$6:$C$500,MATCH(L119,[2]Sheet1!$C$6:$C$500,0),1)</f>
        <v>40</v>
      </c>
      <c r="T119">
        <f>INDEX([2]Sheet1!$B$6:$C$500,MATCH(M119,[2]Sheet1!$C$6:$C$500,0),1)</f>
        <v>8</v>
      </c>
      <c r="U119">
        <f>INDEX([2]Sheet1!$B$6:$C$500,MATCH(N119,[2]Sheet1!$C$6:$C$500,0),1)</f>
        <v>38</v>
      </c>
      <c r="W119">
        <f t="shared" si="45"/>
        <v>4</v>
      </c>
      <c r="X119">
        <f t="shared" si="46"/>
        <v>8</v>
      </c>
      <c r="Y119">
        <f t="shared" si="47"/>
        <v>25</v>
      </c>
      <c r="Z119">
        <f t="shared" si="48"/>
        <v>29</v>
      </c>
      <c r="AA119">
        <f t="shared" si="49"/>
        <v>38</v>
      </c>
      <c r="AB119">
        <f t="shared" si="50"/>
        <v>40</v>
      </c>
      <c r="AD119" t="str">
        <f t="shared" si="51"/>
        <v>4,8,25,29,38,40</v>
      </c>
    </row>
    <row r="120" spans="1:30" ht="16.5" customHeight="1">
      <c r="A120" s="8" t="s">
        <v>626</v>
      </c>
      <c r="B120" s="8" t="s">
        <v>627</v>
      </c>
      <c r="C120" s="8" t="s">
        <v>628</v>
      </c>
      <c r="D120" s="8" t="s">
        <v>630</v>
      </c>
      <c r="E120" s="8" t="s">
        <v>608</v>
      </c>
      <c r="F120" s="8" t="s">
        <v>610</v>
      </c>
      <c r="I120" t="str">
        <f t="shared" si="39"/>
        <v>银色獠牙</v>
      </c>
      <c r="J120" t="str">
        <f t="shared" si="40"/>
        <v>茶岚子</v>
      </c>
      <c r="K120" t="str">
        <f t="shared" si="41"/>
        <v>山猿</v>
      </c>
      <c r="L120" t="str">
        <f t="shared" si="42"/>
        <v>钉锤头</v>
      </c>
      <c r="M120" t="str">
        <f t="shared" si="43"/>
        <v>火男面</v>
      </c>
      <c r="N120" t="str">
        <f t="shared" si="44"/>
        <v>微笑超人</v>
      </c>
      <c r="P120">
        <f>INDEX([2]Sheet1!$B$6:$C$500,MATCH(I120,[2]Sheet1!$C$6:$C$500,0),1)</f>
        <v>4</v>
      </c>
      <c r="Q120">
        <f>INDEX([2]Sheet1!$B$6:$C$500,MATCH(J120,[2]Sheet1!$C$6:$C$500,0),1)</f>
        <v>41</v>
      </c>
      <c r="R120">
        <f>INDEX([2]Sheet1!$B$6:$C$500,MATCH(K120,[2]Sheet1!$C$6:$C$500,0),1)</f>
        <v>25</v>
      </c>
      <c r="S120">
        <f>INDEX([2]Sheet1!$B$6:$C$500,MATCH(L120,[2]Sheet1!$C$6:$C$500,0),1)</f>
        <v>40</v>
      </c>
      <c r="T120">
        <f>INDEX([2]Sheet1!$B$6:$C$500,MATCH(M120,[2]Sheet1!$C$6:$C$500,0),1)</f>
        <v>38</v>
      </c>
      <c r="U120">
        <f>INDEX([2]Sheet1!$B$6:$C$500,MATCH(N120,[2]Sheet1!$C$6:$C$500,0),1)</f>
        <v>19</v>
      </c>
      <c r="W120">
        <f t="shared" si="45"/>
        <v>4</v>
      </c>
      <c r="X120">
        <f t="shared" si="46"/>
        <v>19</v>
      </c>
      <c r="Y120">
        <f t="shared" si="47"/>
        <v>25</v>
      </c>
      <c r="Z120">
        <f t="shared" si="48"/>
        <v>38</v>
      </c>
      <c r="AA120">
        <f t="shared" si="49"/>
        <v>40</v>
      </c>
      <c r="AB120">
        <f t="shared" si="50"/>
        <v>41</v>
      </c>
      <c r="AD120" t="str">
        <f t="shared" si="51"/>
        <v>4,19,25,38,40,41</v>
      </c>
    </row>
    <row r="121" spans="1:30" ht="16.5" customHeight="1">
      <c r="A121" s="8" t="s">
        <v>628</v>
      </c>
      <c r="B121" s="8" t="s">
        <v>635</v>
      </c>
      <c r="C121" s="8" t="s">
        <v>630</v>
      </c>
      <c r="D121" s="8" t="s">
        <v>636</v>
      </c>
      <c r="E121" s="8" t="s">
        <v>638</v>
      </c>
      <c r="F121" s="8" t="s">
        <v>608</v>
      </c>
      <c r="I121" t="str">
        <f t="shared" si="39"/>
        <v>山猿</v>
      </c>
      <c r="J121" t="str">
        <f t="shared" si="40"/>
        <v>原子武士</v>
      </c>
      <c r="K121" t="str">
        <f t="shared" si="41"/>
        <v>钉锤头</v>
      </c>
      <c r="L121" t="str">
        <f t="shared" si="42"/>
        <v>居合庵</v>
      </c>
      <c r="M121" t="str">
        <f t="shared" si="43"/>
        <v>弹簧胡子</v>
      </c>
      <c r="N121" t="str">
        <f t="shared" si="44"/>
        <v>火男面</v>
      </c>
      <c r="P121">
        <f>INDEX([2]Sheet1!$B$6:$C$500,MATCH(I121,[2]Sheet1!$C$6:$C$500,0),1)</f>
        <v>25</v>
      </c>
      <c r="Q121">
        <f>INDEX([2]Sheet1!$B$6:$C$500,MATCH(J121,[2]Sheet1!$C$6:$C$500,0),1)</f>
        <v>6</v>
      </c>
      <c r="R121">
        <f>INDEX([2]Sheet1!$B$6:$C$500,MATCH(K121,[2]Sheet1!$C$6:$C$500,0),1)</f>
        <v>40</v>
      </c>
      <c r="S121">
        <f>INDEX([2]Sheet1!$B$6:$C$500,MATCH(L121,[2]Sheet1!$C$6:$C$500,0),1)</f>
        <v>12</v>
      </c>
      <c r="T121">
        <f>INDEX([2]Sheet1!$B$6:$C$500,MATCH(M121,[2]Sheet1!$C$6:$C$500,0),1)</f>
        <v>15</v>
      </c>
      <c r="U121">
        <f>INDEX([2]Sheet1!$B$6:$C$500,MATCH(N121,[2]Sheet1!$C$6:$C$500,0),1)</f>
        <v>38</v>
      </c>
      <c r="W121">
        <f t="shared" si="45"/>
        <v>6</v>
      </c>
      <c r="X121">
        <f t="shared" si="46"/>
        <v>12</v>
      </c>
      <c r="Y121">
        <f t="shared" si="47"/>
        <v>15</v>
      </c>
      <c r="Z121">
        <f t="shared" si="48"/>
        <v>25</v>
      </c>
      <c r="AA121">
        <f t="shared" si="49"/>
        <v>38</v>
      </c>
      <c r="AB121">
        <f t="shared" si="50"/>
        <v>40</v>
      </c>
      <c r="AD121" t="str">
        <f t="shared" si="51"/>
        <v>6,12,15,25,38,40</v>
      </c>
    </row>
    <row r="122" spans="1:30" ht="16.5" customHeight="1">
      <c r="A122" s="8" t="s">
        <v>622</v>
      </c>
      <c r="B122" s="8" t="s">
        <v>626</v>
      </c>
      <c r="C122" s="8" t="s">
        <v>627</v>
      </c>
      <c r="D122" s="8" t="s">
        <v>613</v>
      </c>
      <c r="E122" s="8" t="s">
        <v>608</v>
      </c>
      <c r="F122" s="8" t="s">
        <v>612</v>
      </c>
      <c r="I122" t="str">
        <f t="shared" si="39"/>
        <v>战栗的龙卷</v>
      </c>
      <c r="J122" t="str">
        <f t="shared" si="40"/>
        <v>银色獠牙</v>
      </c>
      <c r="K122" t="str">
        <f t="shared" si="41"/>
        <v>茶岚子</v>
      </c>
      <c r="L122" t="str">
        <f t="shared" si="42"/>
        <v>无证骑士</v>
      </c>
      <c r="M122" t="str">
        <f t="shared" si="43"/>
        <v>火男面</v>
      </c>
      <c r="N122" t="str">
        <f t="shared" si="44"/>
        <v>装甲股长</v>
      </c>
      <c r="P122">
        <f>INDEX([2]Sheet1!$B$6:$C$500,MATCH(I122,[2]Sheet1!$C$6:$C$500,0),1)</f>
        <v>3</v>
      </c>
      <c r="Q122">
        <f>INDEX([2]Sheet1!$B$6:$C$500,MATCH(J122,[2]Sheet1!$C$6:$C$500,0),1)</f>
        <v>4</v>
      </c>
      <c r="R122">
        <f>INDEX([2]Sheet1!$B$6:$C$500,MATCH(K122,[2]Sheet1!$C$6:$C$500,0),1)</f>
        <v>41</v>
      </c>
      <c r="S122">
        <f>INDEX([2]Sheet1!$B$6:$C$500,MATCH(L122,[2]Sheet1!$C$6:$C$500,0),1)</f>
        <v>28</v>
      </c>
      <c r="T122">
        <f>INDEX([2]Sheet1!$B$6:$C$500,MATCH(M122,[2]Sheet1!$C$6:$C$500,0),1)</f>
        <v>38</v>
      </c>
      <c r="U122">
        <f>INDEX([2]Sheet1!$B$6:$C$500,MATCH(N122,[2]Sheet1!$C$6:$C$500,0),1)</f>
        <v>34</v>
      </c>
      <c r="W122">
        <f t="shared" si="45"/>
        <v>3</v>
      </c>
      <c r="X122">
        <f t="shared" si="46"/>
        <v>4</v>
      </c>
      <c r="Y122">
        <f t="shared" si="47"/>
        <v>28</v>
      </c>
      <c r="Z122">
        <f t="shared" si="48"/>
        <v>34</v>
      </c>
      <c r="AA122">
        <f t="shared" si="49"/>
        <v>38</v>
      </c>
      <c r="AB122">
        <f t="shared" si="50"/>
        <v>41</v>
      </c>
      <c r="AD122" t="str">
        <f t="shared" si="51"/>
        <v>3,4,28,34,38,41</v>
      </c>
    </row>
    <row r="123" spans="1:30" ht="16.5" customHeight="1">
      <c r="A123" s="8" t="s">
        <v>626</v>
      </c>
      <c r="B123" s="8" t="s">
        <v>627</v>
      </c>
      <c r="C123" s="8" t="s">
        <v>628</v>
      </c>
      <c r="D123" s="8" t="s">
        <v>630</v>
      </c>
      <c r="E123" s="8" t="s">
        <v>608</v>
      </c>
      <c r="F123" s="8" t="s">
        <v>610</v>
      </c>
      <c r="I123" t="str">
        <f t="shared" si="39"/>
        <v>银色獠牙</v>
      </c>
      <c r="J123" t="str">
        <f t="shared" si="40"/>
        <v>茶岚子</v>
      </c>
      <c r="K123" t="str">
        <f t="shared" si="41"/>
        <v>山猿</v>
      </c>
      <c r="L123" t="str">
        <f t="shared" si="42"/>
        <v>钉锤头</v>
      </c>
      <c r="M123" t="str">
        <f t="shared" si="43"/>
        <v>火男面</v>
      </c>
      <c r="N123" t="str">
        <f t="shared" si="44"/>
        <v>微笑超人</v>
      </c>
      <c r="P123">
        <f>INDEX([2]Sheet1!$B$6:$C$500,MATCH(I123,[2]Sheet1!$C$6:$C$500,0),1)</f>
        <v>4</v>
      </c>
      <c r="Q123">
        <f>INDEX([2]Sheet1!$B$6:$C$500,MATCH(J123,[2]Sheet1!$C$6:$C$500,0),1)</f>
        <v>41</v>
      </c>
      <c r="R123">
        <f>INDEX([2]Sheet1!$B$6:$C$500,MATCH(K123,[2]Sheet1!$C$6:$C$500,0),1)</f>
        <v>25</v>
      </c>
      <c r="S123">
        <f>INDEX([2]Sheet1!$B$6:$C$500,MATCH(L123,[2]Sheet1!$C$6:$C$500,0),1)</f>
        <v>40</v>
      </c>
      <c r="T123">
        <f>INDEX([2]Sheet1!$B$6:$C$500,MATCH(M123,[2]Sheet1!$C$6:$C$500,0),1)</f>
        <v>38</v>
      </c>
      <c r="U123">
        <f>INDEX([2]Sheet1!$B$6:$C$500,MATCH(N123,[2]Sheet1!$C$6:$C$500,0),1)</f>
        <v>19</v>
      </c>
      <c r="W123">
        <f t="shared" si="45"/>
        <v>4</v>
      </c>
      <c r="X123">
        <f t="shared" si="46"/>
        <v>19</v>
      </c>
      <c r="Y123">
        <f t="shared" si="47"/>
        <v>25</v>
      </c>
      <c r="Z123">
        <f t="shared" si="48"/>
        <v>38</v>
      </c>
      <c r="AA123">
        <f t="shared" si="49"/>
        <v>40</v>
      </c>
      <c r="AB123">
        <f t="shared" si="50"/>
        <v>41</v>
      </c>
      <c r="AD123" t="str">
        <f t="shared" si="51"/>
        <v>4,19,25,38,40,41</v>
      </c>
    </row>
    <row r="124" spans="1:30" ht="16.5" customHeight="1">
      <c r="A124" s="8" t="s">
        <v>607</v>
      </c>
      <c r="B124" s="8" t="s">
        <v>610</v>
      </c>
      <c r="C124" s="8" t="s">
        <v>626</v>
      </c>
      <c r="D124" s="8" t="s">
        <v>627</v>
      </c>
      <c r="E124" s="7" t="s">
        <v>628</v>
      </c>
      <c r="F124" s="8" t="s">
        <v>608</v>
      </c>
      <c r="I124" t="str">
        <f t="shared" si="39"/>
        <v>蛇咬拳斯奈克</v>
      </c>
      <c r="J124" t="str">
        <f t="shared" si="40"/>
        <v>微笑超人</v>
      </c>
      <c r="K124" t="str">
        <f t="shared" si="41"/>
        <v>银色獠牙</v>
      </c>
      <c r="L124" t="str">
        <f t="shared" si="42"/>
        <v>茶岚子</v>
      </c>
      <c r="M124" t="str">
        <f t="shared" si="43"/>
        <v>山猿</v>
      </c>
      <c r="N124" t="str">
        <f t="shared" si="44"/>
        <v>火男面</v>
      </c>
      <c r="P124">
        <f>INDEX([2]Sheet1!$B$6:$C$500,MATCH(I124,[2]Sheet1!$C$6:$C$500,0),1)</f>
        <v>16</v>
      </c>
      <c r="Q124">
        <f>INDEX([2]Sheet1!$B$6:$C$500,MATCH(J124,[2]Sheet1!$C$6:$C$500,0),1)</f>
        <v>19</v>
      </c>
      <c r="R124">
        <f>INDEX([2]Sheet1!$B$6:$C$500,MATCH(K124,[2]Sheet1!$C$6:$C$500,0),1)</f>
        <v>4</v>
      </c>
      <c r="S124">
        <f>INDEX([2]Sheet1!$B$6:$C$500,MATCH(L124,[2]Sheet1!$C$6:$C$500,0),1)</f>
        <v>41</v>
      </c>
      <c r="T124">
        <f>INDEX([2]Sheet1!$B$6:$C$500,MATCH(M124,[2]Sheet1!$C$6:$C$500,0),1)</f>
        <v>25</v>
      </c>
      <c r="U124">
        <f>INDEX([2]Sheet1!$B$6:$C$500,MATCH(N124,[2]Sheet1!$C$6:$C$500,0),1)</f>
        <v>38</v>
      </c>
      <c r="W124">
        <f t="shared" si="45"/>
        <v>4</v>
      </c>
      <c r="X124">
        <f t="shared" si="46"/>
        <v>16</v>
      </c>
      <c r="Y124">
        <f t="shared" si="47"/>
        <v>19</v>
      </c>
      <c r="Z124">
        <f t="shared" si="48"/>
        <v>25</v>
      </c>
      <c r="AA124">
        <f t="shared" si="49"/>
        <v>38</v>
      </c>
      <c r="AB124">
        <f t="shared" si="50"/>
        <v>41</v>
      </c>
      <c r="AD124" t="str">
        <f t="shared" si="51"/>
        <v>4,16,19,25,38,41</v>
      </c>
    </row>
    <row r="126" spans="1:30">
      <c r="I126" s="10" t="s">
        <v>647</v>
      </c>
      <c r="J126" s="1" t="s">
        <v>648</v>
      </c>
      <c r="K126" s="1" t="s">
        <v>649</v>
      </c>
      <c r="L126" s="1" t="s">
        <v>650</v>
      </c>
      <c r="M126" s="1" t="s">
        <v>651</v>
      </c>
      <c r="N126" s="1" t="s">
        <v>652</v>
      </c>
      <c r="P126">
        <f>INDEX([2]Sheet1!$B$6:$C$500,MATCH(I126,[2]Sheet1!$C$6:$C$500,0),1)</f>
        <v>62</v>
      </c>
      <c r="Q126">
        <f>INDEX([2]Sheet1!$B$6:$C$500,MATCH(J126,[2]Sheet1!$C$6:$C$500,0),1)</f>
        <v>6</v>
      </c>
      <c r="R126">
        <f>INDEX([2]Sheet1!$B$6:$C$500,MATCH(K126,[2]Sheet1!$C$6:$C$500,0),1)</f>
        <v>12</v>
      </c>
      <c r="S126">
        <f>INDEX([2]Sheet1!$B$6:$C$500,MATCH(L126,[2]Sheet1!$C$6:$C$500,0),1)</f>
        <v>39</v>
      </c>
      <c r="T126">
        <f>INDEX([2]Sheet1!$B$6:$C$500,MATCH(M126,[2]Sheet1!$C$6:$C$500,0),1)</f>
        <v>27</v>
      </c>
      <c r="U126">
        <f>INDEX([2]Sheet1!$B$6:$C$500,MATCH(N126,[2]Sheet1!$C$6:$C$500,0),1)</f>
        <v>7</v>
      </c>
      <c r="W126">
        <f t="shared" si="45"/>
        <v>6</v>
      </c>
      <c r="X126">
        <f t="shared" si="46"/>
        <v>7</v>
      </c>
      <c r="Y126">
        <f t="shared" si="47"/>
        <v>12</v>
      </c>
      <c r="Z126">
        <f t="shared" si="48"/>
        <v>27</v>
      </c>
      <c r="AA126">
        <f t="shared" si="49"/>
        <v>39</v>
      </c>
      <c r="AB126">
        <f t="shared" si="50"/>
        <v>62</v>
      </c>
      <c r="AD126" t="str">
        <f t="shared" si="51"/>
        <v>6,7,12,27,39,62</v>
      </c>
    </row>
    <row r="127" spans="1:30">
      <c r="I127" s="10" t="s">
        <v>647</v>
      </c>
      <c r="J127" s="1" t="s">
        <v>653</v>
      </c>
      <c r="K127" s="10" t="s">
        <v>654</v>
      </c>
      <c r="L127" s="1" t="s">
        <v>655</v>
      </c>
      <c r="M127" s="1" t="s">
        <v>656</v>
      </c>
      <c r="N127" s="1" t="s">
        <v>652</v>
      </c>
      <c r="P127">
        <f>INDEX([2]Sheet1!$B$6:$C$500,MATCH(I127,[2]Sheet1!$C$6:$C$500,0),1)</f>
        <v>62</v>
      </c>
      <c r="Q127">
        <f>INDEX([2]Sheet1!$B$6:$C$500,MATCH(J127,[2]Sheet1!$C$6:$C$500,0),1)</f>
        <v>2</v>
      </c>
      <c r="R127" t="e">
        <f>INDEX([2]Sheet1!$B$6:$C$500,MATCH(K127,[2]Sheet1!$C$6:$C$500,0),1)</f>
        <v>#N/A</v>
      </c>
      <c r="S127">
        <f>INDEX([2]Sheet1!$B$6:$C$500,MATCH(L127,[2]Sheet1!$C$6:$C$500,0),1)</f>
        <v>65</v>
      </c>
      <c r="T127">
        <f>INDEX([2]Sheet1!$B$6:$C$500,MATCH(M127,[2]Sheet1!$C$6:$C$500,0),1)</f>
        <v>26</v>
      </c>
      <c r="U127">
        <f>INDEX([2]Sheet1!$B$6:$C$500,MATCH(N127,[2]Sheet1!$C$6:$C$500,0),1)</f>
        <v>7</v>
      </c>
      <c r="W127" t="e">
        <f t="shared" si="45"/>
        <v>#N/A</v>
      </c>
      <c r="X127" t="e">
        <f t="shared" si="46"/>
        <v>#N/A</v>
      </c>
      <c r="Y127" t="e">
        <f t="shared" si="47"/>
        <v>#N/A</v>
      </c>
      <c r="Z127" t="e">
        <f t="shared" si="48"/>
        <v>#N/A</v>
      </c>
      <c r="AA127" t="e">
        <f t="shared" si="49"/>
        <v>#N/A</v>
      </c>
      <c r="AB127" t="e">
        <f t="shared" si="50"/>
        <v>#N/A</v>
      </c>
      <c r="AD127" t="str">
        <f t="shared" si="51"/>
        <v/>
      </c>
    </row>
    <row r="128" spans="1:30">
      <c r="I128" s="10" t="s">
        <v>647</v>
      </c>
      <c r="J128" s="1" t="s">
        <v>653</v>
      </c>
      <c r="K128" s="1" t="s">
        <v>657</v>
      </c>
      <c r="L128" s="10" t="s">
        <v>654</v>
      </c>
      <c r="M128" s="1" t="s">
        <v>658</v>
      </c>
      <c r="N128" s="1" t="s">
        <v>652</v>
      </c>
      <c r="P128">
        <f>INDEX([2]Sheet1!$B$6:$C$500,MATCH(I128,[2]Sheet1!$C$6:$C$500,0),1)</f>
        <v>62</v>
      </c>
      <c r="Q128">
        <f>INDEX([2]Sheet1!$B$6:$C$500,MATCH(J128,[2]Sheet1!$C$6:$C$500,0),1)</f>
        <v>2</v>
      </c>
      <c r="R128">
        <f>INDEX([2]Sheet1!$B$6:$C$500,MATCH(K128,[2]Sheet1!$C$6:$C$500,0),1)</f>
        <v>19</v>
      </c>
      <c r="S128" t="e">
        <f>INDEX([2]Sheet1!$B$6:$C$500,MATCH(L128,[2]Sheet1!$C$6:$C$500,0),1)</f>
        <v>#N/A</v>
      </c>
      <c r="T128">
        <f>INDEX([2]Sheet1!$B$6:$C$500,MATCH(M128,[2]Sheet1!$C$6:$C$500,0),1)</f>
        <v>16</v>
      </c>
      <c r="U128">
        <f>INDEX([2]Sheet1!$B$6:$C$500,MATCH(N128,[2]Sheet1!$C$6:$C$500,0),1)</f>
        <v>7</v>
      </c>
      <c r="W128" t="e">
        <f t="shared" si="45"/>
        <v>#N/A</v>
      </c>
      <c r="X128" t="e">
        <f t="shared" si="46"/>
        <v>#N/A</v>
      </c>
      <c r="Y128" t="e">
        <f t="shared" si="47"/>
        <v>#N/A</v>
      </c>
      <c r="Z128" t="e">
        <f t="shared" si="48"/>
        <v>#N/A</v>
      </c>
      <c r="AA128" t="e">
        <f t="shared" si="49"/>
        <v>#N/A</v>
      </c>
      <c r="AB128" t="e">
        <f t="shared" si="50"/>
        <v>#N/A</v>
      </c>
      <c r="AD128" t="str">
        <f t="shared" si="51"/>
        <v/>
      </c>
    </row>
    <row r="129" spans="7:39">
      <c r="I129" s="1" t="s">
        <v>654</v>
      </c>
      <c r="J129" s="1" t="s">
        <v>659</v>
      </c>
      <c r="K129" s="1" t="s">
        <v>658</v>
      </c>
      <c r="L129" s="1" t="s">
        <v>650</v>
      </c>
      <c r="M129" s="1" t="s">
        <v>660</v>
      </c>
      <c r="N129" s="1" t="s">
        <v>652</v>
      </c>
      <c r="P129" t="e">
        <f>INDEX([2]Sheet1!$B$6:$C$500,MATCH(I129,[2]Sheet1!$C$6:$C$500,0),1)</f>
        <v>#N/A</v>
      </c>
      <c r="Q129">
        <f>INDEX([2]Sheet1!$B$6:$C$500,MATCH(J129,[2]Sheet1!$C$6:$C$500,0),1)</f>
        <v>9</v>
      </c>
      <c r="R129">
        <f>INDEX([2]Sheet1!$B$6:$C$500,MATCH(K129,[2]Sheet1!$C$6:$C$500,0),1)</f>
        <v>16</v>
      </c>
      <c r="S129">
        <f>INDEX([2]Sheet1!$B$6:$C$500,MATCH(L129,[2]Sheet1!$C$6:$C$500,0),1)</f>
        <v>39</v>
      </c>
      <c r="T129">
        <f>INDEX([2]Sheet1!$B$6:$C$500,MATCH(M129,[2]Sheet1!$C$6:$C$500,0),1)</f>
        <v>48</v>
      </c>
      <c r="U129">
        <f>INDEX([2]Sheet1!$B$6:$C$500,MATCH(N129,[2]Sheet1!$C$6:$C$500,0),1)</f>
        <v>7</v>
      </c>
      <c r="W129" t="e">
        <f t="shared" si="45"/>
        <v>#N/A</v>
      </c>
      <c r="X129" t="e">
        <f t="shared" si="46"/>
        <v>#N/A</v>
      </c>
      <c r="Y129" t="e">
        <f t="shared" si="47"/>
        <v>#N/A</v>
      </c>
      <c r="Z129" t="e">
        <f t="shared" si="48"/>
        <v>#N/A</v>
      </c>
      <c r="AA129" t="e">
        <f t="shared" si="49"/>
        <v>#N/A</v>
      </c>
      <c r="AB129" t="e">
        <f t="shared" si="50"/>
        <v>#N/A</v>
      </c>
      <c r="AD129" t="str">
        <f t="shared" ref="AD129:AD134" si="52">IFERROR(W129&amp;","&amp;X129&amp;","&amp;Y129&amp;","&amp;Z129&amp;","&amp;AA129&amp;","&amp;AB129,"")</f>
        <v/>
      </c>
    </row>
    <row r="130" spans="7:39">
      <c r="I130" s="1" t="s">
        <v>654</v>
      </c>
      <c r="J130" s="1" t="s">
        <v>648</v>
      </c>
      <c r="K130" s="1" t="s">
        <v>649</v>
      </c>
      <c r="L130" s="1" t="s">
        <v>661</v>
      </c>
      <c r="M130" s="1" t="s">
        <v>662</v>
      </c>
      <c r="N130" s="1" t="s">
        <v>652</v>
      </c>
      <c r="P130" t="e">
        <f>INDEX([2]Sheet1!$B$6:$C$500,MATCH(I130,[2]Sheet1!$C$6:$C$500,0),1)</f>
        <v>#N/A</v>
      </c>
      <c r="Q130">
        <f>INDEX([2]Sheet1!$B$6:$C$500,MATCH(J130,[2]Sheet1!$C$6:$C$500,0),1)</f>
        <v>6</v>
      </c>
      <c r="R130">
        <f>INDEX([2]Sheet1!$B$6:$C$500,MATCH(K130,[2]Sheet1!$C$6:$C$500,0),1)</f>
        <v>12</v>
      </c>
      <c r="S130">
        <f>INDEX([2]Sheet1!$B$6:$C$500,MATCH(L130,[2]Sheet1!$C$6:$C$500,0),1)</f>
        <v>15</v>
      </c>
      <c r="T130">
        <f>INDEX([2]Sheet1!$B$6:$C$500,MATCH(M130,[2]Sheet1!$C$6:$C$500,0),1)</f>
        <v>8</v>
      </c>
      <c r="U130">
        <f>INDEX([2]Sheet1!$B$6:$C$500,MATCH(N130,[2]Sheet1!$C$6:$C$500,0),1)</f>
        <v>7</v>
      </c>
      <c r="W130" t="e">
        <f t="shared" si="45"/>
        <v>#N/A</v>
      </c>
      <c r="X130" t="e">
        <f t="shared" si="46"/>
        <v>#N/A</v>
      </c>
      <c r="Y130" t="e">
        <f t="shared" si="47"/>
        <v>#N/A</v>
      </c>
      <c r="Z130" t="e">
        <f t="shared" si="48"/>
        <v>#N/A</v>
      </c>
      <c r="AA130" t="e">
        <f t="shared" si="49"/>
        <v>#N/A</v>
      </c>
      <c r="AB130" t="e">
        <f t="shared" si="50"/>
        <v>#N/A</v>
      </c>
      <c r="AD130" t="str">
        <f t="shared" si="52"/>
        <v/>
      </c>
    </row>
    <row r="131" spans="7:39">
      <c r="I131" s="1" t="s">
        <v>654</v>
      </c>
      <c r="J131" s="1" t="s">
        <v>663</v>
      </c>
      <c r="K131" s="1" t="s">
        <v>664</v>
      </c>
      <c r="L131" s="1" t="s">
        <v>665</v>
      </c>
      <c r="M131" s="1" t="s">
        <v>656</v>
      </c>
      <c r="N131" s="1" t="s">
        <v>652</v>
      </c>
      <c r="P131" t="e">
        <f>INDEX([2]Sheet1!$B$6:$C$500,MATCH(I131,[2]Sheet1!$C$6:$C$500,0),1)</f>
        <v>#N/A</v>
      </c>
      <c r="Q131">
        <f>INDEX([2]Sheet1!$B$6:$C$500,MATCH(J131,[2]Sheet1!$C$6:$C$500,0),1)</f>
        <v>14</v>
      </c>
      <c r="R131">
        <f>INDEX([2]Sheet1!$B$6:$C$500,MATCH(K131,[2]Sheet1!$C$6:$C$500,0),1)</f>
        <v>21</v>
      </c>
      <c r="S131">
        <f>INDEX([2]Sheet1!$B$6:$C$500,MATCH(L131,[2]Sheet1!$C$6:$C$500,0),1)</f>
        <v>3</v>
      </c>
      <c r="T131">
        <f>INDEX([2]Sheet1!$B$6:$C$500,MATCH(M131,[2]Sheet1!$C$6:$C$500,0),1)</f>
        <v>26</v>
      </c>
      <c r="U131">
        <f>INDEX([2]Sheet1!$B$6:$C$500,MATCH(N131,[2]Sheet1!$C$6:$C$500,0),1)</f>
        <v>7</v>
      </c>
      <c r="W131" t="e">
        <f t="shared" si="45"/>
        <v>#N/A</v>
      </c>
      <c r="X131" t="e">
        <f t="shared" si="46"/>
        <v>#N/A</v>
      </c>
      <c r="Y131" t="e">
        <f t="shared" si="47"/>
        <v>#N/A</v>
      </c>
      <c r="Z131" t="e">
        <f t="shared" si="48"/>
        <v>#N/A</v>
      </c>
      <c r="AA131" t="e">
        <f t="shared" si="49"/>
        <v>#N/A</v>
      </c>
      <c r="AB131" t="e">
        <f t="shared" si="50"/>
        <v>#N/A</v>
      </c>
      <c r="AD131" t="str">
        <f t="shared" si="52"/>
        <v/>
      </c>
    </row>
    <row r="132" spans="7:39">
      <c r="I132" s="1" t="s">
        <v>655</v>
      </c>
      <c r="J132" s="1" t="s">
        <v>666</v>
      </c>
      <c r="K132" s="1" t="s">
        <v>664</v>
      </c>
      <c r="L132" s="1" t="s">
        <v>659</v>
      </c>
      <c r="M132" s="1" t="s">
        <v>658</v>
      </c>
      <c r="N132" s="1" t="s">
        <v>652</v>
      </c>
      <c r="P132">
        <f>INDEX([2]Sheet1!$B$6:$C$500,MATCH(I132,[2]Sheet1!$C$6:$C$500,0),1)</f>
        <v>65</v>
      </c>
      <c r="Q132">
        <f>INDEX([2]Sheet1!$B$6:$C$500,MATCH(J132,[2]Sheet1!$C$6:$C$500,0),1)</f>
        <v>5</v>
      </c>
      <c r="R132">
        <f>INDEX([2]Sheet1!$B$6:$C$500,MATCH(K132,[2]Sheet1!$C$6:$C$500,0),1)</f>
        <v>21</v>
      </c>
      <c r="S132">
        <f>INDEX([2]Sheet1!$B$6:$C$500,MATCH(L132,[2]Sheet1!$C$6:$C$500,0),1)</f>
        <v>9</v>
      </c>
      <c r="T132">
        <f>INDEX([2]Sheet1!$B$6:$C$500,MATCH(M132,[2]Sheet1!$C$6:$C$500,0),1)</f>
        <v>16</v>
      </c>
      <c r="U132">
        <f>INDEX([2]Sheet1!$B$6:$C$500,MATCH(N132,[2]Sheet1!$C$6:$C$500,0),1)</f>
        <v>7</v>
      </c>
      <c r="W132">
        <f t="shared" si="45"/>
        <v>5</v>
      </c>
      <c r="X132">
        <f t="shared" si="46"/>
        <v>7</v>
      </c>
      <c r="Y132">
        <f t="shared" si="47"/>
        <v>9</v>
      </c>
      <c r="Z132">
        <f t="shared" si="48"/>
        <v>16</v>
      </c>
      <c r="AA132">
        <f t="shared" si="49"/>
        <v>21</v>
      </c>
      <c r="AB132">
        <f t="shared" si="50"/>
        <v>65</v>
      </c>
      <c r="AD132" t="str">
        <f t="shared" si="52"/>
        <v>5,7,9,16,21,65</v>
      </c>
    </row>
    <row r="133" spans="7:39">
      <c r="I133" s="1" t="s">
        <v>655</v>
      </c>
      <c r="J133" s="1" t="s">
        <v>667</v>
      </c>
      <c r="K133" s="1" t="s">
        <v>663</v>
      </c>
      <c r="L133" s="1" t="s">
        <v>653</v>
      </c>
      <c r="M133" s="1" t="s">
        <v>668</v>
      </c>
      <c r="N133" s="1" t="s">
        <v>652</v>
      </c>
      <c r="P133">
        <f>INDEX([2]Sheet1!$B$6:$C$500,MATCH(I133,[2]Sheet1!$C$6:$C$500,0),1)</f>
        <v>65</v>
      </c>
      <c r="Q133">
        <f>INDEX([2]Sheet1!$B$6:$C$500,MATCH(J133,[2]Sheet1!$C$6:$C$500,0),1)</f>
        <v>10</v>
      </c>
      <c r="R133">
        <f>INDEX([2]Sheet1!$B$6:$C$500,MATCH(K133,[2]Sheet1!$C$6:$C$500,0),1)</f>
        <v>14</v>
      </c>
      <c r="S133">
        <f>INDEX([2]Sheet1!$B$6:$C$500,MATCH(L133,[2]Sheet1!$C$6:$C$500,0),1)</f>
        <v>2</v>
      </c>
      <c r="T133">
        <f>INDEX([2]Sheet1!$B$6:$C$500,MATCH(M133,[2]Sheet1!$C$6:$C$500,0),1)</f>
        <v>38</v>
      </c>
      <c r="U133">
        <f>INDEX([2]Sheet1!$B$6:$C$500,MATCH(N133,[2]Sheet1!$C$6:$C$500,0),1)</f>
        <v>7</v>
      </c>
      <c r="W133">
        <f t="shared" si="45"/>
        <v>2</v>
      </c>
      <c r="X133">
        <f t="shared" si="46"/>
        <v>7</v>
      </c>
      <c r="Y133">
        <f t="shared" si="47"/>
        <v>10</v>
      </c>
      <c r="Z133">
        <f t="shared" si="48"/>
        <v>14</v>
      </c>
      <c r="AA133">
        <f t="shared" si="49"/>
        <v>38</v>
      </c>
      <c r="AB133">
        <f t="shared" si="50"/>
        <v>65</v>
      </c>
      <c r="AD133" t="str">
        <f t="shared" si="52"/>
        <v>2,7,10,14,38,65</v>
      </c>
    </row>
    <row r="134" spans="7:39">
      <c r="I134" s="1" t="s">
        <v>655</v>
      </c>
      <c r="J134" s="10" t="s">
        <v>647</v>
      </c>
      <c r="K134" s="1" t="s">
        <v>653</v>
      </c>
      <c r="L134" s="1" t="s">
        <v>654</v>
      </c>
      <c r="M134" s="1" t="s">
        <v>656</v>
      </c>
      <c r="N134" s="1" t="s">
        <v>652</v>
      </c>
      <c r="P134">
        <f>INDEX([2]Sheet1!$B$6:$C$500,MATCH(I134,[2]Sheet1!$C$6:$C$500,0),1)</f>
        <v>65</v>
      </c>
      <c r="Q134">
        <f>INDEX([2]Sheet1!$B$6:$C$500,MATCH(J134,[2]Sheet1!$C$6:$C$500,0),1)</f>
        <v>62</v>
      </c>
      <c r="R134">
        <f>INDEX([2]Sheet1!$B$6:$C$500,MATCH(K134,[2]Sheet1!$C$6:$C$500,0),1)</f>
        <v>2</v>
      </c>
      <c r="S134" t="e">
        <f>INDEX([2]Sheet1!$B$6:$C$500,MATCH(L134,[2]Sheet1!$C$6:$C$500,0),1)</f>
        <v>#N/A</v>
      </c>
      <c r="T134">
        <f>INDEX([2]Sheet1!$B$6:$C$500,MATCH(M134,[2]Sheet1!$C$6:$C$500,0),1)</f>
        <v>26</v>
      </c>
      <c r="U134">
        <f>INDEX([2]Sheet1!$B$6:$C$500,MATCH(N134,[2]Sheet1!$C$6:$C$500,0),1)</f>
        <v>7</v>
      </c>
      <c r="W134" t="e">
        <f t="shared" si="45"/>
        <v>#N/A</v>
      </c>
      <c r="X134" t="e">
        <f t="shared" si="46"/>
        <v>#N/A</v>
      </c>
      <c r="Y134" t="e">
        <f t="shared" si="47"/>
        <v>#N/A</v>
      </c>
      <c r="Z134" t="e">
        <f t="shared" si="48"/>
        <v>#N/A</v>
      </c>
      <c r="AA134" t="e">
        <f t="shared" si="49"/>
        <v>#N/A</v>
      </c>
      <c r="AB134" t="e">
        <f t="shared" si="50"/>
        <v>#N/A</v>
      </c>
      <c r="AD134" t="str">
        <f t="shared" si="52"/>
        <v/>
      </c>
    </row>
    <row r="136" spans="7:39">
      <c r="G136" s="1" t="s">
        <v>653</v>
      </c>
      <c r="H136" s="1" t="s">
        <v>669</v>
      </c>
      <c r="I136" s="1"/>
      <c r="J136" s="1"/>
      <c r="K136" s="1"/>
      <c r="L136" s="1"/>
      <c r="M136" s="1"/>
      <c r="P136"/>
      <c r="Q136"/>
      <c r="R136"/>
      <c r="S136"/>
      <c r="T136"/>
      <c r="U136"/>
      <c r="W136"/>
      <c r="X136"/>
      <c r="Y136"/>
      <c r="Z136"/>
      <c r="AA136"/>
      <c r="AB136"/>
    </row>
    <row r="137" spans="7:39">
      <c r="G137" s="1"/>
      <c r="H137" s="1" t="s">
        <v>670</v>
      </c>
      <c r="I137" s="1" t="s">
        <v>653</v>
      </c>
      <c r="J137" s="10" t="s">
        <v>647</v>
      </c>
      <c r="K137" s="1" t="s">
        <v>663</v>
      </c>
      <c r="L137" s="1" t="s">
        <v>656</v>
      </c>
      <c r="M137" s="1" t="s">
        <v>654</v>
      </c>
      <c r="N137" s="1" t="s">
        <v>652</v>
      </c>
      <c r="P137">
        <f>INDEX([2]Sheet1!$B$6:$C$500,MATCH(I137,[2]Sheet1!$C$6:$C$500,0),1)</f>
        <v>2</v>
      </c>
      <c r="Q137">
        <f>INDEX([2]Sheet1!$B$6:$C$500,MATCH(J137,[2]Sheet1!$C$6:$C$500,0),1)</f>
        <v>62</v>
      </c>
      <c r="R137">
        <f>INDEX([2]Sheet1!$B$6:$C$500,MATCH(K137,[2]Sheet1!$C$6:$C$500,0),1)</f>
        <v>14</v>
      </c>
      <c r="S137">
        <f>INDEX([2]Sheet1!$B$6:$C$500,MATCH(L137,[2]Sheet1!$C$6:$C$500,0),1)</f>
        <v>26</v>
      </c>
      <c r="T137" t="e">
        <f>INDEX([2]Sheet1!$B$6:$C$500,MATCH(M137,[2]Sheet1!$C$6:$C$500,0),1)</f>
        <v>#N/A</v>
      </c>
      <c r="U137">
        <f>INDEX([2]Sheet1!$B$6:$C$500,MATCH(N137,[2]Sheet1!$C$6:$C$500,0),1)</f>
        <v>7</v>
      </c>
      <c r="W137" t="e">
        <f t="shared" si="45"/>
        <v>#N/A</v>
      </c>
      <c r="X137" t="e">
        <f t="shared" si="46"/>
        <v>#N/A</v>
      </c>
      <c r="Y137" t="e">
        <f t="shared" si="47"/>
        <v>#N/A</v>
      </c>
      <c r="Z137" t="e">
        <f t="shared" si="48"/>
        <v>#N/A</v>
      </c>
      <c r="AA137" t="e">
        <f t="shared" si="49"/>
        <v>#N/A</v>
      </c>
      <c r="AB137" t="e">
        <f t="shared" si="50"/>
        <v>#N/A</v>
      </c>
      <c r="AD137" t="str">
        <f t="shared" ref="AD137:AD200" si="53">IFERROR(W137&amp;","&amp;X137&amp;","&amp;Y137&amp;","&amp;Z137&amp;","&amp;AA137&amp;","&amp;AB137,"")</f>
        <v/>
      </c>
      <c r="AF137" t="e">
        <f>1000+W137</f>
        <v>#N/A</v>
      </c>
      <c r="AG137" t="e">
        <f t="shared" ref="AG137:AK137" si="54">1000+X137</f>
        <v>#N/A</v>
      </c>
      <c r="AH137" t="e">
        <f t="shared" si="54"/>
        <v>#N/A</v>
      </c>
      <c r="AI137" t="e">
        <f t="shared" si="54"/>
        <v>#N/A</v>
      </c>
      <c r="AJ137" t="e">
        <f t="shared" si="54"/>
        <v>#N/A</v>
      </c>
      <c r="AK137" t="e">
        <f t="shared" si="54"/>
        <v>#N/A</v>
      </c>
      <c r="AM137" t="e">
        <f>IF(AF137="","",AF137&amp;","&amp;1&amp;"|"&amp;AG137&amp;","&amp;2&amp;"|"&amp;AH137&amp;","&amp;3&amp;"|"&amp;AI137&amp;","&amp;4&amp;"|"&amp;AJ137&amp;","&amp;5&amp;"|"&amp;AK137&amp;","&amp;6)</f>
        <v>#N/A</v>
      </c>
    </row>
    <row r="138" spans="7:39">
      <c r="G138" s="1"/>
      <c r="H138" s="1" t="s">
        <v>597</v>
      </c>
      <c r="I138" s="1" t="s">
        <v>653</v>
      </c>
      <c r="J138" s="1" t="s">
        <v>656</v>
      </c>
      <c r="K138" s="1" t="s">
        <v>671</v>
      </c>
      <c r="L138" s="1" t="s">
        <v>672</v>
      </c>
      <c r="M138" s="1" t="s">
        <v>659</v>
      </c>
      <c r="N138" s="1" t="s">
        <v>673</v>
      </c>
      <c r="P138">
        <f>INDEX([2]Sheet1!$B$6:$C$500,MATCH(I138,[2]Sheet1!$C$6:$C$500,0),1)</f>
        <v>2</v>
      </c>
      <c r="Q138">
        <f>INDEX([2]Sheet1!$B$6:$C$500,MATCH(J138,[2]Sheet1!$C$6:$C$500,0),1)</f>
        <v>26</v>
      </c>
      <c r="R138">
        <f>INDEX([2]Sheet1!$B$6:$C$500,MATCH(K138,[2]Sheet1!$C$6:$C$500,0),1)</f>
        <v>41</v>
      </c>
      <c r="S138">
        <f>INDEX([2]Sheet1!$B$6:$C$500,MATCH(L138,[2]Sheet1!$C$6:$C$500,0),1)</f>
        <v>18</v>
      </c>
      <c r="T138">
        <f>INDEX([2]Sheet1!$B$6:$C$500,MATCH(M138,[2]Sheet1!$C$6:$C$500,0),1)</f>
        <v>9</v>
      </c>
      <c r="U138">
        <f>INDEX([2]Sheet1!$B$6:$C$500,MATCH(N138,[2]Sheet1!$C$6:$C$500,0),1)</f>
        <v>33</v>
      </c>
      <c r="W138">
        <f t="shared" si="45"/>
        <v>2</v>
      </c>
      <c r="X138">
        <f t="shared" si="46"/>
        <v>9</v>
      </c>
      <c r="Y138">
        <f t="shared" si="47"/>
        <v>18</v>
      </c>
      <c r="Z138">
        <f t="shared" si="48"/>
        <v>26</v>
      </c>
      <c r="AA138">
        <f t="shared" si="49"/>
        <v>33</v>
      </c>
      <c r="AB138">
        <f t="shared" si="50"/>
        <v>41</v>
      </c>
      <c r="AD138" t="str">
        <f t="shared" si="53"/>
        <v>2,9,18,26,33,41</v>
      </c>
      <c r="AF138">
        <f>IF(W138="","",W138+1000)</f>
        <v>1002</v>
      </c>
      <c r="AG138">
        <f t="shared" ref="AG138:AK138" si="55">IF(X138="","",X138+1000)</f>
        <v>1009</v>
      </c>
      <c r="AH138">
        <f t="shared" si="55"/>
        <v>1018</v>
      </c>
      <c r="AI138">
        <f t="shared" si="55"/>
        <v>1026</v>
      </c>
      <c r="AJ138">
        <f t="shared" si="55"/>
        <v>1033</v>
      </c>
      <c r="AK138">
        <f t="shared" si="55"/>
        <v>1041</v>
      </c>
      <c r="AM138" t="str">
        <f t="shared" ref="AM138:AM201" si="56">IF(AF138="","",AF138&amp;","&amp;1&amp;"|"&amp;AG138&amp;","&amp;2&amp;"|"&amp;AH138&amp;","&amp;3&amp;"|"&amp;AI138&amp;","&amp;4&amp;"|"&amp;AJ138&amp;","&amp;5&amp;"|"&amp;AK138&amp;","&amp;6)</f>
        <v>1002,1|1009,2|1018,3|1026,4|1033,5|1041,6</v>
      </c>
    </row>
    <row r="139" spans="7:39">
      <c r="G139" s="1"/>
      <c r="H139" s="1"/>
      <c r="I139" s="1"/>
      <c r="J139" s="1"/>
      <c r="K139" s="1"/>
      <c r="L139" s="1"/>
      <c r="M139" s="1"/>
      <c r="P139"/>
      <c r="Q139"/>
      <c r="R139"/>
      <c r="S139"/>
      <c r="T139"/>
      <c r="U139"/>
      <c r="W139"/>
      <c r="X139"/>
      <c r="Y139"/>
      <c r="Z139"/>
      <c r="AA139"/>
      <c r="AB139"/>
      <c r="AD139"/>
      <c r="AF139" t="str">
        <f t="shared" ref="AF139:AF202" si="57">IF(W139="","",W139+1000)</f>
        <v/>
      </c>
      <c r="AG139" t="str">
        <f t="shared" ref="AG139:AG202" si="58">IF(X139="","",X139+1000)</f>
        <v/>
      </c>
      <c r="AH139" t="str">
        <f t="shared" ref="AH139:AH202" si="59">IF(Y139="","",Y139+1000)</f>
        <v/>
      </c>
      <c r="AI139" t="str">
        <f t="shared" ref="AI139:AI202" si="60">IF(Z139="","",Z139+1000)</f>
        <v/>
      </c>
      <c r="AJ139" t="str">
        <f t="shared" ref="AJ139:AJ202" si="61">IF(AA139="","",AA139+1000)</f>
        <v/>
      </c>
      <c r="AK139" t="str">
        <f t="shared" ref="AK139:AK202" si="62">IF(AB139="","",AB139+1000)</f>
        <v/>
      </c>
      <c r="AM139" t="str">
        <f t="shared" si="56"/>
        <v/>
      </c>
    </row>
    <row r="140" spans="7:39">
      <c r="G140" s="1" t="s">
        <v>665</v>
      </c>
      <c r="H140" s="1" t="s">
        <v>670</v>
      </c>
      <c r="I140" s="1" t="s">
        <v>665</v>
      </c>
      <c r="J140" s="1" t="s">
        <v>653</v>
      </c>
      <c r="K140" s="1" t="s">
        <v>663</v>
      </c>
      <c r="L140" s="1" t="s">
        <v>657</v>
      </c>
      <c r="M140" s="1" t="s">
        <v>658</v>
      </c>
      <c r="N140" s="1" t="s">
        <v>652</v>
      </c>
      <c r="P140">
        <f>INDEX([2]Sheet1!$B$6:$C$500,MATCH(I140,[2]Sheet1!$C$6:$C$500,0),1)</f>
        <v>3</v>
      </c>
      <c r="Q140">
        <f>INDEX([2]Sheet1!$B$6:$C$500,MATCH(J140,[2]Sheet1!$C$6:$C$500,0),1)</f>
        <v>2</v>
      </c>
      <c r="R140">
        <f>INDEX([2]Sheet1!$B$6:$C$500,MATCH(K140,[2]Sheet1!$C$6:$C$500,0),1)</f>
        <v>14</v>
      </c>
      <c r="S140">
        <f>INDEX([2]Sheet1!$B$6:$C$500,MATCH(L140,[2]Sheet1!$C$6:$C$500,0),1)</f>
        <v>19</v>
      </c>
      <c r="T140">
        <f>INDEX([2]Sheet1!$B$6:$C$500,MATCH(M140,[2]Sheet1!$C$6:$C$500,0),1)</f>
        <v>16</v>
      </c>
      <c r="U140">
        <f>INDEX([2]Sheet1!$B$6:$C$500,MATCH(N140,[2]Sheet1!$C$6:$C$500,0),1)</f>
        <v>7</v>
      </c>
      <c r="W140">
        <f t="shared" si="45"/>
        <v>2</v>
      </c>
      <c r="X140">
        <f t="shared" si="46"/>
        <v>3</v>
      </c>
      <c r="Y140">
        <f t="shared" si="47"/>
        <v>7</v>
      </c>
      <c r="Z140">
        <f t="shared" si="48"/>
        <v>14</v>
      </c>
      <c r="AA140">
        <f t="shared" si="49"/>
        <v>16</v>
      </c>
      <c r="AB140">
        <f t="shared" si="50"/>
        <v>19</v>
      </c>
      <c r="AD140" t="str">
        <f t="shared" si="53"/>
        <v>2,3,7,14,16,19</v>
      </c>
      <c r="AF140">
        <f t="shared" si="57"/>
        <v>1002</v>
      </c>
      <c r="AG140">
        <f t="shared" si="58"/>
        <v>1003</v>
      </c>
      <c r="AH140">
        <f t="shared" si="59"/>
        <v>1007</v>
      </c>
      <c r="AI140">
        <f t="shared" si="60"/>
        <v>1014</v>
      </c>
      <c r="AJ140">
        <f t="shared" si="61"/>
        <v>1016</v>
      </c>
      <c r="AK140">
        <f t="shared" si="62"/>
        <v>1019</v>
      </c>
      <c r="AM140" t="str">
        <f t="shared" si="56"/>
        <v>1002,1|1003,2|1007,3|1014,4|1016,5|1019,6</v>
      </c>
    </row>
    <row r="141" spans="7:39">
      <c r="G141" s="1"/>
      <c r="H141" s="1" t="s">
        <v>597</v>
      </c>
      <c r="I141" s="1" t="s">
        <v>665</v>
      </c>
      <c r="J141" s="1" t="s">
        <v>656</v>
      </c>
      <c r="K141" s="1" t="s">
        <v>671</v>
      </c>
      <c r="L141" s="1" t="s">
        <v>672</v>
      </c>
      <c r="M141" s="1" t="s">
        <v>659</v>
      </c>
      <c r="N141" s="1" t="s">
        <v>673</v>
      </c>
      <c r="P141">
        <f>INDEX([2]Sheet1!$B$6:$C$500,MATCH(I141,[2]Sheet1!$C$6:$C$500,0),1)</f>
        <v>3</v>
      </c>
      <c r="Q141">
        <f>INDEX([2]Sheet1!$B$6:$C$500,MATCH(J141,[2]Sheet1!$C$6:$C$500,0),1)</f>
        <v>26</v>
      </c>
      <c r="R141">
        <f>INDEX([2]Sheet1!$B$6:$C$500,MATCH(K141,[2]Sheet1!$C$6:$C$500,0),1)</f>
        <v>41</v>
      </c>
      <c r="S141">
        <f>INDEX([2]Sheet1!$B$6:$C$500,MATCH(L141,[2]Sheet1!$C$6:$C$500,0),1)</f>
        <v>18</v>
      </c>
      <c r="T141">
        <f>INDEX([2]Sheet1!$B$6:$C$500,MATCH(M141,[2]Sheet1!$C$6:$C$500,0),1)</f>
        <v>9</v>
      </c>
      <c r="U141">
        <f>INDEX([2]Sheet1!$B$6:$C$500,MATCH(N141,[2]Sheet1!$C$6:$C$500,0),1)</f>
        <v>33</v>
      </c>
      <c r="W141">
        <f t="shared" si="45"/>
        <v>3</v>
      </c>
      <c r="X141">
        <f t="shared" si="46"/>
        <v>9</v>
      </c>
      <c r="Y141">
        <f t="shared" si="47"/>
        <v>18</v>
      </c>
      <c r="Z141">
        <f t="shared" si="48"/>
        <v>26</v>
      </c>
      <c r="AA141">
        <f t="shared" si="49"/>
        <v>33</v>
      </c>
      <c r="AB141">
        <f t="shared" si="50"/>
        <v>41</v>
      </c>
      <c r="AD141" t="str">
        <f t="shared" si="53"/>
        <v>3,9,18,26,33,41</v>
      </c>
      <c r="AF141">
        <f t="shared" si="57"/>
        <v>1003</v>
      </c>
      <c r="AG141">
        <f t="shared" si="58"/>
        <v>1009</v>
      </c>
      <c r="AH141">
        <f t="shared" si="59"/>
        <v>1018</v>
      </c>
      <c r="AI141">
        <f t="shared" si="60"/>
        <v>1026</v>
      </c>
      <c r="AJ141">
        <f t="shared" si="61"/>
        <v>1033</v>
      </c>
      <c r="AK141">
        <f t="shared" si="62"/>
        <v>1041</v>
      </c>
      <c r="AM141" t="str">
        <f t="shared" si="56"/>
        <v>1003,1|1009,2|1018,3|1026,4|1033,5|1041,6</v>
      </c>
    </row>
    <row r="142" spans="7:39">
      <c r="G142" s="1"/>
      <c r="H142" s="1" t="s">
        <v>674</v>
      </c>
      <c r="I142" s="1" t="s">
        <v>665</v>
      </c>
      <c r="J142" s="1" t="s">
        <v>664</v>
      </c>
      <c r="K142" s="1" t="s">
        <v>655</v>
      </c>
      <c r="L142" s="1" t="s">
        <v>657</v>
      </c>
      <c r="M142" s="1" t="s">
        <v>658</v>
      </c>
      <c r="N142" s="1" t="s">
        <v>652</v>
      </c>
      <c r="P142">
        <f>INDEX([2]Sheet1!$B$6:$C$500,MATCH(I142,[2]Sheet1!$C$6:$C$500,0),1)</f>
        <v>3</v>
      </c>
      <c r="Q142">
        <f>INDEX([2]Sheet1!$B$6:$C$500,MATCH(J142,[2]Sheet1!$C$6:$C$500,0),1)</f>
        <v>21</v>
      </c>
      <c r="R142">
        <f>INDEX([2]Sheet1!$B$6:$C$500,MATCH(K142,[2]Sheet1!$C$6:$C$500,0),1)</f>
        <v>65</v>
      </c>
      <c r="S142">
        <f>INDEX([2]Sheet1!$B$6:$C$500,MATCH(L142,[2]Sheet1!$C$6:$C$500,0),1)</f>
        <v>19</v>
      </c>
      <c r="T142">
        <f>INDEX([2]Sheet1!$B$6:$C$500,MATCH(M142,[2]Sheet1!$C$6:$C$500,0),1)</f>
        <v>16</v>
      </c>
      <c r="U142">
        <f>INDEX([2]Sheet1!$B$6:$C$500,MATCH(N142,[2]Sheet1!$C$6:$C$500,0),1)</f>
        <v>7</v>
      </c>
      <c r="W142">
        <f t="shared" si="45"/>
        <v>3</v>
      </c>
      <c r="X142">
        <f t="shared" si="46"/>
        <v>7</v>
      </c>
      <c r="Y142">
        <f t="shared" si="47"/>
        <v>16</v>
      </c>
      <c r="Z142">
        <f t="shared" si="48"/>
        <v>19</v>
      </c>
      <c r="AA142">
        <f t="shared" si="49"/>
        <v>21</v>
      </c>
      <c r="AB142">
        <f t="shared" si="50"/>
        <v>65</v>
      </c>
      <c r="AD142" t="str">
        <f t="shared" si="53"/>
        <v>3,7,16,19,21,65</v>
      </c>
      <c r="AF142">
        <f t="shared" si="57"/>
        <v>1003</v>
      </c>
      <c r="AG142">
        <f t="shared" si="58"/>
        <v>1007</v>
      </c>
      <c r="AH142">
        <f t="shared" si="59"/>
        <v>1016</v>
      </c>
      <c r="AI142">
        <f t="shared" si="60"/>
        <v>1019</v>
      </c>
      <c r="AJ142">
        <f t="shared" si="61"/>
        <v>1021</v>
      </c>
      <c r="AK142">
        <f t="shared" si="62"/>
        <v>1065</v>
      </c>
      <c r="AM142" t="str">
        <f t="shared" si="56"/>
        <v>1003,1|1007,2|1016,3|1019,4|1021,5|1065,6</v>
      </c>
    </row>
    <row r="143" spans="7:39">
      <c r="G143" s="1"/>
      <c r="H143" s="1"/>
      <c r="I143" s="1"/>
      <c r="J143" s="1"/>
      <c r="K143" s="1"/>
      <c r="L143" s="1"/>
      <c r="M143" s="1"/>
      <c r="P143"/>
      <c r="Q143"/>
      <c r="R143"/>
      <c r="S143"/>
      <c r="T143"/>
      <c r="U143"/>
      <c r="W143"/>
      <c r="X143"/>
      <c r="Y143"/>
      <c r="Z143"/>
      <c r="AA143"/>
      <c r="AB143"/>
      <c r="AD143"/>
      <c r="AF143" t="str">
        <f t="shared" si="57"/>
        <v/>
      </c>
      <c r="AG143" t="str">
        <f t="shared" si="58"/>
        <v/>
      </c>
      <c r="AH143" t="str">
        <f t="shared" si="59"/>
        <v/>
      </c>
      <c r="AI143" t="str">
        <f t="shared" si="60"/>
        <v/>
      </c>
      <c r="AJ143" t="str">
        <f t="shared" si="61"/>
        <v/>
      </c>
      <c r="AK143" t="str">
        <f t="shared" si="62"/>
        <v/>
      </c>
      <c r="AM143" t="str">
        <f t="shared" si="56"/>
        <v/>
      </c>
    </row>
    <row r="144" spans="7:39" ht="16.5">
      <c r="G144" s="11" t="s">
        <v>675</v>
      </c>
      <c r="H144" s="1" t="s">
        <v>676</v>
      </c>
      <c r="I144" s="1" t="s">
        <v>648</v>
      </c>
      <c r="J144" s="1" t="s">
        <v>675</v>
      </c>
      <c r="K144" s="1" t="s">
        <v>661</v>
      </c>
      <c r="L144" s="1" t="s">
        <v>660</v>
      </c>
      <c r="M144" s="1" t="s">
        <v>649</v>
      </c>
      <c r="N144" s="1" t="s">
        <v>652</v>
      </c>
      <c r="P144">
        <f>INDEX([2]Sheet1!$B$6:$C$500,MATCH(I144,[2]Sheet1!$C$6:$C$500,0),1)</f>
        <v>6</v>
      </c>
      <c r="Q144">
        <f>INDEX([2]Sheet1!$B$6:$C$500,MATCH(J144,[2]Sheet1!$C$6:$C$500,0),1)</f>
        <v>4</v>
      </c>
      <c r="R144">
        <f>INDEX([2]Sheet1!$B$6:$C$500,MATCH(K144,[2]Sheet1!$C$6:$C$500,0),1)</f>
        <v>15</v>
      </c>
      <c r="S144">
        <f>INDEX([2]Sheet1!$B$6:$C$500,MATCH(L144,[2]Sheet1!$C$6:$C$500,0),1)</f>
        <v>48</v>
      </c>
      <c r="T144">
        <f>INDEX([2]Sheet1!$B$6:$C$500,MATCH(M144,[2]Sheet1!$C$6:$C$500,0),1)</f>
        <v>12</v>
      </c>
      <c r="U144">
        <f>INDEX([2]Sheet1!$B$6:$C$500,MATCH(N144,[2]Sheet1!$C$6:$C$500,0),1)</f>
        <v>7</v>
      </c>
      <c r="W144">
        <f t="shared" si="45"/>
        <v>4</v>
      </c>
      <c r="X144">
        <f t="shared" si="46"/>
        <v>6</v>
      </c>
      <c r="Y144">
        <f t="shared" si="47"/>
        <v>7</v>
      </c>
      <c r="Z144">
        <f t="shared" si="48"/>
        <v>12</v>
      </c>
      <c r="AA144">
        <f t="shared" si="49"/>
        <v>15</v>
      </c>
      <c r="AB144">
        <f t="shared" si="50"/>
        <v>48</v>
      </c>
      <c r="AD144" t="str">
        <f t="shared" si="53"/>
        <v>4,6,7,12,15,48</v>
      </c>
      <c r="AF144">
        <f t="shared" si="57"/>
        <v>1004</v>
      </c>
      <c r="AG144">
        <f t="shared" si="58"/>
        <v>1006</v>
      </c>
      <c r="AH144">
        <f t="shared" si="59"/>
        <v>1007</v>
      </c>
      <c r="AI144">
        <f t="shared" si="60"/>
        <v>1012</v>
      </c>
      <c r="AJ144">
        <f t="shared" si="61"/>
        <v>1015</v>
      </c>
      <c r="AK144">
        <f t="shared" si="62"/>
        <v>1048</v>
      </c>
      <c r="AM144" t="str">
        <f t="shared" si="56"/>
        <v>1004,1|1006,2|1007,3|1012,4|1015,5|1048,6</v>
      </c>
    </row>
    <row r="145" spans="7:39" ht="16.5">
      <c r="G145" s="11"/>
      <c r="H145" s="1" t="s">
        <v>677</v>
      </c>
      <c r="I145" s="1" t="s">
        <v>662</v>
      </c>
      <c r="J145" s="1" t="s">
        <v>675</v>
      </c>
      <c r="K145" s="1" t="s">
        <v>678</v>
      </c>
      <c r="L145" s="1" t="s">
        <v>679</v>
      </c>
      <c r="M145" s="13" t="s">
        <v>648</v>
      </c>
      <c r="N145" s="1" t="s">
        <v>652</v>
      </c>
      <c r="P145">
        <f>INDEX([2]Sheet1!$B$6:$C$500,MATCH(I145,[2]Sheet1!$C$6:$C$500,0),1)</f>
        <v>8</v>
      </c>
      <c r="Q145">
        <f>INDEX([2]Sheet1!$B$6:$C$500,MATCH(J145,[2]Sheet1!$C$6:$C$500,0),1)</f>
        <v>4</v>
      </c>
      <c r="R145">
        <f>INDEX([2]Sheet1!$B$6:$C$500,MATCH(K145,[2]Sheet1!$C$6:$C$500,0),1)</f>
        <v>40</v>
      </c>
      <c r="S145">
        <f>INDEX([2]Sheet1!$B$6:$C$500,MATCH(L145,[2]Sheet1!$C$6:$C$500,0),1)</f>
        <v>25</v>
      </c>
      <c r="T145">
        <f>INDEX([2]Sheet1!$B$6:$C$500,MATCH(M145,[2]Sheet1!$C$6:$C$500,0),1)</f>
        <v>6</v>
      </c>
      <c r="U145">
        <f>INDEX([2]Sheet1!$B$6:$C$500,MATCH(N145,[2]Sheet1!$C$6:$C$500,0),1)</f>
        <v>7</v>
      </c>
      <c r="W145">
        <f t="shared" si="45"/>
        <v>4</v>
      </c>
      <c r="X145">
        <f t="shared" si="46"/>
        <v>6</v>
      </c>
      <c r="Y145">
        <f t="shared" si="47"/>
        <v>7</v>
      </c>
      <c r="Z145">
        <f t="shared" si="48"/>
        <v>8</v>
      </c>
      <c r="AA145">
        <f t="shared" si="49"/>
        <v>25</v>
      </c>
      <c r="AB145">
        <f t="shared" si="50"/>
        <v>40</v>
      </c>
      <c r="AD145" t="str">
        <f t="shared" si="53"/>
        <v>4,6,7,8,25,40</v>
      </c>
      <c r="AF145">
        <f t="shared" si="57"/>
        <v>1004</v>
      </c>
      <c r="AG145">
        <f t="shared" si="58"/>
        <v>1006</v>
      </c>
      <c r="AH145">
        <f t="shared" si="59"/>
        <v>1007</v>
      </c>
      <c r="AI145">
        <f t="shared" si="60"/>
        <v>1008</v>
      </c>
      <c r="AJ145">
        <f t="shared" si="61"/>
        <v>1025</v>
      </c>
      <c r="AK145">
        <f t="shared" si="62"/>
        <v>1040</v>
      </c>
      <c r="AM145" t="str">
        <f t="shared" si="56"/>
        <v>1004,1|1006,2|1007,3|1008,4|1025,5|1040,6</v>
      </c>
    </row>
    <row r="146" spans="7:39" ht="16.5">
      <c r="G146" s="11"/>
      <c r="H146" s="1" t="s">
        <v>597</v>
      </c>
      <c r="I146" s="1" t="s">
        <v>656</v>
      </c>
      <c r="J146" s="1" t="s">
        <v>678</v>
      </c>
      <c r="K146" s="1" t="s">
        <v>680</v>
      </c>
      <c r="L146" s="1" t="s">
        <v>675</v>
      </c>
      <c r="M146" s="1" t="s">
        <v>659</v>
      </c>
      <c r="N146" s="1" t="s">
        <v>652</v>
      </c>
      <c r="P146">
        <f>INDEX([2]Sheet1!$B$6:$C$500,MATCH(I146,[2]Sheet1!$C$6:$C$500,0),1)</f>
        <v>26</v>
      </c>
      <c r="Q146">
        <f>INDEX([2]Sheet1!$B$6:$C$500,MATCH(J146,[2]Sheet1!$C$6:$C$500,0),1)</f>
        <v>40</v>
      </c>
      <c r="R146">
        <f>INDEX([2]Sheet1!$B$6:$C$500,MATCH(K146,[2]Sheet1!$C$6:$C$500,0),1)</f>
        <v>20</v>
      </c>
      <c r="S146">
        <f>INDEX([2]Sheet1!$B$6:$C$500,MATCH(L146,[2]Sheet1!$C$6:$C$500,0),1)</f>
        <v>4</v>
      </c>
      <c r="T146">
        <f>INDEX([2]Sheet1!$B$6:$C$500,MATCH(M146,[2]Sheet1!$C$6:$C$500,0),1)</f>
        <v>9</v>
      </c>
      <c r="U146">
        <f>INDEX([2]Sheet1!$B$6:$C$500,MATCH(N146,[2]Sheet1!$C$6:$C$500,0),1)</f>
        <v>7</v>
      </c>
      <c r="W146">
        <f t="shared" si="45"/>
        <v>4</v>
      </c>
      <c r="X146">
        <f t="shared" si="46"/>
        <v>7</v>
      </c>
      <c r="Y146">
        <f t="shared" si="47"/>
        <v>9</v>
      </c>
      <c r="Z146">
        <f t="shared" si="48"/>
        <v>20</v>
      </c>
      <c r="AA146">
        <f t="shared" si="49"/>
        <v>26</v>
      </c>
      <c r="AB146">
        <f t="shared" si="50"/>
        <v>40</v>
      </c>
      <c r="AD146" t="str">
        <f t="shared" si="53"/>
        <v>4,7,9,20,26,40</v>
      </c>
      <c r="AF146">
        <f t="shared" si="57"/>
        <v>1004</v>
      </c>
      <c r="AG146">
        <f t="shared" si="58"/>
        <v>1007</v>
      </c>
      <c r="AH146">
        <f t="shared" si="59"/>
        <v>1009</v>
      </c>
      <c r="AI146">
        <f t="shared" si="60"/>
        <v>1020</v>
      </c>
      <c r="AJ146">
        <f t="shared" si="61"/>
        <v>1026</v>
      </c>
      <c r="AK146">
        <f t="shared" si="62"/>
        <v>1040</v>
      </c>
      <c r="AM146" t="str">
        <f t="shared" si="56"/>
        <v>1004,1|1007,2|1009,3|1020,4|1026,5|1040,6</v>
      </c>
    </row>
    <row r="147" spans="7:39" ht="16.5">
      <c r="G147" s="11"/>
      <c r="H147" s="1"/>
      <c r="I147" s="1"/>
      <c r="J147" s="1"/>
      <c r="K147" s="1"/>
      <c r="L147" s="1"/>
      <c r="M147" s="1"/>
      <c r="P147"/>
      <c r="Q147"/>
      <c r="R147"/>
      <c r="S147"/>
      <c r="T147"/>
      <c r="U147"/>
      <c r="W147"/>
      <c r="X147"/>
      <c r="Y147"/>
      <c r="Z147"/>
      <c r="AA147"/>
      <c r="AB147"/>
      <c r="AD147"/>
      <c r="AF147" t="str">
        <f t="shared" si="57"/>
        <v/>
      </c>
      <c r="AG147" t="str">
        <f t="shared" si="58"/>
        <v/>
      </c>
      <c r="AH147" t="str">
        <f t="shared" si="59"/>
        <v/>
      </c>
      <c r="AI147" t="str">
        <f t="shared" si="60"/>
        <v/>
      </c>
      <c r="AJ147" t="str">
        <f t="shared" si="61"/>
        <v/>
      </c>
      <c r="AK147" t="str">
        <f t="shared" si="62"/>
        <v/>
      </c>
      <c r="AM147" t="str">
        <f t="shared" si="56"/>
        <v/>
      </c>
    </row>
    <row r="148" spans="7:39" ht="16.5">
      <c r="G148" s="11" t="s">
        <v>666</v>
      </c>
      <c r="H148" s="1" t="s">
        <v>681</v>
      </c>
      <c r="I148" s="1" t="s">
        <v>655</v>
      </c>
      <c r="J148" s="1" t="s">
        <v>666</v>
      </c>
      <c r="K148" s="1" t="s">
        <v>664</v>
      </c>
      <c r="L148" s="1" t="s">
        <v>659</v>
      </c>
      <c r="M148" s="1" t="s">
        <v>658</v>
      </c>
      <c r="N148" s="1" t="s">
        <v>652</v>
      </c>
      <c r="P148">
        <f>INDEX([2]Sheet1!$B$6:$C$500,MATCH(I148,[2]Sheet1!$C$6:$C$500,0),1)</f>
        <v>65</v>
      </c>
      <c r="Q148">
        <f>INDEX([2]Sheet1!$B$6:$C$500,MATCH(J148,[2]Sheet1!$C$6:$C$500,0),1)</f>
        <v>5</v>
      </c>
      <c r="R148">
        <f>INDEX([2]Sheet1!$B$6:$C$500,MATCH(K148,[2]Sheet1!$C$6:$C$500,0),1)</f>
        <v>21</v>
      </c>
      <c r="S148">
        <f>INDEX([2]Sheet1!$B$6:$C$500,MATCH(L148,[2]Sheet1!$C$6:$C$500,0),1)</f>
        <v>9</v>
      </c>
      <c r="T148">
        <f>INDEX([2]Sheet1!$B$6:$C$500,MATCH(M148,[2]Sheet1!$C$6:$C$500,0),1)</f>
        <v>16</v>
      </c>
      <c r="U148">
        <f>INDEX([2]Sheet1!$B$6:$C$500,MATCH(N148,[2]Sheet1!$C$6:$C$500,0),1)</f>
        <v>7</v>
      </c>
      <c r="W148">
        <f t="shared" si="45"/>
        <v>5</v>
      </c>
      <c r="X148">
        <f t="shared" si="46"/>
        <v>7</v>
      </c>
      <c r="Y148">
        <f t="shared" si="47"/>
        <v>9</v>
      </c>
      <c r="Z148">
        <f t="shared" si="48"/>
        <v>16</v>
      </c>
      <c r="AA148">
        <f t="shared" si="49"/>
        <v>21</v>
      </c>
      <c r="AB148">
        <f t="shared" si="50"/>
        <v>65</v>
      </c>
      <c r="AD148" t="str">
        <f t="shared" si="53"/>
        <v>5,7,9,16,21,65</v>
      </c>
      <c r="AF148">
        <f t="shared" si="57"/>
        <v>1005</v>
      </c>
      <c r="AG148">
        <f t="shared" si="58"/>
        <v>1007</v>
      </c>
      <c r="AH148">
        <f t="shared" si="59"/>
        <v>1009</v>
      </c>
      <c r="AI148">
        <f t="shared" si="60"/>
        <v>1016</v>
      </c>
      <c r="AJ148">
        <f t="shared" si="61"/>
        <v>1021</v>
      </c>
      <c r="AK148">
        <f t="shared" si="62"/>
        <v>1065</v>
      </c>
      <c r="AM148" t="str">
        <f t="shared" si="56"/>
        <v>1005,1|1007,2|1009,3|1016,4|1021,5|1065,6</v>
      </c>
    </row>
    <row r="149" spans="7:39" ht="16.5">
      <c r="G149" s="11"/>
      <c r="H149" s="1" t="s">
        <v>670</v>
      </c>
      <c r="I149" s="1" t="s">
        <v>666</v>
      </c>
      <c r="J149" s="1" t="s">
        <v>672</v>
      </c>
      <c r="K149" s="1" t="s">
        <v>682</v>
      </c>
      <c r="L149" s="1" t="s">
        <v>657</v>
      </c>
      <c r="M149" s="1" t="s">
        <v>653</v>
      </c>
      <c r="N149" s="1" t="s">
        <v>652</v>
      </c>
      <c r="P149">
        <f>INDEX([2]Sheet1!$B$6:$C$500,MATCH(I149,[2]Sheet1!$C$6:$C$500,0),1)</f>
        <v>5</v>
      </c>
      <c r="Q149">
        <f>INDEX([2]Sheet1!$B$6:$C$500,MATCH(J149,[2]Sheet1!$C$6:$C$500,0),1)</f>
        <v>18</v>
      </c>
      <c r="R149">
        <f>INDEX([2]Sheet1!$B$6:$C$500,MATCH(K149,[2]Sheet1!$C$6:$C$500,0),1)</f>
        <v>17</v>
      </c>
      <c r="S149">
        <f>INDEX([2]Sheet1!$B$6:$C$500,MATCH(L149,[2]Sheet1!$C$6:$C$500,0),1)</f>
        <v>19</v>
      </c>
      <c r="T149">
        <f>INDEX([2]Sheet1!$B$6:$C$500,MATCH(M149,[2]Sheet1!$C$6:$C$500,0),1)</f>
        <v>2</v>
      </c>
      <c r="U149">
        <f>INDEX([2]Sheet1!$B$6:$C$500,MATCH(N149,[2]Sheet1!$C$6:$C$500,0),1)</f>
        <v>7</v>
      </c>
      <c r="W149">
        <f t="shared" si="45"/>
        <v>2</v>
      </c>
      <c r="X149">
        <f t="shared" si="46"/>
        <v>5</v>
      </c>
      <c r="Y149">
        <f t="shared" si="47"/>
        <v>7</v>
      </c>
      <c r="Z149">
        <f t="shared" si="48"/>
        <v>17</v>
      </c>
      <c r="AA149">
        <f t="shared" si="49"/>
        <v>18</v>
      </c>
      <c r="AB149">
        <f t="shared" si="50"/>
        <v>19</v>
      </c>
      <c r="AD149" t="str">
        <f t="shared" si="53"/>
        <v>2,5,7,17,18,19</v>
      </c>
      <c r="AF149">
        <f t="shared" si="57"/>
        <v>1002</v>
      </c>
      <c r="AG149">
        <f t="shared" si="58"/>
        <v>1005</v>
      </c>
      <c r="AH149">
        <f t="shared" si="59"/>
        <v>1007</v>
      </c>
      <c r="AI149">
        <f t="shared" si="60"/>
        <v>1017</v>
      </c>
      <c r="AJ149">
        <f t="shared" si="61"/>
        <v>1018</v>
      </c>
      <c r="AK149">
        <f t="shared" si="62"/>
        <v>1019</v>
      </c>
      <c r="AM149" t="str">
        <f t="shared" si="56"/>
        <v>1002,1|1005,2|1007,3|1017,4|1018,5|1019,6</v>
      </c>
    </row>
    <row r="150" spans="7:39" ht="16.5">
      <c r="G150" s="11"/>
      <c r="H150" s="1" t="s">
        <v>597</v>
      </c>
      <c r="I150" s="1" t="s">
        <v>666</v>
      </c>
      <c r="J150" s="1" t="s">
        <v>654</v>
      </c>
      <c r="K150" s="1" t="s">
        <v>658</v>
      </c>
      <c r="L150" s="1" t="s">
        <v>659</v>
      </c>
      <c r="M150" s="1" t="s">
        <v>680</v>
      </c>
      <c r="N150" s="1" t="s">
        <v>652</v>
      </c>
      <c r="P150">
        <f>INDEX([2]Sheet1!$B$6:$C$500,MATCH(I150,[2]Sheet1!$C$6:$C$500,0),1)</f>
        <v>5</v>
      </c>
      <c r="Q150" t="e">
        <f>INDEX([2]Sheet1!$B$6:$C$500,MATCH(J150,[2]Sheet1!$C$6:$C$500,0),1)</f>
        <v>#N/A</v>
      </c>
      <c r="R150">
        <f>INDEX([2]Sheet1!$B$6:$C$500,MATCH(K150,[2]Sheet1!$C$6:$C$500,0),1)</f>
        <v>16</v>
      </c>
      <c r="S150">
        <f>INDEX([2]Sheet1!$B$6:$C$500,MATCH(L150,[2]Sheet1!$C$6:$C$500,0),1)</f>
        <v>9</v>
      </c>
      <c r="T150">
        <f>INDEX([2]Sheet1!$B$6:$C$500,MATCH(M150,[2]Sheet1!$C$6:$C$500,0),1)</f>
        <v>20</v>
      </c>
      <c r="U150">
        <f>INDEX([2]Sheet1!$B$6:$C$500,MATCH(N150,[2]Sheet1!$C$6:$C$500,0),1)</f>
        <v>7</v>
      </c>
      <c r="W150" t="e">
        <f t="shared" si="45"/>
        <v>#N/A</v>
      </c>
      <c r="X150" t="e">
        <f t="shared" si="46"/>
        <v>#N/A</v>
      </c>
      <c r="Y150" t="e">
        <f t="shared" si="47"/>
        <v>#N/A</v>
      </c>
      <c r="Z150" t="e">
        <f t="shared" si="48"/>
        <v>#N/A</v>
      </c>
      <c r="AA150" t="e">
        <f t="shared" si="49"/>
        <v>#N/A</v>
      </c>
      <c r="AB150" t="e">
        <f t="shared" si="50"/>
        <v>#N/A</v>
      </c>
      <c r="AD150" t="str">
        <f t="shared" si="53"/>
        <v/>
      </c>
      <c r="AF150" t="e">
        <f t="shared" si="57"/>
        <v>#N/A</v>
      </c>
      <c r="AG150" t="e">
        <f t="shared" si="58"/>
        <v>#N/A</v>
      </c>
      <c r="AH150" t="e">
        <f t="shared" si="59"/>
        <v>#N/A</v>
      </c>
      <c r="AI150" t="e">
        <f t="shared" si="60"/>
        <v>#N/A</v>
      </c>
      <c r="AJ150" t="e">
        <f t="shared" si="61"/>
        <v>#N/A</v>
      </c>
      <c r="AK150" t="e">
        <f t="shared" si="62"/>
        <v>#N/A</v>
      </c>
      <c r="AM150" t="e">
        <f t="shared" si="56"/>
        <v>#N/A</v>
      </c>
    </row>
    <row r="151" spans="7:39" ht="16.5">
      <c r="G151" s="11"/>
      <c r="H151" s="1"/>
      <c r="I151" s="1"/>
      <c r="J151" s="1"/>
      <c r="K151" s="1"/>
      <c r="L151" s="1"/>
      <c r="M151" s="1"/>
      <c r="P151"/>
      <c r="Q151"/>
      <c r="R151"/>
      <c r="S151"/>
      <c r="T151"/>
      <c r="U151"/>
      <c r="W151"/>
      <c r="X151"/>
      <c r="Y151"/>
      <c r="Z151"/>
      <c r="AA151"/>
      <c r="AB151"/>
      <c r="AD151"/>
      <c r="AF151" t="str">
        <f t="shared" si="57"/>
        <v/>
      </c>
      <c r="AG151" t="str">
        <f t="shared" si="58"/>
        <v/>
      </c>
      <c r="AH151" t="str">
        <f t="shared" si="59"/>
        <v/>
      </c>
      <c r="AI151" t="str">
        <f t="shared" si="60"/>
        <v/>
      </c>
      <c r="AJ151" t="str">
        <f t="shared" si="61"/>
        <v/>
      </c>
      <c r="AK151" t="str">
        <f t="shared" si="62"/>
        <v/>
      </c>
      <c r="AM151" t="str">
        <f t="shared" si="56"/>
        <v/>
      </c>
    </row>
    <row r="152" spans="7:39" ht="16.5">
      <c r="G152" s="11" t="s">
        <v>648</v>
      </c>
      <c r="H152" s="1" t="s">
        <v>676</v>
      </c>
      <c r="I152" s="1" t="s">
        <v>648</v>
      </c>
      <c r="J152" s="1" t="s">
        <v>649</v>
      </c>
      <c r="K152" s="1" t="s">
        <v>660</v>
      </c>
      <c r="L152" s="1" t="s">
        <v>650</v>
      </c>
      <c r="M152" s="1" t="s">
        <v>657</v>
      </c>
      <c r="N152" s="1" t="s">
        <v>652</v>
      </c>
      <c r="P152">
        <f>INDEX([2]Sheet1!$B$6:$C$500,MATCH(I152,[2]Sheet1!$C$6:$C$500,0),1)</f>
        <v>6</v>
      </c>
      <c r="Q152">
        <f>INDEX([2]Sheet1!$B$6:$C$500,MATCH(J152,[2]Sheet1!$C$6:$C$500,0),1)</f>
        <v>12</v>
      </c>
      <c r="R152">
        <f>INDEX([2]Sheet1!$B$6:$C$500,MATCH(K152,[2]Sheet1!$C$6:$C$500,0),1)</f>
        <v>48</v>
      </c>
      <c r="S152">
        <f>INDEX([2]Sheet1!$B$6:$C$500,MATCH(L152,[2]Sheet1!$C$6:$C$500,0),1)</f>
        <v>39</v>
      </c>
      <c r="T152">
        <f>INDEX([2]Sheet1!$B$6:$C$500,MATCH(M152,[2]Sheet1!$C$6:$C$500,0),1)</f>
        <v>19</v>
      </c>
      <c r="U152">
        <f>INDEX([2]Sheet1!$B$6:$C$500,MATCH(N152,[2]Sheet1!$C$6:$C$500,0),1)</f>
        <v>7</v>
      </c>
      <c r="W152">
        <f t="shared" si="45"/>
        <v>6</v>
      </c>
      <c r="X152">
        <f t="shared" si="46"/>
        <v>7</v>
      </c>
      <c r="Y152">
        <f t="shared" si="47"/>
        <v>12</v>
      </c>
      <c r="Z152">
        <f t="shared" si="48"/>
        <v>19</v>
      </c>
      <c r="AA152">
        <f t="shared" si="49"/>
        <v>39</v>
      </c>
      <c r="AB152">
        <f t="shared" si="50"/>
        <v>48</v>
      </c>
      <c r="AD152" t="str">
        <f t="shared" si="53"/>
        <v>6,7,12,19,39,48</v>
      </c>
      <c r="AF152">
        <f t="shared" si="57"/>
        <v>1006</v>
      </c>
      <c r="AG152">
        <f t="shared" si="58"/>
        <v>1007</v>
      </c>
      <c r="AH152">
        <f t="shared" si="59"/>
        <v>1012</v>
      </c>
      <c r="AI152">
        <f t="shared" si="60"/>
        <v>1019</v>
      </c>
      <c r="AJ152">
        <f t="shared" si="61"/>
        <v>1039</v>
      </c>
      <c r="AK152">
        <f t="shared" si="62"/>
        <v>1048</v>
      </c>
      <c r="AM152" t="str">
        <f t="shared" si="56"/>
        <v>1006,1|1007,2|1012,3|1019,4|1039,5|1048,6</v>
      </c>
    </row>
    <row r="153" spans="7:39" ht="16.5">
      <c r="G153" s="11"/>
      <c r="H153" s="1" t="s">
        <v>683</v>
      </c>
      <c r="I153" s="1" t="s">
        <v>648</v>
      </c>
      <c r="J153" s="1" t="s">
        <v>650</v>
      </c>
      <c r="K153" s="1" t="s">
        <v>684</v>
      </c>
      <c r="L153" s="1" t="s">
        <v>662</v>
      </c>
      <c r="M153" s="1" t="s">
        <v>657</v>
      </c>
      <c r="N153" s="1" t="s">
        <v>652</v>
      </c>
      <c r="P153">
        <f>INDEX([2]Sheet1!$B$6:$C$500,MATCH(I153,[2]Sheet1!$C$6:$C$500,0),1)</f>
        <v>6</v>
      </c>
      <c r="Q153">
        <f>INDEX([2]Sheet1!$B$6:$C$500,MATCH(J153,[2]Sheet1!$C$6:$C$500,0),1)</f>
        <v>39</v>
      </c>
      <c r="R153">
        <f>INDEX([2]Sheet1!$B$6:$C$500,MATCH(K153,[2]Sheet1!$C$6:$C$500,0),1)</f>
        <v>13</v>
      </c>
      <c r="S153">
        <f>INDEX([2]Sheet1!$B$6:$C$500,MATCH(L153,[2]Sheet1!$C$6:$C$500,0),1)</f>
        <v>8</v>
      </c>
      <c r="T153">
        <f>INDEX([2]Sheet1!$B$6:$C$500,MATCH(M153,[2]Sheet1!$C$6:$C$500,0),1)</f>
        <v>19</v>
      </c>
      <c r="U153">
        <f>INDEX([2]Sheet1!$B$6:$C$500,MATCH(N153,[2]Sheet1!$C$6:$C$500,0),1)</f>
        <v>7</v>
      </c>
      <c r="W153">
        <f t="shared" si="45"/>
        <v>6</v>
      </c>
      <c r="X153">
        <f t="shared" si="46"/>
        <v>7</v>
      </c>
      <c r="Y153">
        <f t="shared" si="47"/>
        <v>8</v>
      </c>
      <c r="Z153">
        <f t="shared" si="48"/>
        <v>13</v>
      </c>
      <c r="AA153">
        <f t="shared" si="49"/>
        <v>19</v>
      </c>
      <c r="AB153">
        <f t="shared" si="50"/>
        <v>39</v>
      </c>
      <c r="AD153" t="str">
        <f t="shared" si="53"/>
        <v>6,7,8,13,19,39</v>
      </c>
      <c r="AF153">
        <f t="shared" si="57"/>
        <v>1006</v>
      </c>
      <c r="AG153">
        <f t="shared" si="58"/>
        <v>1007</v>
      </c>
      <c r="AH153">
        <f t="shared" si="59"/>
        <v>1008</v>
      </c>
      <c r="AI153">
        <f t="shared" si="60"/>
        <v>1013</v>
      </c>
      <c r="AJ153">
        <f t="shared" si="61"/>
        <v>1019</v>
      </c>
      <c r="AK153">
        <f t="shared" si="62"/>
        <v>1039</v>
      </c>
      <c r="AM153" t="str">
        <f t="shared" si="56"/>
        <v>1006,1|1007,2|1008,3|1013,4|1019,5|1039,6</v>
      </c>
    </row>
    <row r="154" spans="7:39" ht="16.5">
      <c r="G154" s="11"/>
      <c r="H154" s="1" t="s">
        <v>676</v>
      </c>
      <c r="I154" s="1" t="s">
        <v>648</v>
      </c>
      <c r="J154" s="1" t="s">
        <v>675</v>
      </c>
      <c r="K154" s="1" t="s">
        <v>661</v>
      </c>
      <c r="L154" s="1" t="s">
        <v>660</v>
      </c>
      <c r="M154" s="1" t="s">
        <v>649</v>
      </c>
      <c r="N154" s="1" t="s">
        <v>652</v>
      </c>
      <c r="P154">
        <f>INDEX([2]Sheet1!$B$6:$C$500,MATCH(I154,[2]Sheet1!$C$6:$C$500,0),1)</f>
        <v>6</v>
      </c>
      <c r="Q154">
        <f>INDEX([2]Sheet1!$B$6:$C$500,MATCH(J154,[2]Sheet1!$C$6:$C$500,0),1)</f>
        <v>4</v>
      </c>
      <c r="R154">
        <f>INDEX([2]Sheet1!$B$6:$C$500,MATCH(K154,[2]Sheet1!$C$6:$C$500,0),1)</f>
        <v>15</v>
      </c>
      <c r="S154">
        <f>INDEX([2]Sheet1!$B$6:$C$500,MATCH(L154,[2]Sheet1!$C$6:$C$500,0),1)</f>
        <v>48</v>
      </c>
      <c r="T154">
        <f>INDEX([2]Sheet1!$B$6:$C$500,MATCH(M154,[2]Sheet1!$C$6:$C$500,0),1)</f>
        <v>12</v>
      </c>
      <c r="U154">
        <f>INDEX([2]Sheet1!$B$6:$C$500,MATCH(N154,[2]Sheet1!$C$6:$C$500,0),1)</f>
        <v>7</v>
      </c>
      <c r="W154">
        <f t="shared" si="45"/>
        <v>4</v>
      </c>
      <c r="X154">
        <f t="shared" si="46"/>
        <v>6</v>
      </c>
      <c r="Y154">
        <f t="shared" si="47"/>
        <v>7</v>
      </c>
      <c r="Z154">
        <f t="shared" si="48"/>
        <v>12</v>
      </c>
      <c r="AA154">
        <f t="shared" si="49"/>
        <v>15</v>
      </c>
      <c r="AB154">
        <f t="shared" si="50"/>
        <v>48</v>
      </c>
      <c r="AD154" t="str">
        <f t="shared" si="53"/>
        <v>4,6,7,12,15,48</v>
      </c>
      <c r="AF154">
        <f t="shared" si="57"/>
        <v>1004</v>
      </c>
      <c r="AG154">
        <f t="shared" si="58"/>
        <v>1006</v>
      </c>
      <c r="AH154">
        <f t="shared" si="59"/>
        <v>1007</v>
      </c>
      <c r="AI154">
        <f t="shared" si="60"/>
        <v>1012</v>
      </c>
      <c r="AJ154">
        <f t="shared" si="61"/>
        <v>1015</v>
      </c>
      <c r="AK154">
        <f t="shared" si="62"/>
        <v>1048</v>
      </c>
      <c r="AM154" t="str">
        <f t="shared" si="56"/>
        <v>1004,1|1006,2|1007,3|1012,4|1015,5|1048,6</v>
      </c>
    </row>
    <row r="155" spans="7:39" ht="16.5">
      <c r="G155" s="11"/>
      <c r="H155" s="1"/>
      <c r="I155" s="1"/>
      <c r="J155" s="1"/>
      <c r="K155" s="1"/>
      <c r="L155" s="1"/>
      <c r="M155" s="1"/>
      <c r="P155"/>
      <c r="Q155"/>
      <c r="R155"/>
      <c r="S155"/>
      <c r="T155"/>
      <c r="U155"/>
      <c r="W155"/>
      <c r="X155"/>
      <c r="Y155"/>
      <c r="Z155"/>
      <c r="AA155"/>
      <c r="AB155"/>
      <c r="AD155"/>
      <c r="AF155" t="str">
        <f t="shared" si="57"/>
        <v/>
      </c>
      <c r="AG155" t="str">
        <f t="shared" si="58"/>
        <v/>
      </c>
      <c r="AH155" t="str">
        <f t="shared" si="59"/>
        <v/>
      </c>
      <c r="AI155" t="str">
        <f t="shared" si="60"/>
        <v/>
      </c>
      <c r="AJ155" t="str">
        <f t="shared" si="61"/>
        <v/>
      </c>
      <c r="AK155" t="str">
        <f t="shared" si="62"/>
        <v/>
      </c>
      <c r="AM155" t="str">
        <f t="shared" si="56"/>
        <v/>
      </c>
    </row>
    <row r="156" spans="7:39" ht="16.5">
      <c r="G156" s="11" t="s">
        <v>652</v>
      </c>
      <c r="H156" s="1" t="s">
        <v>670</v>
      </c>
      <c r="I156" s="1" t="s">
        <v>653</v>
      </c>
      <c r="J156" s="10" t="s">
        <v>647</v>
      </c>
      <c r="K156" s="1" t="s">
        <v>663</v>
      </c>
      <c r="L156" s="1" t="s">
        <v>656</v>
      </c>
      <c r="M156" s="1" t="s">
        <v>654</v>
      </c>
      <c r="N156" s="1" t="s">
        <v>652</v>
      </c>
      <c r="P156">
        <f>INDEX([2]Sheet1!$B$6:$C$500,MATCH(I156,[2]Sheet1!$C$6:$C$500,0),1)</f>
        <v>2</v>
      </c>
      <c r="Q156">
        <f>INDEX([2]Sheet1!$B$6:$C$500,MATCH(J156,[2]Sheet1!$C$6:$C$500,0),1)</f>
        <v>62</v>
      </c>
      <c r="R156">
        <f>INDEX([2]Sheet1!$B$6:$C$500,MATCH(K156,[2]Sheet1!$C$6:$C$500,0),1)</f>
        <v>14</v>
      </c>
      <c r="S156">
        <f>INDEX([2]Sheet1!$B$6:$C$500,MATCH(L156,[2]Sheet1!$C$6:$C$500,0),1)</f>
        <v>26</v>
      </c>
      <c r="T156" t="e">
        <f>INDEX([2]Sheet1!$B$6:$C$500,MATCH(M156,[2]Sheet1!$C$6:$C$500,0),1)</f>
        <v>#N/A</v>
      </c>
      <c r="U156">
        <f>INDEX([2]Sheet1!$B$6:$C$500,MATCH(N156,[2]Sheet1!$C$6:$C$500,0),1)</f>
        <v>7</v>
      </c>
      <c r="W156" t="e">
        <f t="shared" si="45"/>
        <v>#N/A</v>
      </c>
      <c r="X156" t="e">
        <f t="shared" si="46"/>
        <v>#N/A</v>
      </c>
      <c r="Y156" t="e">
        <f t="shared" si="47"/>
        <v>#N/A</v>
      </c>
      <c r="Z156" t="e">
        <f t="shared" si="48"/>
        <v>#N/A</v>
      </c>
      <c r="AA156" t="e">
        <f t="shared" si="49"/>
        <v>#N/A</v>
      </c>
      <c r="AB156" t="e">
        <f t="shared" si="50"/>
        <v>#N/A</v>
      </c>
      <c r="AD156" t="str">
        <f t="shared" si="53"/>
        <v/>
      </c>
      <c r="AF156" t="e">
        <f t="shared" si="57"/>
        <v>#N/A</v>
      </c>
      <c r="AG156" t="e">
        <f t="shared" si="58"/>
        <v>#N/A</v>
      </c>
      <c r="AH156" t="e">
        <f t="shared" si="59"/>
        <v>#N/A</v>
      </c>
      <c r="AI156" t="e">
        <f t="shared" si="60"/>
        <v>#N/A</v>
      </c>
      <c r="AJ156" t="e">
        <f t="shared" si="61"/>
        <v>#N/A</v>
      </c>
      <c r="AK156" t="e">
        <f t="shared" si="62"/>
        <v>#N/A</v>
      </c>
      <c r="AM156" t="e">
        <f t="shared" si="56"/>
        <v>#N/A</v>
      </c>
    </row>
    <row r="157" spans="7:39" ht="16.5">
      <c r="G157" s="11"/>
      <c r="H157" s="1" t="s">
        <v>676</v>
      </c>
      <c r="I157" s="1" t="s">
        <v>648</v>
      </c>
      <c r="J157" s="1" t="s">
        <v>649</v>
      </c>
      <c r="K157" s="1" t="s">
        <v>660</v>
      </c>
      <c r="L157" s="1" t="s">
        <v>650</v>
      </c>
      <c r="M157" s="1" t="s">
        <v>657</v>
      </c>
      <c r="N157" s="1" t="s">
        <v>652</v>
      </c>
      <c r="P157">
        <f>INDEX([2]Sheet1!$B$6:$C$500,MATCH(I157,[2]Sheet1!$C$6:$C$500,0),1)</f>
        <v>6</v>
      </c>
      <c r="Q157">
        <f>INDEX([2]Sheet1!$B$6:$C$500,MATCH(J157,[2]Sheet1!$C$6:$C$500,0),1)</f>
        <v>12</v>
      </c>
      <c r="R157">
        <f>INDEX([2]Sheet1!$B$6:$C$500,MATCH(K157,[2]Sheet1!$C$6:$C$500,0),1)</f>
        <v>48</v>
      </c>
      <c r="S157">
        <f>INDEX([2]Sheet1!$B$6:$C$500,MATCH(L157,[2]Sheet1!$C$6:$C$500,0),1)</f>
        <v>39</v>
      </c>
      <c r="T157">
        <f>INDEX([2]Sheet1!$B$6:$C$500,MATCH(M157,[2]Sheet1!$C$6:$C$500,0),1)</f>
        <v>19</v>
      </c>
      <c r="U157">
        <f>INDEX([2]Sheet1!$B$6:$C$500,MATCH(N157,[2]Sheet1!$C$6:$C$500,0),1)</f>
        <v>7</v>
      </c>
      <c r="W157">
        <f t="shared" si="45"/>
        <v>6</v>
      </c>
      <c r="X157">
        <f t="shared" si="46"/>
        <v>7</v>
      </c>
      <c r="Y157">
        <f t="shared" si="47"/>
        <v>12</v>
      </c>
      <c r="Z157">
        <f t="shared" si="48"/>
        <v>19</v>
      </c>
      <c r="AA157">
        <f t="shared" si="49"/>
        <v>39</v>
      </c>
      <c r="AB157">
        <f t="shared" si="50"/>
        <v>48</v>
      </c>
      <c r="AD157" t="str">
        <f t="shared" si="53"/>
        <v>6,7,12,19,39,48</v>
      </c>
      <c r="AF157">
        <f t="shared" si="57"/>
        <v>1006</v>
      </c>
      <c r="AG157">
        <f t="shared" si="58"/>
        <v>1007</v>
      </c>
      <c r="AH157">
        <f t="shared" si="59"/>
        <v>1012</v>
      </c>
      <c r="AI157">
        <f t="shared" si="60"/>
        <v>1019</v>
      </c>
      <c r="AJ157">
        <f t="shared" si="61"/>
        <v>1039</v>
      </c>
      <c r="AK157">
        <f t="shared" si="62"/>
        <v>1048</v>
      </c>
      <c r="AM157" t="str">
        <f t="shared" si="56"/>
        <v>1006,1|1007,2|1012,3|1019,4|1039,5|1048,6</v>
      </c>
    </row>
    <row r="158" spans="7:39" ht="16.5">
      <c r="G158" s="11"/>
      <c r="H158" s="1" t="s">
        <v>597</v>
      </c>
      <c r="I158" s="1" t="s">
        <v>656</v>
      </c>
      <c r="J158" s="1" t="s">
        <v>678</v>
      </c>
      <c r="K158" s="1" t="s">
        <v>680</v>
      </c>
      <c r="L158" s="1" t="s">
        <v>675</v>
      </c>
      <c r="M158" s="1" t="s">
        <v>659</v>
      </c>
      <c r="N158" s="1" t="s">
        <v>652</v>
      </c>
      <c r="P158">
        <f>INDEX([2]Sheet1!$B$6:$C$500,MATCH(I158,[2]Sheet1!$C$6:$C$500,0),1)</f>
        <v>26</v>
      </c>
      <c r="Q158">
        <f>INDEX([2]Sheet1!$B$6:$C$500,MATCH(J158,[2]Sheet1!$C$6:$C$500,0),1)</f>
        <v>40</v>
      </c>
      <c r="R158">
        <f>INDEX([2]Sheet1!$B$6:$C$500,MATCH(K158,[2]Sheet1!$C$6:$C$500,0),1)</f>
        <v>20</v>
      </c>
      <c r="S158">
        <f>INDEX([2]Sheet1!$B$6:$C$500,MATCH(L158,[2]Sheet1!$C$6:$C$500,0),1)</f>
        <v>4</v>
      </c>
      <c r="T158">
        <f>INDEX([2]Sheet1!$B$6:$C$500,MATCH(M158,[2]Sheet1!$C$6:$C$500,0),1)</f>
        <v>9</v>
      </c>
      <c r="U158">
        <f>INDEX([2]Sheet1!$B$6:$C$500,MATCH(N158,[2]Sheet1!$C$6:$C$500,0),1)</f>
        <v>7</v>
      </c>
      <c r="W158">
        <f t="shared" si="45"/>
        <v>4</v>
      </c>
      <c r="X158">
        <f t="shared" si="46"/>
        <v>7</v>
      </c>
      <c r="Y158">
        <f t="shared" si="47"/>
        <v>9</v>
      </c>
      <c r="Z158">
        <f t="shared" si="48"/>
        <v>20</v>
      </c>
      <c r="AA158">
        <f t="shared" si="49"/>
        <v>26</v>
      </c>
      <c r="AB158">
        <f t="shared" si="50"/>
        <v>40</v>
      </c>
      <c r="AD158" t="str">
        <f t="shared" si="53"/>
        <v>4,7,9,20,26,40</v>
      </c>
      <c r="AF158">
        <f t="shared" si="57"/>
        <v>1004</v>
      </c>
      <c r="AG158">
        <f t="shared" si="58"/>
        <v>1007</v>
      </c>
      <c r="AH158">
        <f t="shared" si="59"/>
        <v>1009</v>
      </c>
      <c r="AI158">
        <f t="shared" si="60"/>
        <v>1020</v>
      </c>
      <c r="AJ158">
        <f t="shared" si="61"/>
        <v>1026</v>
      </c>
      <c r="AK158">
        <f t="shared" si="62"/>
        <v>1040</v>
      </c>
      <c r="AM158" t="str">
        <f t="shared" si="56"/>
        <v>1004,1|1007,2|1009,3|1020,4|1026,5|1040,6</v>
      </c>
    </row>
    <row r="159" spans="7:39" ht="16.5">
      <c r="G159" s="11"/>
      <c r="H159" s="1"/>
      <c r="I159" s="1"/>
      <c r="J159" s="1"/>
      <c r="K159" s="1"/>
      <c r="L159" s="1"/>
      <c r="M159" s="1"/>
      <c r="P159"/>
      <c r="Q159"/>
      <c r="R159"/>
      <c r="S159"/>
      <c r="T159"/>
      <c r="U159"/>
      <c r="W159"/>
      <c r="X159"/>
      <c r="Y159"/>
      <c r="Z159"/>
      <c r="AA159"/>
      <c r="AB159"/>
      <c r="AD159"/>
      <c r="AF159" t="str">
        <f t="shared" si="57"/>
        <v/>
      </c>
      <c r="AG159" t="str">
        <f t="shared" si="58"/>
        <v/>
      </c>
      <c r="AH159" t="str">
        <f t="shared" si="59"/>
        <v/>
      </c>
      <c r="AI159" t="str">
        <f t="shared" si="60"/>
        <v/>
      </c>
      <c r="AJ159" t="str">
        <f t="shared" si="61"/>
        <v/>
      </c>
      <c r="AK159" t="str">
        <f t="shared" si="62"/>
        <v/>
      </c>
      <c r="AM159" t="str">
        <f t="shared" si="56"/>
        <v/>
      </c>
    </row>
    <row r="160" spans="7:39" ht="16.5">
      <c r="G160" s="11" t="s">
        <v>662</v>
      </c>
      <c r="H160" s="1" t="s">
        <v>677</v>
      </c>
      <c r="I160" s="1" t="s">
        <v>662</v>
      </c>
      <c r="J160" s="1" t="s">
        <v>675</v>
      </c>
      <c r="K160" s="1" t="s">
        <v>678</v>
      </c>
      <c r="L160" s="1" t="s">
        <v>679</v>
      </c>
      <c r="M160" s="13" t="s">
        <v>648</v>
      </c>
      <c r="N160" s="1" t="s">
        <v>652</v>
      </c>
      <c r="P160">
        <f>INDEX([2]Sheet1!$B$6:$C$500,MATCH(I160,[2]Sheet1!$C$6:$C$500,0),1)</f>
        <v>8</v>
      </c>
      <c r="Q160">
        <f>INDEX([2]Sheet1!$B$6:$C$500,MATCH(J160,[2]Sheet1!$C$6:$C$500,0),1)</f>
        <v>4</v>
      </c>
      <c r="R160">
        <f>INDEX([2]Sheet1!$B$6:$C$500,MATCH(K160,[2]Sheet1!$C$6:$C$500,0),1)</f>
        <v>40</v>
      </c>
      <c r="S160">
        <f>INDEX([2]Sheet1!$B$6:$C$500,MATCH(L160,[2]Sheet1!$C$6:$C$500,0),1)</f>
        <v>25</v>
      </c>
      <c r="T160">
        <f>INDEX([2]Sheet1!$B$6:$C$500,MATCH(M160,[2]Sheet1!$C$6:$C$500,0),1)</f>
        <v>6</v>
      </c>
      <c r="U160">
        <f>INDEX([2]Sheet1!$B$6:$C$500,MATCH(N160,[2]Sheet1!$C$6:$C$500,0),1)</f>
        <v>7</v>
      </c>
      <c r="W160">
        <f t="shared" si="45"/>
        <v>4</v>
      </c>
      <c r="X160">
        <f t="shared" si="46"/>
        <v>6</v>
      </c>
      <c r="Y160">
        <f t="shared" si="47"/>
        <v>7</v>
      </c>
      <c r="Z160">
        <f t="shared" si="48"/>
        <v>8</v>
      </c>
      <c r="AA160">
        <f t="shared" si="49"/>
        <v>25</v>
      </c>
      <c r="AB160">
        <f t="shared" si="50"/>
        <v>40</v>
      </c>
      <c r="AD160" t="str">
        <f t="shared" si="53"/>
        <v>4,6,7,8,25,40</v>
      </c>
      <c r="AF160">
        <f t="shared" si="57"/>
        <v>1004</v>
      </c>
      <c r="AG160">
        <f t="shared" si="58"/>
        <v>1006</v>
      </c>
      <c r="AH160">
        <f t="shared" si="59"/>
        <v>1007</v>
      </c>
      <c r="AI160">
        <f t="shared" si="60"/>
        <v>1008</v>
      </c>
      <c r="AJ160">
        <f t="shared" si="61"/>
        <v>1025</v>
      </c>
      <c r="AK160">
        <f t="shared" si="62"/>
        <v>1040</v>
      </c>
      <c r="AM160" t="str">
        <f t="shared" si="56"/>
        <v>1004,1|1006,2|1007,3|1008,4|1025,5|1040,6</v>
      </c>
    </row>
    <row r="161" spans="7:39" ht="16.5">
      <c r="G161" s="11"/>
      <c r="H161" s="1" t="s">
        <v>676</v>
      </c>
      <c r="I161" s="1" t="s">
        <v>648</v>
      </c>
      <c r="J161" s="1" t="s">
        <v>685</v>
      </c>
      <c r="K161" s="1" t="s">
        <v>686</v>
      </c>
      <c r="L161" s="1" t="s">
        <v>662</v>
      </c>
      <c r="M161" s="1" t="s">
        <v>656</v>
      </c>
      <c r="N161" s="1" t="s">
        <v>652</v>
      </c>
      <c r="P161">
        <f>INDEX([2]Sheet1!$B$6:$C$500,MATCH(I161,[2]Sheet1!$C$6:$C$500,0),1)</f>
        <v>6</v>
      </c>
      <c r="Q161">
        <f>INDEX([2]Sheet1!$B$6:$C$500,MATCH(J161,[2]Sheet1!$C$6:$C$500,0),1)</f>
        <v>50</v>
      </c>
      <c r="R161">
        <f>INDEX([2]Sheet1!$B$6:$C$500,MATCH(K161,[2]Sheet1!$C$6:$C$500,0),1)</f>
        <v>11</v>
      </c>
      <c r="S161">
        <f>INDEX([2]Sheet1!$B$6:$C$500,MATCH(L161,[2]Sheet1!$C$6:$C$500,0),1)</f>
        <v>8</v>
      </c>
      <c r="T161">
        <f>INDEX([2]Sheet1!$B$6:$C$500,MATCH(M161,[2]Sheet1!$C$6:$C$500,0),1)</f>
        <v>26</v>
      </c>
      <c r="U161">
        <f>INDEX([2]Sheet1!$B$6:$C$500,MATCH(N161,[2]Sheet1!$C$6:$C$500,0),1)</f>
        <v>7</v>
      </c>
      <c r="W161">
        <f t="shared" si="45"/>
        <v>6</v>
      </c>
      <c r="X161">
        <f t="shared" si="46"/>
        <v>7</v>
      </c>
      <c r="Y161">
        <f t="shared" si="47"/>
        <v>8</v>
      </c>
      <c r="Z161">
        <f t="shared" si="48"/>
        <v>11</v>
      </c>
      <c r="AA161">
        <f t="shared" si="49"/>
        <v>26</v>
      </c>
      <c r="AB161">
        <f t="shared" si="50"/>
        <v>50</v>
      </c>
      <c r="AD161" t="str">
        <f t="shared" si="53"/>
        <v>6,7,8,11,26,50</v>
      </c>
      <c r="AF161">
        <f t="shared" si="57"/>
        <v>1006</v>
      </c>
      <c r="AG161">
        <f t="shared" si="58"/>
        <v>1007</v>
      </c>
      <c r="AH161">
        <f t="shared" si="59"/>
        <v>1008</v>
      </c>
      <c r="AI161">
        <f t="shared" si="60"/>
        <v>1011</v>
      </c>
      <c r="AJ161">
        <f t="shared" si="61"/>
        <v>1026</v>
      </c>
      <c r="AK161">
        <f t="shared" si="62"/>
        <v>1050</v>
      </c>
      <c r="AM161" t="str">
        <f t="shared" si="56"/>
        <v>1006,1|1007,2|1008,3|1011,4|1026,5|1050,6</v>
      </c>
    </row>
    <row r="162" spans="7:39" ht="16.5">
      <c r="G162" s="11"/>
      <c r="H162" s="1" t="s">
        <v>683</v>
      </c>
      <c r="I162" s="1" t="s">
        <v>648</v>
      </c>
      <c r="J162" s="1" t="s">
        <v>650</v>
      </c>
      <c r="K162" s="1" t="s">
        <v>684</v>
      </c>
      <c r="L162" s="1" t="s">
        <v>662</v>
      </c>
      <c r="M162" s="1" t="s">
        <v>657</v>
      </c>
      <c r="N162" s="1" t="s">
        <v>652</v>
      </c>
      <c r="P162">
        <f>INDEX([2]Sheet1!$B$6:$C$500,MATCH(I162,[2]Sheet1!$C$6:$C$500,0),1)</f>
        <v>6</v>
      </c>
      <c r="Q162">
        <f>INDEX([2]Sheet1!$B$6:$C$500,MATCH(J162,[2]Sheet1!$C$6:$C$500,0),1)</f>
        <v>39</v>
      </c>
      <c r="R162">
        <f>INDEX([2]Sheet1!$B$6:$C$500,MATCH(K162,[2]Sheet1!$C$6:$C$500,0),1)</f>
        <v>13</v>
      </c>
      <c r="S162">
        <f>INDEX([2]Sheet1!$B$6:$C$500,MATCH(L162,[2]Sheet1!$C$6:$C$500,0),1)</f>
        <v>8</v>
      </c>
      <c r="T162">
        <f>INDEX([2]Sheet1!$B$6:$C$500,MATCH(M162,[2]Sheet1!$C$6:$C$500,0),1)</f>
        <v>19</v>
      </c>
      <c r="U162">
        <f>INDEX([2]Sheet1!$B$6:$C$500,MATCH(N162,[2]Sheet1!$C$6:$C$500,0),1)</f>
        <v>7</v>
      </c>
      <c r="W162">
        <f t="shared" ref="W162:W225" si="63">SMALL($P162:$U162,1)</f>
        <v>6</v>
      </c>
      <c r="X162">
        <f t="shared" ref="X162:X225" si="64">SMALL($P162:$U162,2)</f>
        <v>7</v>
      </c>
      <c r="Y162">
        <f t="shared" ref="Y162:Y225" si="65">SMALL($P162:$U162,3)</f>
        <v>8</v>
      </c>
      <c r="Z162">
        <f t="shared" ref="Z162:Z225" si="66">SMALL($P162:$U162,4)</f>
        <v>13</v>
      </c>
      <c r="AA162">
        <f t="shared" ref="AA162:AA225" si="67">SMALL($P162:$U162,5)</f>
        <v>19</v>
      </c>
      <c r="AB162">
        <f t="shared" ref="AB162:AB225" si="68">SMALL($P162:$U162,6)</f>
        <v>39</v>
      </c>
      <c r="AD162" t="str">
        <f t="shared" si="53"/>
        <v>6,7,8,13,19,39</v>
      </c>
      <c r="AF162">
        <f t="shared" si="57"/>
        <v>1006</v>
      </c>
      <c r="AG162">
        <f t="shared" si="58"/>
        <v>1007</v>
      </c>
      <c r="AH162">
        <f t="shared" si="59"/>
        <v>1008</v>
      </c>
      <c r="AI162">
        <f t="shared" si="60"/>
        <v>1013</v>
      </c>
      <c r="AJ162">
        <f t="shared" si="61"/>
        <v>1019</v>
      </c>
      <c r="AK162">
        <f t="shared" si="62"/>
        <v>1039</v>
      </c>
      <c r="AM162" t="str">
        <f t="shared" si="56"/>
        <v>1006,1|1007,2|1008,3|1013,4|1019,5|1039,6</v>
      </c>
    </row>
    <row r="163" spans="7:39" ht="16.5">
      <c r="G163" s="11"/>
      <c r="H163" s="1"/>
      <c r="I163" s="1"/>
      <c r="J163" s="1"/>
      <c r="K163" s="1"/>
      <c r="L163" s="1"/>
      <c r="M163" s="1"/>
      <c r="P163"/>
      <c r="Q163"/>
      <c r="R163"/>
      <c r="S163"/>
      <c r="T163"/>
      <c r="U163"/>
      <c r="W163"/>
      <c r="X163"/>
      <c r="Y163"/>
      <c r="Z163"/>
      <c r="AA163"/>
      <c r="AB163"/>
      <c r="AD163"/>
      <c r="AF163" t="str">
        <f t="shared" si="57"/>
        <v/>
      </c>
      <c r="AG163" t="str">
        <f t="shared" si="58"/>
        <v/>
      </c>
      <c r="AH163" t="str">
        <f t="shared" si="59"/>
        <v/>
      </c>
      <c r="AI163" t="str">
        <f t="shared" si="60"/>
        <v/>
      </c>
      <c r="AJ163" t="str">
        <f t="shared" si="61"/>
        <v/>
      </c>
      <c r="AK163" t="str">
        <f t="shared" si="62"/>
        <v/>
      </c>
      <c r="AM163" t="str">
        <f t="shared" si="56"/>
        <v/>
      </c>
    </row>
    <row r="164" spans="7:39" ht="16.5">
      <c r="G164" s="11" t="s">
        <v>659</v>
      </c>
      <c r="H164" s="1" t="s">
        <v>687</v>
      </c>
      <c r="I164" s="1" t="s">
        <v>657</v>
      </c>
      <c r="J164" s="1" t="s">
        <v>659</v>
      </c>
      <c r="K164" s="10" t="s">
        <v>658</v>
      </c>
      <c r="L164" s="1" t="s">
        <v>653</v>
      </c>
      <c r="M164" s="1" t="s">
        <v>648</v>
      </c>
      <c r="N164" s="1" t="s">
        <v>652</v>
      </c>
      <c r="P164">
        <f>INDEX([2]Sheet1!$B$6:$C$500,MATCH(I164,[2]Sheet1!$C$6:$C$500,0),1)</f>
        <v>19</v>
      </c>
      <c r="Q164">
        <f>INDEX([2]Sheet1!$B$6:$C$500,MATCH(J164,[2]Sheet1!$C$6:$C$500,0),1)</f>
        <v>9</v>
      </c>
      <c r="R164">
        <f>INDEX([2]Sheet1!$B$6:$C$500,MATCH(K164,[2]Sheet1!$C$6:$C$500,0),1)</f>
        <v>16</v>
      </c>
      <c r="S164">
        <f>INDEX([2]Sheet1!$B$6:$C$500,MATCH(L164,[2]Sheet1!$C$6:$C$500,0),1)</f>
        <v>2</v>
      </c>
      <c r="T164">
        <f>INDEX([2]Sheet1!$B$6:$C$500,MATCH(M164,[2]Sheet1!$C$6:$C$500,0),1)</f>
        <v>6</v>
      </c>
      <c r="U164">
        <f>INDEX([2]Sheet1!$B$6:$C$500,MATCH(N164,[2]Sheet1!$C$6:$C$500,0),1)</f>
        <v>7</v>
      </c>
      <c r="W164">
        <f t="shared" si="63"/>
        <v>2</v>
      </c>
      <c r="X164">
        <f t="shared" si="64"/>
        <v>6</v>
      </c>
      <c r="Y164">
        <f t="shared" si="65"/>
        <v>7</v>
      </c>
      <c r="Z164">
        <f t="shared" si="66"/>
        <v>9</v>
      </c>
      <c r="AA164">
        <f t="shared" si="67"/>
        <v>16</v>
      </c>
      <c r="AB164">
        <f t="shared" si="68"/>
        <v>19</v>
      </c>
      <c r="AD164" t="str">
        <f t="shared" si="53"/>
        <v>2,6,7,9,16,19</v>
      </c>
      <c r="AF164">
        <f t="shared" si="57"/>
        <v>1002</v>
      </c>
      <c r="AG164">
        <f t="shared" si="58"/>
        <v>1006</v>
      </c>
      <c r="AH164">
        <f t="shared" si="59"/>
        <v>1007</v>
      </c>
      <c r="AI164">
        <f t="shared" si="60"/>
        <v>1009</v>
      </c>
      <c r="AJ164">
        <f t="shared" si="61"/>
        <v>1016</v>
      </c>
      <c r="AK164">
        <f t="shared" si="62"/>
        <v>1019</v>
      </c>
      <c r="AM164" t="str">
        <f t="shared" si="56"/>
        <v>1002,1|1006,2|1007,3|1009,4|1016,5|1019,6</v>
      </c>
    </row>
    <row r="165" spans="7:39" ht="16.5">
      <c r="G165" s="11"/>
      <c r="H165" s="1" t="s">
        <v>597</v>
      </c>
      <c r="I165" s="1" t="s">
        <v>665</v>
      </c>
      <c r="J165" s="1" t="s">
        <v>656</v>
      </c>
      <c r="K165" s="1" t="s">
        <v>671</v>
      </c>
      <c r="L165" s="1" t="s">
        <v>672</v>
      </c>
      <c r="M165" s="1" t="s">
        <v>659</v>
      </c>
      <c r="N165" s="1" t="s">
        <v>673</v>
      </c>
      <c r="P165">
        <f>INDEX([2]Sheet1!$B$6:$C$500,MATCH(I165,[2]Sheet1!$C$6:$C$500,0),1)</f>
        <v>3</v>
      </c>
      <c r="Q165">
        <f>INDEX([2]Sheet1!$B$6:$C$500,MATCH(J165,[2]Sheet1!$C$6:$C$500,0),1)</f>
        <v>26</v>
      </c>
      <c r="R165">
        <f>INDEX([2]Sheet1!$B$6:$C$500,MATCH(K165,[2]Sheet1!$C$6:$C$500,0),1)</f>
        <v>41</v>
      </c>
      <c r="S165">
        <f>INDEX([2]Sheet1!$B$6:$C$500,MATCH(L165,[2]Sheet1!$C$6:$C$500,0),1)</f>
        <v>18</v>
      </c>
      <c r="T165">
        <f>INDEX([2]Sheet1!$B$6:$C$500,MATCH(M165,[2]Sheet1!$C$6:$C$500,0),1)</f>
        <v>9</v>
      </c>
      <c r="U165">
        <f>INDEX([2]Sheet1!$B$6:$C$500,MATCH(N165,[2]Sheet1!$C$6:$C$500,0),1)</f>
        <v>33</v>
      </c>
      <c r="W165">
        <f t="shared" si="63"/>
        <v>3</v>
      </c>
      <c r="X165">
        <f t="shared" si="64"/>
        <v>9</v>
      </c>
      <c r="Y165">
        <f t="shared" si="65"/>
        <v>18</v>
      </c>
      <c r="Z165">
        <f t="shared" si="66"/>
        <v>26</v>
      </c>
      <c r="AA165">
        <f t="shared" si="67"/>
        <v>33</v>
      </c>
      <c r="AB165">
        <f t="shared" si="68"/>
        <v>41</v>
      </c>
      <c r="AD165" t="str">
        <f t="shared" si="53"/>
        <v>3,9,18,26,33,41</v>
      </c>
      <c r="AF165">
        <f t="shared" si="57"/>
        <v>1003</v>
      </c>
      <c r="AG165">
        <f t="shared" si="58"/>
        <v>1009</v>
      </c>
      <c r="AH165">
        <f t="shared" si="59"/>
        <v>1018</v>
      </c>
      <c r="AI165">
        <f t="shared" si="60"/>
        <v>1026</v>
      </c>
      <c r="AJ165">
        <f t="shared" si="61"/>
        <v>1033</v>
      </c>
      <c r="AK165">
        <f t="shared" si="62"/>
        <v>1041</v>
      </c>
      <c r="AM165" t="str">
        <f t="shared" si="56"/>
        <v>1003,1|1009,2|1018,3|1026,4|1033,5|1041,6</v>
      </c>
    </row>
    <row r="166" spans="7:39" ht="16.5">
      <c r="G166" s="11"/>
      <c r="H166" s="1" t="s">
        <v>597</v>
      </c>
      <c r="I166" s="1" t="s">
        <v>656</v>
      </c>
      <c r="J166" s="1" t="s">
        <v>678</v>
      </c>
      <c r="K166" s="1" t="s">
        <v>680</v>
      </c>
      <c r="L166" s="1" t="s">
        <v>675</v>
      </c>
      <c r="M166" s="1" t="s">
        <v>659</v>
      </c>
      <c r="N166" s="1" t="s">
        <v>652</v>
      </c>
      <c r="P166">
        <f>INDEX([2]Sheet1!$B$6:$C$500,MATCH(I166,[2]Sheet1!$C$6:$C$500,0),1)</f>
        <v>26</v>
      </c>
      <c r="Q166">
        <f>INDEX([2]Sheet1!$B$6:$C$500,MATCH(J166,[2]Sheet1!$C$6:$C$500,0),1)</f>
        <v>40</v>
      </c>
      <c r="R166">
        <f>INDEX([2]Sheet1!$B$6:$C$500,MATCH(K166,[2]Sheet1!$C$6:$C$500,0),1)</f>
        <v>20</v>
      </c>
      <c r="S166">
        <f>INDEX([2]Sheet1!$B$6:$C$500,MATCH(L166,[2]Sheet1!$C$6:$C$500,0),1)</f>
        <v>4</v>
      </c>
      <c r="T166">
        <f>INDEX([2]Sheet1!$B$6:$C$500,MATCH(M166,[2]Sheet1!$C$6:$C$500,0),1)</f>
        <v>9</v>
      </c>
      <c r="U166">
        <f>INDEX([2]Sheet1!$B$6:$C$500,MATCH(N166,[2]Sheet1!$C$6:$C$500,0),1)</f>
        <v>7</v>
      </c>
      <c r="W166">
        <f t="shared" si="63"/>
        <v>4</v>
      </c>
      <c r="X166">
        <f t="shared" si="64"/>
        <v>7</v>
      </c>
      <c r="Y166">
        <f t="shared" si="65"/>
        <v>9</v>
      </c>
      <c r="Z166">
        <f t="shared" si="66"/>
        <v>20</v>
      </c>
      <c r="AA166">
        <f t="shared" si="67"/>
        <v>26</v>
      </c>
      <c r="AB166">
        <f t="shared" si="68"/>
        <v>40</v>
      </c>
      <c r="AD166" t="str">
        <f t="shared" si="53"/>
        <v>4,7,9,20,26,40</v>
      </c>
      <c r="AF166">
        <f t="shared" si="57"/>
        <v>1004</v>
      </c>
      <c r="AG166">
        <f t="shared" si="58"/>
        <v>1007</v>
      </c>
      <c r="AH166">
        <f t="shared" si="59"/>
        <v>1009</v>
      </c>
      <c r="AI166">
        <f t="shared" si="60"/>
        <v>1020</v>
      </c>
      <c r="AJ166">
        <f t="shared" si="61"/>
        <v>1026</v>
      </c>
      <c r="AK166">
        <f t="shared" si="62"/>
        <v>1040</v>
      </c>
      <c r="AM166" t="str">
        <f t="shared" si="56"/>
        <v>1004,1|1007,2|1009,3|1020,4|1026,5|1040,6</v>
      </c>
    </row>
    <row r="167" spans="7:39" ht="16.5">
      <c r="G167" s="11"/>
      <c r="H167" s="1"/>
      <c r="I167" s="1"/>
      <c r="J167" s="1"/>
      <c r="K167" s="1"/>
      <c r="L167" s="1"/>
      <c r="M167" s="1"/>
      <c r="P167"/>
      <c r="Q167"/>
      <c r="R167"/>
      <c r="S167"/>
      <c r="T167"/>
      <c r="U167"/>
      <c r="W167"/>
      <c r="X167"/>
      <c r="Y167"/>
      <c r="Z167"/>
      <c r="AA167"/>
      <c r="AB167"/>
      <c r="AD167"/>
      <c r="AF167" t="str">
        <f t="shared" si="57"/>
        <v/>
      </c>
      <c r="AG167" t="str">
        <f t="shared" si="58"/>
        <v/>
      </c>
      <c r="AH167" t="str">
        <f t="shared" si="59"/>
        <v/>
      </c>
      <c r="AI167" t="str">
        <f t="shared" si="60"/>
        <v/>
      </c>
      <c r="AJ167" t="str">
        <f t="shared" si="61"/>
        <v/>
      </c>
      <c r="AK167" t="str">
        <f t="shared" si="62"/>
        <v/>
      </c>
      <c r="AM167" t="str">
        <f t="shared" si="56"/>
        <v/>
      </c>
    </row>
    <row r="168" spans="7:39" ht="16.5">
      <c r="G168" s="11" t="s">
        <v>667</v>
      </c>
      <c r="H168" s="1" t="s">
        <v>670</v>
      </c>
      <c r="I168" s="1" t="s">
        <v>667</v>
      </c>
      <c r="J168" s="1" t="s">
        <v>672</v>
      </c>
      <c r="K168" s="1" t="s">
        <v>653</v>
      </c>
      <c r="L168" s="1" t="s">
        <v>658</v>
      </c>
      <c r="M168" s="1" t="s">
        <v>671</v>
      </c>
      <c r="N168" s="1" t="s">
        <v>652</v>
      </c>
      <c r="P168">
        <f>INDEX([2]Sheet1!$B$6:$C$500,MATCH(I168,[2]Sheet1!$C$6:$C$500,0),1)</f>
        <v>10</v>
      </c>
      <c r="Q168">
        <f>INDEX([2]Sheet1!$B$6:$C$500,MATCH(J168,[2]Sheet1!$C$6:$C$500,0),1)</f>
        <v>18</v>
      </c>
      <c r="R168">
        <f>INDEX([2]Sheet1!$B$6:$C$500,MATCH(K168,[2]Sheet1!$C$6:$C$500,0),1)</f>
        <v>2</v>
      </c>
      <c r="S168">
        <f>INDEX([2]Sheet1!$B$6:$C$500,MATCH(L168,[2]Sheet1!$C$6:$C$500,0),1)</f>
        <v>16</v>
      </c>
      <c r="T168">
        <f>INDEX([2]Sheet1!$B$6:$C$500,MATCH(M168,[2]Sheet1!$C$6:$C$500,0),1)</f>
        <v>41</v>
      </c>
      <c r="U168">
        <f>INDEX([2]Sheet1!$B$6:$C$500,MATCH(N168,[2]Sheet1!$C$6:$C$500,0),1)</f>
        <v>7</v>
      </c>
      <c r="W168">
        <f t="shared" si="63"/>
        <v>2</v>
      </c>
      <c r="X168">
        <f t="shared" si="64"/>
        <v>7</v>
      </c>
      <c r="Y168">
        <f t="shared" si="65"/>
        <v>10</v>
      </c>
      <c r="Z168">
        <f t="shared" si="66"/>
        <v>16</v>
      </c>
      <c r="AA168">
        <f t="shared" si="67"/>
        <v>18</v>
      </c>
      <c r="AB168">
        <f t="shared" si="68"/>
        <v>41</v>
      </c>
      <c r="AD168" t="str">
        <f t="shared" si="53"/>
        <v>2,7,10,16,18,41</v>
      </c>
      <c r="AF168">
        <f t="shared" si="57"/>
        <v>1002</v>
      </c>
      <c r="AG168">
        <f t="shared" si="58"/>
        <v>1007</v>
      </c>
      <c r="AH168">
        <f t="shared" si="59"/>
        <v>1010</v>
      </c>
      <c r="AI168">
        <f t="shared" si="60"/>
        <v>1016</v>
      </c>
      <c r="AJ168">
        <f t="shared" si="61"/>
        <v>1018</v>
      </c>
      <c r="AK168">
        <f t="shared" si="62"/>
        <v>1041</v>
      </c>
      <c r="AM168" t="str">
        <f t="shared" si="56"/>
        <v>1002,1|1007,2|1010,3|1016,4|1018,5|1041,6</v>
      </c>
    </row>
    <row r="169" spans="7:39" ht="16.5">
      <c r="G169" s="12"/>
      <c r="H169" s="1" t="s">
        <v>670</v>
      </c>
      <c r="I169" s="1" t="s">
        <v>655</v>
      </c>
      <c r="J169" s="10" t="s">
        <v>647</v>
      </c>
      <c r="K169" s="1" t="s">
        <v>667</v>
      </c>
      <c r="L169" s="1" t="s">
        <v>656</v>
      </c>
      <c r="M169" s="1" t="s">
        <v>654</v>
      </c>
      <c r="N169" s="1" t="s">
        <v>652</v>
      </c>
      <c r="P169">
        <f>INDEX([2]Sheet1!$B$6:$C$500,MATCH(I169,[2]Sheet1!$C$6:$C$500,0),1)</f>
        <v>65</v>
      </c>
      <c r="Q169">
        <f>INDEX([2]Sheet1!$B$6:$C$500,MATCH(J169,[2]Sheet1!$C$6:$C$500,0),1)</f>
        <v>62</v>
      </c>
      <c r="R169">
        <f>INDEX([2]Sheet1!$B$6:$C$500,MATCH(K169,[2]Sheet1!$C$6:$C$500,0),1)</f>
        <v>10</v>
      </c>
      <c r="S169">
        <f>INDEX([2]Sheet1!$B$6:$C$500,MATCH(L169,[2]Sheet1!$C$6:$C$500,0),1)</f>
        <v>26</v>
      </c>
      <c r="T169" t="e">
        <f>INDEX([2]Sheet1!$B$6:$C$500,MATCH(M169,[2]Sheet1!$C$6:$C$500,0),1)</f>
        <v>#N/A</v>
      </c>
      <c r="U169">
        <f>INDEX([2]Sheet1!$B$6:$C$500,MATCH(N169,[2]Sheet1!$C$6:$C$500,0),1)</f>
        <v>7</v>
      </c>
      <c r="W169" t="e">
        <f t="shared" si="63"/>
        <v>#N/A</v>
      </c>
      <c r="X169" t="e">
        <f t="shared" si="64"/>
        <v>#N/A</v>
      </c>
      <c r="Y169" t="e">
        <f t="shared" si="65"/>
        <v>#N/A</v>
      </c>
      <c r="Z169" t="e">
        <f t="shared" si="66"/>
        <v>#N/A</v>
      </c>
      <c r="AA169" t="e">
        <f t="shared" si="67"/>
        <v>#N/A</v>
      </c>
      <c r="AB169" t="e">
        <f t="shared" si="68"/>
        <v>#N/A</v>
      </c>
      <c r="AD169" t="str">
        <f t="shared" si="53"/>
        <v/>
      </c>
      <c r="AF169" t="e">
        <f t="shared" si="57"/>
        <v>#N/A</v>
      </c>
      <c r="AG169" t="e">
        <f t="shared" si="58"/>
        <v>#N/A</v>
      </c>
      <c r="AH169" t="e">
        <f t="shared" si="59"/>
        <v>#N/A</v>
      </c>
      <c r="AI169" t="e">
        <f t="shared" si="60"/>
        <v>#N/A</v>
      </c>
      <c r="AJ169" t="e">
        <f t="shared" si="61"/>
        <v>#N/A</v>
      </c>
      <c r="AK169" t="e">
        <f t="shared" si="62"/>
        <v>#N/A</v>
      </c>
      <c r="AM169" t="e">
        <f t="shared" si="56"/>
        <v>#N/A</v>
      </c>
    </row>
    <row r="170" spans="7:39" ht="16.5">
      <c r="G170" s="12"/>
      <c r="H170" s="1" t="s">
        <v>597</v>
      </c>
      <c r="I170" s="1" t="s">
        <v>680</v>
      </c>
      <c r="J170" s="1" t="s">
        <v>675</v>
      </c>
      <c r="K170" s="1" t="s">
        <v>659</v>
      </c>
      <c r="L170" s="1" t="s">
        <v>658</v>
      </c>
      <c r="M170" s="1" t="s">
        <v>667</v>
      </c>
      <c r="N170" s="1" t="s">
        <v>652</v>
      </c>
      <c r="P170">
        <f>INDEX([2]Sheet1!$B$6:$C$500,MATCH(I170,[2]Sheet1!$C$6:$C$500,0),1)</f>
        <v>20</v>
      </c>
      <c r="Q170">
        <f>INDEX([2]Sheet1!$B$6:$C$500,MATCH(J170,[2]Sheet1!$C$6:$C$500,0),1)</f>
        <v>4</v>
      </c>
      <c r="R170">
        <f>INDEX([2]Sheet1!$B$6:$C$500,MATCH(K170,[2]Sheet1!$C$6:$C$500,0),1)</f>
        <v>9</v>
      </c>
      <c r="S170">
        <f>INDEX([2]Sheet1!$B$6:$C$500,MATCH(L170,[2]Sheet1!$C$6:$C$500,0),1)</f>
        <v>16</v>
      </c>
      <c r="T170">
        <f>INDEX([2]Sheet1!$B$6:$C$500,MATCH(M170,[2]Sheet1!$C$6:$C$500,0),1)</f>
        <v>10</v>
      </c>
      <c r="U170">
        <f>INDEX([2]Sheet1!$B$6:$C$500,MATCH(N170,[2]Sheet1!$C$6:$C$500,0),1)</f>
        <v>7</v>
      </c>
      <c r="W170">
        <f t="shared" si="63"/>
        <v>4</v>
      </c>
      <c r="X170">
        <f t="shared" si="64"/>
        <v>7</v>
      </c>
      <c r="Y170">
        <f t="shared" si="65"/>
        <v>9</v>
      </c>
      <c r="Z170">
        <f t="shared" si="66"/>
        <v>10</v>
      </c>
      <c r="AA170">
        <f t="shared" si="67"/>
        <v>16</v>
      </c>
      <c r="AB170">
        <f t="shared" si="68"/>
        <v>20</v>
      </c>
      <c r="AD170" t="str">
        <f t="shared" si="53"/>
        <v>4,7,9,10,16,20</v>
      </c>
      <c r="AF170">
        <f t="shared" si="57"/>
        <v>1004</v>
      </c>
      <c r="AG170">
        <f t="shared" si="58"/>
        <v>1007</v>
      </c>
      <c r="AH170">
        <f t="shared" si="59"/>
        <v>1009</v>
      </c>
      <c r="AI170">
        <f t="shared" si="60"/>
        <v>1010</v>
      </c>
      <c r="AJ170">
        <f t="shared" si="61"/>
        <v>1016</v>
      </c>
      <c r="AK170">
        <f t="shared" si="62"/>
        <v>1020</v>
      </c>
      <c r="AM170" t="str">
        <f t="shared" si="56"/>
        <v>1004,1|1007,2|1009,3|1010,4|1016,5|1020,6</v>
      </c>
    </row>
    <row r="171" spans="7:39" ht="16.5">
      <c r="G171" s="12"/>
      <c r="H171" s="1"/>
      <c r="I171" s="1"/>
      <c r="J171" s="1"/>
      <c r="K171" s="1"/>
      <c r="L171" s="1"/>
      <c r="M171" s="1"/>
      <c r="P171"/>
      <c r="Q171"/>
      <c r="R171"/>
      <c r="S171"/>
      <c r="T171"/>
      <c r="U171"/>
      <c r="W171"/>
      <c r="X171"/>
      <c r="Y171"/>
      <c r="Z171"/>
      <c r="AA171"/>
      <c r="AB171"/>
      <c r="AD171"/>
      <c r="AF171" t="str">
        <f t="shared" si="57"/>
        <v/>
      </c>
      <c r="AG171" t="str">
        <f t="shared" si="58"/>
        <v/>
      </c>
      <c r="AH171" t="str">
        <f t="shared" si="59"/>
        <v/>
      </c>
      <c r="AI171" t="str">
        <f t="shared" si="60"/>
        <v/>
      </c>
      <c r="AJ171" t="str">
        <f t="shared" si="61"/>
        <v/>
      </c>
      <c r="AK171" t="str">
        <f t="shared" si="62"/>
        <v/>
      </c>
      <c r="AM171" t="str">
        <f t="shared" si="56"/>
        <v/>
      </c>
    </row>
    <row r="172" spans="7:39" ht="16.5">
      <c r="G172" s="11" t="s">
        <v>650</v>
      </c>
      <c r="H172" s="1" t="s">
        <v>683</v>
      </c>
      <c r="I172" s="1" t="s">
        <v>648</v>
      </c>
      <c r="J172" s="1" t="s">
        <v>650</v>
      </c>
      <c r="K172" s="1" t="s">
        <v>684</v>
      </c>
      <c r="L172" s="1" t="s">
        <v>662</v>
      </c>
      <c r="M172" s="1" t="s">
        <v>657</v>
      </c>
      <c r="N172" s="1" t="s">
        <v>652</v>
      </c>
      <c r="P172">
        <f>INDEX([2]Sheet1!$B$6:$C$500,MATCH(I172,[2]Sheet1!$C$6:$C$500,0),1)</f>
        <v>6</v>
      </c>
      <c r="Q172">
        <f>INDEX([2]Sheet1!$B$6:$C$500,MATCH(J172,[2]Sheet1!$C$6:$C$500,0),1)</f>
        <v>39</v>
      </c>
      <c r="R172">
        <f>INDEX([2]Sheet1!$B$6:$C$500,MATCH(K172,[2]Sheet1!$C$6:$C$500,0),1)</f>
        <v>13</v>
      </c>
      <c r="S172">
        <f>INDEX([2]Sheet1!$B$6:$C$500,MATCH(L172,[2]Sheet1!$C$6:$C$500,0),1)</f>
        <v>8</v>
      </c>
      <c r="T172">
        <f>INDEX([2]Sheet1!$B$6:$C$500,MATCH(M172,[2]Sheet1!$C$6:$C$500,0),1)</f>
        <v>19</v>
      </c>
      <c r="U172">
        <f>INDEX([2]Sheet1!$B$6:$C$500,MATCH(N172,[2]Sheet1!$C$6:$C$500,0),1)</f>
        <v>7</v>
      </c>
      <c r="W172">
        <f t="shared" si="63"/>
        <v>6</v>
      </c>
      <c r="X172">
        <f t="shared" si="64"/>
        <v>7</v>
      </c>
      <c r="Y172">
        <f t="shared" si="65"/>
        <v>8</v>
      </c>
      <c r="Z172">
        <f t="shared" si="66"/>
        <v>13</v>
      </c>
      <c r="AA172">
        <f t="shared" si="67"/>
        <v>19</v>
      </c>
      <c r="AB172">
        <f t="shared" si="68"/>
        <v>39</v>
      </c>
      <c r="AD172" t="str">
        <f t="shared" si="53"/>
        <v>6,7,8,13,19,39</v>
      </c>
      <c r="AF172">
        <f t="shared" si="57"/>
        <v>1006</v>
      </c>
      <c r="AG172">
        <f t="shared" si="58"/>
        <v>1007</v>
      </c>
      <c r="AH172">
        <f t="shared" si="59"/>
        <v>1008</v>
      </c>
      <c r="AI172">
        <f t="shared" si="60"/>
        <v>1013</v>
      </c>
      <c r="AJ172">
        <f t="shared" si="61"/>
        <v>1019</v>
      </c>
      <c r="AK172">
        <f t="shared" si="62"/>
        <v>1039</v>
      </c>
      <c r="AM172" t="str">
        <f t="shared" si="56"/>
        <v>1006,1|1007,2|1008,3|1013,4|1019,5|1039,6</v>
      </c>
    </row>
    <row r="173" spans="7:39">
      <c r="G173" s="1"/>
      <c r="H173" s="1" t="s">
        <v>676</v>
      </c>
      <c r="I173" s="1" t="s">
        <v>648</v>
      </c>
      <c r="J173" s="1" t="s">
        <v>649</v>
      </c>
      <c r="K173" s="1" t="s">
        <v>660</v>
      </c>
      <c r="L173" s="1" t="s">
        <v>650</v>
      </c>
      <c r="M173" s="1" t="s">
        <v>657</v>
      </c>
      <c r="N173" s="1" t="s">
        <v>652</v>
      </c>
      <c r="P173">
        <f>INDEX([2]Sheet1!$B$6:$C$500,MATCH(I173,[2]Sheet1!$C$6:$C$500,0),1)</f>
        <v>6</v>
      </c>
      <c r="Q173">
        <f>INDEX([2]Sheet1!$B$6:$C$500,MATCH(J173,[2]Sheet1!$C$6:$C$500,0),1)</f>
        <v>12</v>
      </c>
      <c r="R173">
        <f>INDEX([2]Sheet1!$B$6:$C$500,MATCH(K173,[2]Sheet1!$C$6:$C$500,0),1)</f>
        <v>48</v>
      </c>
      <c r="S173">
        <f>INDEX([2]Sheet1!$B$6:$C$500,MATCH(L173,[2]Sheet1!$C$6:$C$500,0),1)</f>
        <v>39</v>
      </c>
      <c r="T173">
        <f>INDEX([2]Sheet1!$B$6:$C$500,MATCH(M173,[2]Sheet1!$C$6:$C$500,0),1)</f>
        <v>19</v>
      </c>
      <c r="U173">
        <f>INDEX([2]Sheet1!$B$6:$C$500,MATCH(N173,[2]Sheet1!$C$6:$C$500,0),1)</f>
        <v>7</v>
      </c>
      <c r="W173">
        <f t="shared" si="63"/>
        <v>6</v>
      </c>
      <c r="X173">
        <f t="shared" si="64"/>
        <v>7</v>
      </c>
      <c r="Y173">
        <f t="shared" si="65"/>
        <v>12</v>
      </c>
      <c r="Z173">
        <f t="shared" si="66"/>
        <v>19</v>
      </c>
      <c r="AA173">
        <f t="shared" si="67"/>
        <v>39</v>
      </c>
      <c r="AB173">
        <f t="shared" si="68"/>
        <v>48</v>
      </c>
      <c r="AD173" t="str">
        <f t="shared" si="53"/>
        <v>6,7,12,19,39,48</v>
      </c>
      <c r="AF173">
        <f t="shared" si="57"/>
        <v>1006</v>
      </c>
      <c r="AG173">
        <f t="shared" si="58"/>
        <v>1007</v>
      </c>
      <c r="AH173">
        <f t="shared" si="59"/>
        <v>1012</v>
      </c>
      <c r="AI173">
        <f t="shared" si="60"/>
        <v>1019</v>
      </c>
      <c r="AJ173">
        <f t="shared" si="61"/>
        <v>1039</v>
      </c>
      <c r="AK173">
        <f t="shared" si="62"/>
        <v>1048</v>
      </c>
      <c r="AM173" t="str">
        <f t="shared" si="56"/>
        <v>1006,1|1007,2|1012,3|1019,4|1039,5|1048,6</v>
      </c>
    </row>
    <row r="174" spans="7:39">
      <c r="G174" s="1"/>
      <c r="H174" s="1" t="s">
        <v>676</v>
      </c>
      <c r="I174" s="1" t="s">
        <v>650</v>
      </c>
      <c r="J174" s="1" t="s">
        <v>685</v>
      </c>
      <c r="K174" s="1" t="s">
        <v>686</v>
      </c>
      <c r="L174" s="1" t="s">
        <v>659</v>
      </c>
      <c r="M174" s="1" t="s">
        <v>656</v>
      </c>
      <c r="N174" s="10" t="s">
        <v>660</v>
      </c>
      <c r="P174">
        <f>INDEX([2]Sheet1!$B$6:$C$500,MATCH(I174,[2]Sheet1!$C$6:$C$500,0),1)</f>
        <v>39</v>
      </c>
      <c r="Q174">
        <f>INDEX([2]Sheet1!$B$6:$C$500,MATCH(J174,[2]Sheet1!$C$6:$C$500,0),1)</f>
        <v>50</v>
      </c>
      <c r="R174">
        <f>INDEX([2]Sheet1!$B$6:$C$500,MATCH(K174,[2]Sheet1!$C$6:$C$500,0),1)</f>
        <v>11</v>
      </c>
      <c r="S174">
        <f>INDEX([2]Sheet1!$B$6:$C$500,MATCH(L174,[2]Sheet1!$C$6:$C$500,0),1)</f>
        <v>9</v>
      </c>
      <c r="T174">
        <f>INDEX([2]Sheet1!$B$6:$C$500,MATCH(M174,[2]Sheet1!$C$6:$C$500,0),1)</f>
        <v>26</v>
      </c>
      <c r="U174">
        <f>INDEX([2]Sheet1!$B$6:$C$500,MATCH(N174,[2]Sheet1!$C$6:$C$500,0),1)</f>
        <v>48</v>
      </c>
      <c r="W174">
        <f t="shared" si="63"/>
        <v>9</v>
      </c>
      <c r="X174">
        <f t="shared" si="64"/>
        <v>11</v>
      </c>
      <c r="Y174">
        <f t="shared" si="65"/>
        <v>26</v>
      </c>
      <c r="Z174">
        <f t="shared" si="66"/>
        <v>39</v>
      </c>
      <c r="AA174">
        <f t="shared" si="67"/>
        <v>48</v>
      </c>
      <c r="AB174">
        <f t="shared" si="68"/>
        <v>50</v>
      </c>
      <c r="AD174" t="str">
        <f t="shared" si="53"/>
        <v>9,11,26,39,48,50</v>
      </c>
      <c r="AF174">
        <f t="shared" si="57"/>
        <v>1009</v>
      </c>
      <c r="AG174">
        <f t="shared" si="58"/>
        <v>1011</v>
      </c>
      <c r="AH174">
        <f t="shared" si="59"/>
        <v>1026</v>
      </c>
      <c r="AI174">
        <f t="shared" si="60"/>
        <v>1039</v>
      </c>
      <c r="AJ174">
        <f t="shared" si="61"/>
        <v>1048</v>
      </c>
      <c r="AK174">
        <f t="shared" si="62"/>
        <v>1050</v>
      </c>
      <c r="AM174" t="str">
        <f t="shared" si="56"/>
        <v>1009,1|1011,2|1026,3|1039,4|1048,5|1050,6</v>
      </c>
    </row>
    <row r="175" spans="7:39">
      <c r="G175" s="1"/>
      <c r="H175" s="1"/>
      <c r="I175" s="1"/>
      <c r="J175" s="1"/>
      <c r="K175" s="1"/>
      <c r="L175" s="1"/>
      <c r="M175" s="1"/>
      <c r="P175"/>
      <c r="Q175"/>
      <c r="R175"/>
      <c r="S175"/>
      <c r="T175"/>
      <c r="U175"/>
      <c r="W175"/>
      <c r="X175"/>
      <c r="Y175"/>
      <c r="Z175"/>
      <c r="AA175"/>
      <c r="AB175"/>
      <c r="AD175" t="str">
        <f t="shared" si="53"/>
        <v>,,,,,</v>
      </c>
      <c r="AF175" t="str">
        <f t="shared" si="57"/>
        <v/>
      </c>
      <c r="AG175" t="str">
        <f t="shared" si="58"/>
        <v/>
      </c>
      <c r="AH175" t="str">
        <f t="shared" si="59"/>
        <v/>
      </c>
      <c r="AI175" t="str">
        <f t="shared" si="60"/>
        <v/>
      </c>
      <c r="AJ175" t="str">
        <f t="shared" si="61"/>
        <v/>
      </c>
      <c r="AK175" t="str">
        <f t="shared" si="62"/>
        <v/>
      </c>
      <c r="AM175" t="str">
        <f t="shared" si="56"/>
        <v/>
      </c>
    </row>
    <row r="176" spans="7:39" ht="16.5">
      <c r="G176" s="13" t="s">
        <v>660</v>
      </c>
      <c r="H176" s="1" t="s">
        <v>676</v>
      </c>
      <c r="I176" s="1" t="s">
        <v>648</v>
      </c>
      <c r="J176" s="1" t="s">
        <v>649</v>
      </c>
      <c r="K176" s="1" t="s">
        <v>660</v>
      </c>
      <c r="L176" s="1" t="s">
        <v>650</v>
      </c>
      <c r="M176" s="1" t="s">
        <v>657</v>
      </c>
      <c r="N176" s="1" t="s">
        <v>652</v>
      </c>
      <c r="P176">
        <f>INDEX([2]Sheet1!$B$6:$C$500,MATCH(I176,[2]Sheet1!$C$6:$C$500,0),1)</f>
        <v>6</v>
      </c>
      <c r="Q176">
        <f>INDEX([2]Sheet1!$B$6:$C$500,MATCH(J176,[2]Sheet1!$C$6:$C$500,0),1)</f>
        <v>12</v>
      </c>
      <c r="R176">
        <f>INDEX([2]Sheet1!$B$6:$C$500,MATCH(K176,[2]Sheet1!$C$6:$C$500,0),1)</f>
        <v>48</v>
      </c>
      <c r="S176">
        <f>INDEX([2]Sheet1!$B$6:$C$500,MATCH(L176,[2]Sheet1!$C$6:$C$500,0),1)</f>
        <v>39</v>
      </c>
      <c r="T176">
        <f>INDEX([2]Sheet1!$B$6:$C$500,MATCH(M176,[2]Sheet1!$C$6:$C$500,0),1)</f>
        <v>19</v>
      </c>
      <c r="U176">
        <f>INDEX([2]Sheet1!$B$6:$C$500,MATCH(N176,[2]Sheet1!$C$6:$C$500,0),1)</f>
        <v>7</v>
      </c>
      <c r="W176">
        <f t="shared" si="63"/>
        <v>6</v>
      </c>
      <c r="X176">
        <f t="shared" si="64"/>
        <v>7</v>
      </c>
      <c r="Y176">
        <f t="shared" si="65"/>
        <v>12</v>
      </c>
      <c r="Z176">
        <f t="shared" si="66"/>
        <v>19</v>
      </c>
      <c r="AA176">
        <f t="shared" si="67"/>
        <v>39</v>
      </c>
      <c r="AB176">
        <f t="shared" si="68"/>
        <v>48</v>
      </c>
      <c r="AD176" t="str">
        <f t="shared" si="53"/>
        <v>6,7,12,19,39,48</v>
      </c>
      <c r="AF176">
        <f t="shared" si="57"/>
        <v>1006</v>
      </c>
      <c r="AG176">
        <f t="shared" si="58"/>
        <v>1007</v>
      </c>
      <c r="AH176">
        <f t="shared" si="59"/>
        <v>1012</v>
      </c>
      <c r="AI176">
        <f t="shared" si="60"/>
        <v>1019</v>
      </c>
      <c r="AJ176">
        <f t="shared" si="61"/>
        <v>1039</v>
      </c>
      <c r="AK176">
        <f t="shared" si="62"/>
        <v>1048</v>
      </c>
      <c r="AM176" t="str">
        <f t="shared" si="56"/>
        <v>1006,1|1007,2|1012,3|1019,4|1039,5|1048,6</v>
      </c>
    </row>
    <row r="177" spans="7:39">
      <c r="G177" s="1"/>
      <c r="H177" s="1" t="s">
        <v>676</v>
      </c>
      <c r="I177" s="1" t="s">
        <v>648</v>
      </c>
      <c r="J177" s="1" t="s">
        <v>675</v>
      </c>
      <c r="K177" s="1" t="s">
        <v>661</v>
      </c>
      <c r="L177" s="1" t="s">
        <v>660</v>
      </c>
      <c r="M177" s="1" t="s">
        <v>649</v>
      </c>
      <c r="N177" s="1" t="s">
        <v>652</v>
      </c>
      <c r="P177">
        <f>INDEX([2]Sheet1!$B$6:$C$500,MATCH(I177,[2]Sheet1!$C$6:$C$500,0),1)</f>
        <v>6</v>
      </c>
      <c r="Q177">
        <f>INDEX([2]Sheet1!$B$6:$C$500,MATCH(J177,[2]Sheet1!$C$6:$C$500,0),1)</f>
        <v>4</v>
      </c>
      <c r="R177">
        <f>INDEX([2]Sheet1!$B$6:$C$500,MATCH(K177,[2]Sheet1!$C$6:$C$500,0),1)</f>
        <v>15</v>
      </c>
      <c r="S177">
        <f>INDEX([2]Sheet1!$B$6:$C$500,MATCH(L177,[2]Sheet1!$C$6:$C$500,0),1)</f>
        <v>48</v>
      </c>
      <c r="T177">
        <f>INDEX([2]Sheet1!$B$6:$C$500,MATCH(M177,[2]Sheet1!$C$6:$C$500,0),1)</f>
        <v>12</v>
      </c>
      <c r="U177">
        <f>INDEX([2]Sheet1!$B$6:$C$500,MATCH(N177,[2]Sheet1!$C$6:$C$500,0),1)</f>
        <v>7</v>
      </c>
      <c r="W177">
        <f t="shared" si="63"/>
        <v>4</v>
      </c>
      <c r="X177">
        <f t="shared" si="64"/>
        <v>6</v>
      </c>
      <c r="Y177">
        <f t="shared" si="65"/>
        <v>7</v>
      </c>
      <c r="Z177">
        <f t="shared" si="66"/>
        <v>12</v>
      </c>
      <c r="AA177">
        <f t="shared" si="67"/>
        <v>15</v>
      </c>
      <c r="AB177">
        <f t="shared" si="68"/>
        <v>48</v>
      </c>
      <c r="AD177" t="str">
        <f t="shared" si="53"/>
        <v>4,6,7,12,15,48</v>
      </c>
      <c r="AF177">
        <f t="shared" si="57"/>
        <v>1004</v>
      </c>
      <c r="AG177">
        <f t="shared" si="58"/>
        <v>1006</v>
      </c>
      <c r="AH177">
        <f t="shared" si="59"/>
        <v>1007</v>
      </c>
      <c r="AI177">
        <f t="shared" si="60"/>
        <v>1012</v>
      </c>
      <c r="AJ177">
        <f t="shared" si="61"/>
        <v>1015</v>
      </c>
      <c r="AK177">
        <f t="shared" si="62"/>
        <v>1048</v>
      </c>
      <c r="AM177" t="str">
        <f t="shared" si="56"/>
        <v>1004,1|1006,2|1007,3|1012,4|1015,5|1048,6</v>
      </c>
    </row>
    <row r="178" spans="7:39">
      <c r="G178" s="1"/>
      <c r="H178" s="1" t="s">
        <v>597</v>
      </c>
      <c r="I178" s="1" t="s">
        <v>680</v>
      </c>
      <c r="J178" s="1" t="s">
        <v>675</v>
      </c>
      <c r="K178" s="1" t="s">
        <v>659</v>
      </c>
      <c r="L178" s="1" t="s">
        <v>658</v>
      </c>
      <c r="M178" s="1" t="s">
        <v>660</v>
      </c>
      <c r="N178" s="1" t="s">
        <v>652</v>
      </c>
      <c r="P178">
        <f>INDEX([2]Sheet1!$B$6:$C$500,MATCH(I178,[2]Sheet1!$C$6:$C$500,0),1)</f>
        <v>20</v>
      </c>
      <c r="Q178">
        <f>INDEX([2]Sheet1!$B$6:$C$500,MATCH(J178,[2]Sheet1!$C$6:$C$500,0),1)</f>
        <v>4</v>
      </c>
      <c r="R178">
        <f>INDEX([2]Sheet1!$B$6:$C$500,MATCH(K178,[2]Sheet1!$C$6:$C$500,0),1)</f>
        <v>9</v>
      </c>
      <c r="S178">
        <f>INDEX([2]Sheet1!$B$6:$C$500,MATCH(L178,[2]Sheet1!$C$6:$C$500,0),1)</f>
        <v>16</v>
      </c>
      <c r="T178">
        <f>INDEX([2]Sheet1!$B$6:$C$500,MATCH(M178,[2]Sheet1!$C$6:$C$500,0),1)</f>
        <v>48</v>
      </c>
      <c r="U178">
        <f>INDEX([2]Sheet1!$B$6:$C$500,MATCH(N178,[2]Sheet1!$C$6:$C$500,0),1)</f>
        <v>7</v>
      </c>
      <c r="W178">
        <f t="shared" si="63"/>
        <v>4</v>
      </c>
      <c r="X178">
        <f t="shared" si="64"/>
        <v>7</v>
      </c>
      <c r="Y178">
        <f t="shared" si="65"/>
        <v>9</v>
      </c>
      <c r="Z178">
        <f t="shared" si="66"/>
        <v>16</v>
      </c>
      <c r="AA178">
        <f t="shared" si="67"/>
        <v>20</v>
      </c>
      <c r="AB178">
        <f t="shared" si="68"/>
        <v>48</v>
      </c>
      <c r="AD178" t="str">
        <f t="shared" si="53"/>
        <v>4,7,9,16,20,48</v>
      </c>
      <c r="AF178">
        <f t="shared" si="57"/>
        <v>1004</v>
      </c>
      <c r="AG178">
        <f t="shared" si="58"/>
        <v>1007</v>
      </c>
      <c r="AH178">
        <f t="shared" si="59"/>
        <v>1009</v>
      </c>
      <c r="AI178">
        <f t="shared" si="60"/>
        <v>1016</v>
      </c>
      <c r="AJ178">
        <f t="shared" si="61"/>
        <v>1020</v>
      </c>
      <c r="AK178">
        <f t="shared" si="62"/>
        <v>1048</v>
      </c>
      <c r="AM178" t="str">
        <f t="shared" si="56"/>
        <v>1004,1|1007,2|1009,3|1016,4|1020,5|1048,6</v>
      </c>
    </row>
    <row r="179" spans="7:39">
      <c r="G179" s="1"/>
      <c r="H179" s="1"/>
      <c r="I179" s="1"/>
      <c r="J179" s="1"/>
      <c r="K179" s="1"/>
      <c r="L179" s="1"/>
      <c r="M179" s="1"/>
      <c r="P179"/>
      <c r="Q179"/>
      <c r="R179"/>
      <c r="S179"/>
      <c r="T179"/>
      <c r="U179"/>
      <c r="W179"/>
      <c r="X179"/>
      <c r="Y179"/>
      <c r="Z179"/>
      <c r="AA179"/>
      <c r="AB179"/>
      <c r="AD179"/>
      <c r="AF179" t="str">
        <f t="shared" si="57"/>
        <v/>
      </c>
      <c r="AG179" t="str">
        <f t="shared" si="58"/>
        <v/>
      </c>
      <c r="AH179" t="str">
        <f t="shared" si="59"/>
        <v/>
      </c>
      <c r="AI179" t="str">
        <f t="shared" si="60"/>
        <v/>
      </c>
      <c r="AJ179" t="str">
        <f t="shared" si="61"/>
        <v/>
      </c>
      <c r="AK179" t="str">
        <f t="shared" si="62"/>
        <v/>
      </c>
      <c r="AM179" t="str">
        <f t="shared" si="56"/>
        <v/>
      </c>
    </row>
    <row r="180" spans="7:39" ht="16.5">
      <c r="G180" s="11" t="s">
        <v>686</v>
      </c>
      <c r="H180" s="1" t="s">
        <v>669</v>
      </c>
      <c r="I180" s="1"/>
      <c r="J180" s="1"/>
      <c r="K180" s="1"/>
      <c r="L180" s="1"/>
      <c r="M180" s="1"/>
      <c r="P180"/>
      <c r="Q180"/>
      <c r="R180"/>
      <c r="S180"/>
      <c r="T180"/>
      <c r="U180"/>
      <c r="W180"/>
      <c r="X180"/>
      <c r="Y180"/>
      <c r="Z180"/>
      <c r="AA180"/>
      <c r="AB180"/>
      <c r="AD180"/>
      <c r="AF180" t="str">
        <f t="shared" si="57"/>
        <v/>
      </c>
      <c r="AG180" t="str">
        <f t="shared" si="58"/>
        <v/>
      </c>
      <c r="AH180" t="str">
        <f t="shared" si="59"/>
        <v/>
      </c>
      <c r="AI180" t="str">
        <f t="shared" si="60"/>
        <v/>
      </c>
      <c r="AJ180" t="str">
        <f t="shared" si="61"/>
        <v/>
      </c>
      <c r="AK180" t="str">
        <f t="shared" si="62"/>
        <v/>
      </c>
      <c r="AM180" t="str">
        <f t="shared" si="56"/>
        <v/>
      </c>
    </row>
    <row r="181" spans="7:39" ht="16.5">
      <c r="G181" s="11"/>
      <c r="H181" s="1" t="s">
        <v>676</v>
      </c>
      <c r="I181" s="1" t="s">
        <v>648</v>
      </c>
      <c r="J181" s="1" t="s">
        <v>685</v>
      </c>
      <c r="K181" s="1" t="s">
        <v>686</v>
      </c>
      <c r="L181" s="1" t="s">
        <v>675</v>
      </c>
      <c r="M181" s="1" t="s">
        <v>656</v>
      </c>
      <c r="N181" s="1" t="s">
        <v>652</v>
      </c>
      <c r="P181">
        <f>INDEX([2]Sheet1!$B$6:$C$500,MATCH(I181,[2]Sheet1!$C$6:$C$500,0),1)</f>
        <v>6</v>
      </c>
      <c r="Q181">
        <f>INDEX([2]Sheet1!$B$6:$C$500,MATCH(J181,[2]Sheet1!$C$6:$C$500,0),1)</f>
        <v>50</v>
      </c>
      <c r="R181">
        <f>INDEX([2]Sheet1!$B$6:$C$500,MATCH(K181,[2]Sheet1!$C$6:$C$500,0),1)</f>
        <v>11</v>
      </c>
      <c r="S181">
        <f>INDEX([2]Sheet1!$B$6:$C$500,MATCH(L181,[2]Sheet1!$C$6:$C$500,0),1)</f>
        <v>4</v>
      </c>
      <c r="T181">
        <f>INDEX([2]Sheet1!$B$6:$C$500,MATCH(M181,[2]Sheet1!$C$6:$C$500,0),1)</f>
        <v>26</v>
      </c>
      <c r="U181">
        <f>INDEX([2]Sheet1!$B$6:$C$500,MATCH(N181,[2]Sheet1!$C$6:$C$500,0),1)</f>
        <v>7</v>
      </c>
      <c r="W181">
        <f t="shared" si="63"/>
        <v>4</v>
      </c>
      <c r="X181">
        <f t="shared" si="64"/>
        <v>6</v>
      </c>
      <c r="Y181">
        <f t="shared" si="65"/>
        <v>7</v>
      </c>
      <c r="Z181">
        <f t="shared" si="66"/>
        <v>11</v>
      </c>
      <c r="AA181">
        <f t="shared" si="67"/>
        <v>26</v>
      </c>
      <c r="AB181">
        <f t="shared" si="68"/>
        <v>50</v>
      </c>
      <c r="AD181" t="str">
        <f t="shared" si="53"/>
        <v>4,6,7,11,26,50</v>
      </c>
      <c r="AF181">
        <f t="shared" si="57"/>
        <v>1004</v>
      </c>
      <c r="AG181">
        <f t="shared" si="58"/>
        <v>1006</v>
      </c>
      <c r="AH181">
        <f t="shared" si="59"/>
        <v>1007</v>
      </c>
      <c r="AI181">
        <f t="shared" si="60"/>
        <v>1011</v>
      </c>
      <c r="AJ181">
        <f t="shared" si="61"/>
        <v>1026</v>
      </c>
      <c r="AK181">
        <f t="shared" si="62"/>
        <v>1050</v>
      </c>
      <c r="AM181" t="str">
        <f t="shared" si="56"/>
        <v>1004,1|1006,2|1007,3|1011,4|1026,5|1050,6</v>
      </c>
    </row>
    <row r="182" spans="7:39" ht="16.5">
      <c r="G182" s="11"/>
      <c r="H182" s="1" t="s">
        <v>687</v>
      </c>
      <c r="I182" s="1" t="s">
        <v>657</v>
      </c>
      <c r="J182" s="1" t="s">
        <v>659</v>
      </c>
      <c r="K182" s="1" t="s">
        <v>685</v>
      </c>
      <c r="L182" s="1" t="s">
        <v>686</v>
      </c>
      <c r="M182" s="1" t="s">
        <v>648</v>
      </c>
      <c r="N182" s="1" t="s">
        <v>652</v>
      </c>
      <c r="P182">
        <f>INDEX([2]Sheet1!$B$6:$C$500,MATCH(I182,[2]Sheet1!$C$6:$C$500,0),1)</f>
        <v>19</v>
      </c>
      <c r="Q182">
        <f>INDEX([2]Sheet1!$B$6:$C$500,MATCH(J182,[2]Sheet1!$C$6:$C$500,0),1)</f>
        <v>9</v>
      </c>
      <c r="R182">
        <f>INDEX([2]Sheet1!$B$6:$C$500,MATCH(K182,[2]Sheet1!$C$6:$C$500,0),1)</f>
        <v>50</v>
      </c>
      <c r="S182">
        <f>INDEX([2]Sheet1!$B$6:$C$500,MATCH(L182,[2]Sheet1!$C$6:$C$500,0),1)</f>
        <v>11</v>
      </c>
      <c r="T182">
        <f>INDEX([2]Sheet1!$B$6:$C$500,MATCH(M182,[2]Sheet1!$C$6:$C$500,0),1)</f>
        <v>6</v>
      </c>
      <c r="U182">
        <f>INDEX([2]Sheet1!$B$6:$C$500,MATCH(N182,[2]Sheet1!$C$6:$C$500,0),1)</f>
        <v>7</v>
      </c>
      <c r="W182">
        <f t="shared" si="63"/>
        <v>6</v>
      </c>
      <c r="X182">
        <f t="shared" si="64"/>
        <v>7</v>
      </c>
      <c r="Y182">
        <f t="shared" si="65"/>
        <v>9</v>
      </c>
      <c r="Z182">
        <f t="shared" si="66"/>
        <v>11</v>
      </c>
      <c r="AA182">
        <f t="shared" si="67"/>
        <v>19</v>
      </c>
      <c r="AB182">
        <f t="shared" si="68"/>
        <v>50</v>
      </c>
      <c r="AD182" t="str">
        <f t="shared" si="53"/>
        <v>6,7,9,11,19,50</v>
      </c>
      <c r="AF182">
        <f t="shared" si="57"/>
        <v>1006</v>
      </c>
      <c r="AG182">
        <f t="shared" si="58"/>
        <v>1007</v>
      </c>
      <c r="AH182">
        <f t="shared" si="59"/>
        <v>1009</v>
      </c>
      <c r="AI182">
        <f t="shared" si="60"/>
        <v>1011</v>
      </c>
      <c r="AJ182">
        <f t="shared" si="61"/>
        <v>1019</v>
      </c>
      <c r="AK182">
        <f t="shared" si="62"/>
        <v>1050</v>
      </c>
      <c r="AM182" t="str">
        <f t="shared" si="56"/>
        <v>1006,1|1007,2|1009,3|1011,4|1019,5|1050,6</v>
      </c>
    </row>
    <row r="183" spans="7:39" ht="16.5">
      <c r="G183" s="11"/>
      <c r="H183" s="1"/>
      <c r="I183" s="1"/>
      <c r="J183" s="1"/>
      <c r="K183" s="1"/>
      <c r="L183" s="1"/>
      <c r="M183" s="1"/>
      <c r="P183"/>
      <c r="Q183"/>
      <c r="R183"/>
      <c r="S183"/>
      <c r="T183"/>
      <c r="U183"/>
      <c r="W183"/>
      <c r="X183"/>
      <c r="Y183"/>
      <c r="Z183"/>
      <c r="AA183"/>
      <c r="AB183"/>
      <c r="AD183"/>
      <c r="AF183" t="str">
        <f t="shared" si="57"/>
        <v/>
      </c>
      <c r="AG183" t="str">
        <f t="shared" si="58"/>
        <v/>
      </c>
      <c r="AH183" t="str">
        <f t="shared" si="59"/>
        <v/>
      </c>
      <c r="AI183" t="str">
        <f t="shared" si="60"/>
        <v/>
      </c>
      <c r="AJ183" t="str">
        <f t="shared" si="61"/>
        <v/>
      </c>
      <c r="AK183" t="str">
        <f t="shared" si="62"/>
        <v/>
      </c>
      <c r="AM183" t="str">
        <f t="shared" si="56"/>
        <v/>
      </c>
    </row>
    <row r="184" spans="7:39" ht="16.5">
      <c r="G184" s="11" t="s">
        <v>649</v>
      </c>
      <c r="H184" s="1" t="s">
        <v>676</v>
      </c>
      <c r="I184" s="1" t="s">
        <v>648</v>
      </c>
      <c r="J184" s="1" t="s">
        <v>649</v>
      </c>
      <c r="K184" s="1" t="s">
        <v>660</v>
      </c>
      <c r="L184" s="1" t="s">
        <v>650</v>
      </c>
      <c r="M184" s="1" t="s">
        <v>657</v>
      </c>
      <c r="N184" s="1" t="s">
        <v>652</v>
      </c>
      <c r="P184">
        <f>INDEX([2]Sheet1!$B$6:$C$500,MATCH(I184,[2]Sheet1!$C$6:$C$500,0),1)</f>
        <v>6</v>
      </c>
      <c r="Q184">
        <f>INDEX([2]Sheet1!$B$6:$C$500,MATCH(J184,[2]Sheet1!$C$6:$C$500,0),1)</f>
        <v>12</v>
      </c>
      <c r="R184">
        <f>INDEX([2]Sheet1!$B$6:$C$500,MATCH(K184,[2]Sheet1!$C$6:$C$500,0),1)</f>
        <v>48</v>
      </c>
      <c r="S184">
        <f>INDEX([2]Sheet1!$B$6:$C$500,MATCH(L184,[2]Sheet1!$C$6:$C$500,0),1)</f>
        <v>39</v>
      </c>
      <c r="T184">
        <f>INDEX([2]Sheet1!$B$6:$C$500,MATCH(M184,[2]Sheet1!$C$6:$C$500,0),1)</f>
        <v>19</v>
      </c>
      <c r="U184">
        <f>INDEX([2]Sheet1!$B$6:$C$500,MATCH(N184,[2]Sheet1!$C$6:$C$500,0),1)</f>
        <v>7</v>
      </c>
      <c r="W184">
        <f t="shared" si="63"/>
        <v>6</v>
      </c>
      <c r="X184">
        <f t="shared" si="64"/>
        <v>7</v>
      </c>
      <c r="Y184">
        <f t="shared" si="65"/>
        <v>12</v>
      </c>
      <c r="Z184">
        <f t="shared" si="66"/>
        <v>19</v>
      </c>
      <c r="AA184">
        <f t="shared" si="67"/>
        <v>39</v>
      </c>
      <c r="AB184">
        <f t="shared" si="68"/>
        <v>48</v>
      </c>
      <c r="AD184" t="str">
        <f t="shared" si="53"/>
        <v>6,7,12,19,39,48</v>
      </c>
      <c r="AF184">
        <f t="shared" si="57"/>
        <v>1006</v>
      </c>
      <c r="AG184">
        <f t="shared" si="58"/>
        <v>1007</v>
      </c>
      <c r="AH184">
        <f t="shared" si="59"/>
        <v>1012</v>
      </c>
      <c r="AI184">
        <f t="shared" si="60"/>
        <v>1019</v>
      </c>
      <c r="AJ184">
        <f t="shared" si="61"/>
        <v>1039</v>
      </c>
      <c r="AK184">
        <f t="shared" si="62"/>
        <v>1048</v>
      </c>
      <c r="AM184" t="str">
        <f t="shared" si="56"/>
        <v>1006,1|1007,2|1012,3|1019,4|1039,5|1048,6</v>
      </c>
    </row>
    <row r="185" spans="7:39" ht="16.5">
      <c r="G185" s="11"/>
      <c r="H185" s="1" t="s">
        <v>676</v>
      </c>
      <c r="I185" s="1" t="s">
        <v>648</v>
      </c>
      <c r="J185" s="1" t="s">
        <v>675</v>
      </c>
      <c r="K185" s="1" t="s">
        <v>661</v>
      </c>
      <c r="L185" s="1" t="s">
        <v>660</v>
      </c>
      <c r="M185" s="1" t="s">
        <v>649</v>
      </c>
      <c r="N185" s="1" t="s">
        <v>652</v>
      </c>
      <c r="P185">
        <f>INDEX([2]Sheet1!$B$6:$C$500,MATCH(I185,[2]Sheet1!$C$6:$C$500,0),1)</f>
        <v>6</v>
      </c>
      <c r="Q185">
        <f>INDEX([2]Sheet1!$B$6:$C$500,MATCH(J185,[2]Sheet1!$C$6:$C$500,0),1)</f>
        <v>4</v>
      </c>
      <c r="R185">
        <f>INDEX([2]Sheet1!$B$6:$C$500,MATCH(K185,[2]Sheet1!$C$6:$C$500,0),1)</f>
        <v>15</v>
      </c>
      <c r="S185">
        <f>INDEX([2]Sheet1!$B$6:$C$500,MATCH(L185,[2]Sheet1!$C$6:$C$500,0),1)</f>
        <v>48</v>
      </c>
      <c r="T185">
        <f>INDEX([2]Sheet1!$B$6:$C$500,MATCH(M185,[2]Sheet1!$C$6:$C$500,0),1)</f>
        <v>12</v>
      </c>
      <c r="U185">
        <f>INDEX([2]Sheet1!$B$6:$C$500,MATCH(N185,[2]Sheet1!$C$6:$C$500,0),1)</f>
        <v>7</v>
      </c>
      <c r="W185">
        <f t="shared" si="63"/>
        <v>4</v>
      </c>
      <c r="X185">
        <f t="shared" si="64"/>
        <v>6</v>
      </c>
      <c r="Y185">
        <f t="shared" si="65"/>
        <v>7</v>
      </c>
      <c r="Z185">
        <f t="shared" si="66"/>
        <v>12</v>
      </c>
      <c r="AA185">
        <f t="shared" si="67"/>
        <v>15</v>
      </c>
      <c r="AB185">
        <f t="shared" si="68"/>
        <v>48</v>
      </c>
      <c r="AD185" t="str">
        <f t="shared" si="53"/>
        <v>4,6,7,12,15,48</v>
      </c>
      <c r="AF185">
        <f t="shared" si="57"/>
        <v>1004</v>
      </c>
      <c r="AG185">
        <f t="shared" si="58"/>
        <v>1006</v>
      </c>
      <c r="AH185">
        <f t="shared" si="59"/>
        <v>1007</v>
      </c>
      <c r="AI185">
        <f t="shared" si="60"/>
        <v>1012</v>
      </c>
      <c r="AJ185">
        <f t="shared" si="61"/>
        <v>1015</v>
      </c>
      <c r="AK185">
        <f t="shared" si="62"/>
        <v>1048</v>
      </c>
      <c r="AM185" t="str">
        <f t="shared" si="56"/>
        <v>1004,1|1006,2|1007,3|1012,4|1015,5|1048,6</v>
      </c>
    </row>
    <row r="186" spans="7:39" ht="16.5">
      <c r="G186" s="11"/>
      <c r="H186" s="1" t="s">
        <v>676</v>
      </c>
      <c r="I186" s="1" t="s">
        <v>648</v>
      </c>
      <c r="J186" s="1" t="s">
        <v>649</v>
      </c>
      <c r="K186" s="1" t="s">
        <v>661</v>
      </c>
      <c r="L186" s="1" t="s">
        <v>685</v>
      </c>
      <c r="M186" s="1" t="s">
        <v>686</v>
      </c>
      <c r="N186" s="1" t="s">
        <v>652</v>
      </c>
      <c r="P186">
        <f>INDEX([2]Sheet1!$B$6:$C$500,MATCH(I186,[2]Sheet1!$C$6:$C$500,0),1)</f>
        <v>6</v>
      </c>
      <c r="Q186">
        <f>INDEX([2]Sheet1!$B$6:$C$500,MATCH(J186,[2]Sheet1!$C$6:$C$500,0),1)</f>
        <v>12</v>
      </c>
      <c r="R186">
        <f>INDEX([2]Sheet1!$B$6:$C$500,MATCH(K186,[2]Sheet1!$C$6:$C$500,0),1)</f>
        <v>15</v>
      </c>
      <c r="S186">
        <f>INDEX([2]Sheet1!$B$6:$C$500,MATCH(L186,[2]Sheet1!$C$6:$C$500,0),1)</f>
        <v>50</v>
      </c>
      <c r="T186">
        <f>INDEX([2]Sheet1!$B$6:$C$500,MATCH(M186,[2]Sheet1!$C$6:$C$500,0),1)</f>
        <v>11</v>
      </c>
      <c r="U186">
        <f>INDEX([2]Sheet1!$B$6:$C$500,MATCH(N186,[2]Sheet1!$C$6:$C$500,0),1)</f>
        <v>7</v>
      </c>
      <c r="W186">
        <f t="shared" si="63"/>
        <v>6</v>
      </c>
      <c r="X186">
        <f t="shared" si="64"/>
        <v>7</v>
      </c>
      <c r="Y186">
        <f t="shared" si="65"/>
        <v>11</v>
      </c>
      <c r="Z186">
        <f t="shared" si="66"/>
        <v>12</v>
      </c>
      <c r="AA186">
        <f t="shared" si="67"/>
        <v>15</v>
      </c>
      <c r="AB186">
        <f t="shared" si="68"/>
        <v>50</v>
      </c>
      <c r="AD186" t="str">
        <f t="shared" si="53"/>
        <v>6,7,11,12,15,50</v>
      </c>
      <c r="AF186">
        <f t="shared" si="57"/>
        <v>1006</v>
      </c>
      <c r="AG186">
        <f t="shared" si="58"/>
        <v>1007</v>
      </c>
      <c r="AH186">
        <f t="shared" si="59"/>
        <v>1011</v>
      </c>
      <c r="AI186">
        <f t="shared" si="60"/>
        <v>1012</v>
      </c>
      <c r="AJ186">
        <f t="shared" si="61"/>
        <v>1015</v>
      </c>
      <c r="AK186">
        <f t="shared" si="62"/>
        <v>1050</v>
      </c>
      <c r="AM186" t="str">
        <f t="shared" si="56"/>
        <v>1006,1|1007,2|1011,3|1012,4|1015,5|1050,6</v>
      </c>
    </row>
    <row r="187" spans="7:39" ht="16.5">
      <c r="G187" s="11"/>
      <c r="H187" s="1"/>
      <c r="I187" s="1"/>
      <c r="J187" s="1"/>
      <c r="K187" s="1"/>
      <c r="L187" s="1"/>
      <c r="M187" s="1"/>
      <c r="P187"/>
      <c r="Q187"/>
      <c r="R187"/>
      <c r="S187"/>
      <c r="T187"/>
      <c r="U187"/>
      <c r="W187"/>
      <c r="X187"/>
      <c r="Y187"/>
      <c r="Z187"/>
      <c r="AA187"/>
      <c r="AB187"/>
      <c r="AD187"/>
      <c r="AF187" t="str">
        <f t="shared" si="57"/>
        <v/>
      </c>
      <c r="AG187" t="str">
        <f t="shared" si="58"/>
        <v/>
      </c>
      <c r="AH187" t="str">
        <f t="shared" si="59"/>
        <v/>
      </c>
      <c r="AI187" t="str">
        <f t="shared" si="60"/>
        <v/>
      </c>
      <c r="AJ187" t="str">
        <f t="shared" si="61"/>
        <v/>
      </c>
      <c r="AK187" t="str">
        <f t="shared" si="62"/>
        <v/>
      </c>
      <c r="AM187" t="str">
        <f t="shared" si="56"/>
        <v/>
      </c>
    </row>
    <row r="188" spans="7:39" ht="16.5">
      <c r="G188" s="11" t="s">
        <v>684</v>
      </c>
      <c r="H188" s="1" t="s">
        <v>683</v>
      </c>
      <c r="I188" s="1" t="s">
        <v>648</v>
      </c>
      <c r="J188" s="1" t="s">
        <v>650</v>
      </c>
      <c r="K188" s="1" t="s">
        <v>684</v>
      </c>
      <c r="L188" s="1" t="s">
        <v>662</v>
      </c>
      <c r="M188" s="1" t="s">
        <v>657</v>
      </c>
      <c r="N188" s="1" t="s">
        <v>652</v>
      </c>
      <c r="P188">
        <f>INDEX([2]Sheet1!$B$6:$C$500,MATCH(I188,[2]Sheet1!$C$6:$C$500,0),1)</f>
        <v>6</v>
      </c>
      <c r="Q188">
        <f>INDEX([2]Sheet1!$B$6:$C$500,MATCH(J188,[2]Sheet1!$C$6:$C$500,0),1)</f>
        <v>39</v>
      </c>
      <c r="R188">
        <f>INDEX([2]Sheet1!$B$6:$C$500,MATCH(K188,[2]Sheet1!$C$6:$C$500,0),1)</f>
        <v>13</v>
      </c>
      <c r="S188">
        <f>INDEX([2]Sheet1!$B$6:$C$500,MATCH(L188,[2]Sheet1!$C$6:$C$500,0),1)</f>
        <v>8</v>
      </c>
      <c r="T188">
        <f>INDEX([2]Sheet1!$B$6:$C$500,MATCH(M188,[2]Sheet1!$C$6:$C$500,0),1)</f>
        <v>19</v>
      </c>
      <c r="U188">
        <f>INDEX([2]Sheet1!$B$6:$C$500,MATCH(N188,[2]Sheet1!$C$6:$C$500,0),1)</f>
        <v>7</v>
      </c>
      <c r="W188">
        <f t="shared" si="63"/>
        <v>6</v>
      </c>
      <c r="X188">
        <f t="shared" si="64"/>
        <v>7</v>
      </c>
      <c r="Y188">
        <f t="shared" si="65"/>
        <v>8</v>
      </c>
      <c r="Z188">
        <f t="shared" si="66"/>
        <v>13</v>
      </c>
      <c r="AA188">
        <f t="shared" si="67"/>
        <v>19</v>
      </c>
      <c r="AB188">
        <f t="shared" si="68"/>
        <v>39</v>
      </c>
      <c r="AD188" t="str">
        <f t="shared" si="53"/>
        <v>6,7,8,13,19,39</v>
      </c>
      <c r="AF188">
        <f t="shared" si="57"/>
        <v>1006</v>
      </c>
      <c r="AG188">
        <f t="shared" si="58"/>
        <v>1007</v>
      </c>
      <c r="AH188">
        <f t="shared" si="59"/>
        <v>1008</v>
      </c>
      <c r="AI188">
        <f t="shared" si="60"/>
        <v>1013</v>
      </c>
      <c r="AJ188">
        <f t="shared" si="61"/>
        <v>1019</v>
      </c>
      <c r="AK188">
        <f t="shared" si="62"/>
        <v>1039</v>
      </c>
      <c r="AM188" t="str">
        <f t="shared" si="56"/>
        <v>1006,1|1007,2|1008,3|1013,4|1019,5|1039,6</v>
      </c>
    </row>
    <row r="189" spans="7:39" ht="16.5">
      <c r="G189" s="11"/>
      <c r="H189" s="1" t="s">
        <v>676</v>
      </c>
      <c r="I189" s="1" t="s">
        <v>648</v>
      </c>
      <c r="J189" s="1" t="s">
        <v>685</v>
      </c>
      <c r="K189" s="1" t="s">
        <v>686</v>
      </c>
      <c r="L189" s="1" t="s">
        <v>684</v>
      </c>
      <c r="M189" s="1" t="s">
        <v>656</v>
      </c>
      <c r="N189" s="1" t="s">
        <v>652</v>
      </c>
      <c r="P189">
        <f>INDEX([2]Sheet1!$B$6:$C$500,MATCH(I189,[2]Sheet1!$C$6:$C$500,0),1)</f>
        <v>6</v>
      </c>
      <c r="Q189">
        <f>INDEX([2]Sheet1!$B$6:$C$500,MATCH(J189,[2]Sheet1!$C$6:$C$500,0),1)</f>
        <v>50</v>
      </c>
      <c r="R189">
        <f>INDEX([2]Sheet1!$B$6:$C$500,MATCH(K189,[2]Sheet1!$C$6:$C$500,0),1)</f>
        <v>11</v>
      </c>
      <c r="S189">
        <f>INDEX([2]Sheet1!$B$6:$C$500,MATCH(L189,[2]Sheet1!$C$6:$C$500,0),1)</f>
        <v>13</v>
      </c>
      <c r="T189">
        <f>INDEX([2]Sheet1!$B$6:$C$500,MATCH(M189,[2]Sheet1!$C$6:$C$500,0),1)</f>
        <v>26</v>
      </c>
      <c r="U189">
        <f>INDEX([2]Sheet1!$B$6:$C$500,MATCH(N189,[2]Sheet1!$C$6:$C$500,0),1)</f>
        <v>7</v>
      </c>
      <c r="W189">
        <f t="shared" si="63"/>
        <v>6</v>
      </c>
      <c r="X189">
        <f t="shared" si="64"/>
        <v>7</v>
      </c>
      <c r="Y189">
        <f t="shared" si="65"/>
        <v>11</v>
      </c>
      <c r="Z189">
        <f t="shared" si="66"/>
        <v>13</v>
      </c>
      <c r="AA189">
        <f t="shared" si="67"/>
        <v>26</v>
      </c>
      <c r="AB189">
        <f t="shared" si="68"/>
        <v>50</v>
      </c>
      <c r="AD189" t="str">
        <f t="shared" si="53"/>
        <v>6,7,11,13,26,50</v>
      </c>
      <c r="AF189">
        <f t="shared" si="57"/>
        <v>1006</v>
      </c>
      <c r="AG189">
        <f t="shared" si="58"/>
        <v>1007</v>
      </c>
      <c r="AH189">
        <f t="shared" si="59"/>
        <v>1011</v>
      </c>
      <c r="AI189">
        <f t="shared" si="60"/>
        <v>1013</v>
      </c>
      <c r="AJ189">
        <f t="shared" si="61"/>
        <v>1026</v>
      </c>
      <c r="AK189">
        <f t="shared" si="62"/>
        <v>1050</v>
      </c>
      <c r="AM189" t="str">
        <f t="shared" si="56"/>
        <v>1006,1|1007,2|1011,3|1013,4|1026,5|1050,6</v>
      </c>
    </row>
    <row r="190" spans="7:39" ht="16.5">
      <c r="G190" s="11"/>
      <c r="H190" s="1" t="s">
        <v>676</v>
      </c>
      <c r="I190" s="1" t="s">
        <v>648</v>
      </c>
      <c r="J190" s="1" t="s">
        <v>649</v>
      </c>
      <c r="K190" s="1" t="s">
        <v>660</v>
      </c>
      <c r="L190" s="1" t="s">
        <v>684</v>
      </c>
      <c r="M190" s="1" t="s">
        <v>657</v>
      </c>
      <c r="N190" s="1" t="s">
        <v>652</v>
      </c>
      <c r="P190">
        <f>INDEX([2]Sheet1!$B$6:$C$500,MATCH(I190,[2]Sheet1!$C$6:$C$500,0),1)</f>
        <v>6</v>
      </c>
      <c r="Q190">
        <f>INDEX([2]Sheet1!$B$6:$C$500,MATCH(J190,[2]Sheet1!$C$6:$C$500,0),1)</f>
        <v>12</v>
      </c>
      <c r="R190">
        <f>INDEX([2]Sheet1!$B$6:$C$500,MATCH(K190,[2]Sheet1!$C$6:$C$500,0),1)</f>
        <v>48</v>
      </c>
      <c r="S190">
        <f>INDEX([2]Sheet1!$B$6:$C$500,MATCH(L190,[2]Sheet1!$C$6:$C$500,0),1)</f>
        <v>13</v>
      </c>
      <c r="T190">
        <f>INDEX([2]Sheet1!$B$6:$C$500,MATCH(M190,[2]Sheet1!$C$6:$C$500,0),1)</f>
        <v>19</v>
      </c>
      <c r="U190">
        <f>INDEX([2]Sheet1!$B$6:$C$500,MATCH(N190,[2]Sheet1!$C$6:$C$500,0),1)</f>
        <v>7</v>
      </c>
      <c r="W190">
        <f t="shared" si="63"/>
        <v>6</v>
      </c>
      <c r="X190">
        <f t="shared" si="64"/>
        <v>7</v>
      </c>
      <c r="Y190">
        <f t="shared" si="65"/>
        <v>12</v>
      </c>
      <c r="Z190">
        <f t="shared" si="66"/>
        <v>13</v>
      </c>
      <c r="AA190">
        <f t="shared" si="67"/>
        <v>19</v>
      </c>
      <c r="AB190">
        <f t="shared" si="68"/>
        <v>48</v>
      </c>
      <c r="AD190" t="str">
        <f t="shared" si="53"/>
        <v>6,7,12,13,19,48</v>
      </c>
      <c r="AF190">
        <f t="shared" si="57"/>
        <v>1006</v>
      </c>
      <c r="AG190">
        <f t="shared" si="58"/>
        <v>1007</v>
      </c>
      <c r="AH190">
        <f t="shared" si="59"/>
        <v>1012</v>
      </c>
      <c r="AI190">
        <f t="shared" si="60"/>
        <v>1013</v>
      </c>
      <c r="AJ190">
        <f t="shared" si="61"/>
        <v>1019</v>
      </c>
      <c r="AK190">
        <f t="shared" si="62"/>
        <v>1048</v>
      </c>
      <c r="AM190" t="str">
        <f t="shared" si="56"/>
        <v>1006,1|1007,2|1012,3|1013,4|1019,5|1048,6</v>
      </c>
    </row>
    <row r="191" spans="7:39" ht="16.5">
      <c r="G191" s="11"/>
      <c r="H191" s="1"/>
      <c r="I191" s="1"/>
      <c r="J191" s="1"/>
      <c r="K191" s="1"/>
      <c r="L191" s="1"/>
      <c r="M191" s="1"/>
      <c r="P191"/>
      <c r="Q191"/>
      <c r="R191"/>
      <c r="S191"/>
      <c r="T191"/>
      <c r="U191"/>
      <c r="W191"/>
      <c r="X191"/>
      <c r="Y191"/>
      <c r="Z191"/>
      <c r="AA191"/>
      <c r="AB191"/>
      <c r="AD191"/>
      <c r="AF191" t="str">
        <f t="shared" si="57"/>
        <v/>
      </c>
      <c r="AG191" t="str">
        <f t="shared" si="58"/>
        <v/>
      </c>
      <c r="AH191" t="str">
        <f t="shared" si="59"/>
        <v/>
      </c>
      <c r="AI191" t="str">
        <f t="shared" si="60"/>
        <v/>
      </c>
      <c r="AJ191" t="str">
        <f t="shared" si="61"/>
        <v/>
      </c>
      <c r="AK191" t="str">
        <f t="shared" si="62"/>
        <v/>
      </c>
      <c r="AM191" t="str">
        <f t="shared" si="56"/>
        <v/>
      </c>
    </row>
    <row r="192" spans="7:39" ht="16.5">
      <c r="G192" s="11" t="s">
        <v>663</v>
      </c>
      <c r="H192" s="1" t="s">
        <v>670</v>
      </c>
      <c r="I192" s="1" t="s">
        <v>663</v>
      </c>
      <c r="J192" s="1" t="s">
        <v>655</v>
      </c>
      <c r="K192" s="1" t="s">
        <v>647</v>
      </c>
      <c r="L192" s="1" t="s">
        <v>653</v>
      </c>
      <c r="M192" s="1" t="s">
        <v>654</v>
      </c>
      <c r="N192" s="1" t="s">
        <v>652</v>
      </c>
      <c r="P192">
        <f>INDEX([2]Sheet1!$B$6:$C$500,MATCH(I192,[2]Sheet1!$C$6:$C$500,0),1)</f>
        <v>14</v>
      </c>
      <c r="Q192">
        <f>INDEX([2]Sheet1!$B$6:$C$500,MATCH(J192,[2]Sheet1!$C$6:$C$500,0),1)</f>
        <v>65</v>
      </c>
      <c r="R192">
        <f>INDEX([2]Sheet1!$B$6:$C$500,MATCH(K192,[2]Sheet1!$C$6:$C$500,0),1)</f>
        <v>62</v>
      </c>
      <c r="S192">
        <f>INDEX([2]Sheet1!$B$6:$C$500,MATCH(L192,[2]Sheet1!$C$6:$C$500,0),1)</f>
        <v>2</v>
      </c>
      <c r="T192" t="e">
        <f>INDEX([2]Sheet1!$B$6:$C$500,MATCH(M192,[2]Sheet1!$C$6:$C$500,0),1)</f>
        <v>#N/A</v>
      </c>
      <c r="U192">
        <f>INDEX([2]Sheet1!$B$6:$C$500,MATCH(N192,[2]Sheet1!$C$6:$C$500,0),1)</f>
        <v>7</v>
      </c>
      <c r="W192" t="e">
        <f t="shared" si="63"/>
        <v>#N/A</v>
      </c>
      <c r="X192" t="e">
        <f t="shared" si="64"/>
        <v>#N/A</v>
      </c>
      <c r="Y192" t="e">
        <f t="shared" si="65"/>
        <v>#N/A</v>
      </c>
      <c r="Z192" t="e">
        <f t="shared" si="66"/>
        <v>#N/A</v>
      </c>
      <c r="AA192" t="e">
        <f t="shared" si="67"/>
        <v>#N/A</v>
      </c>
      <c r="AB192" t="e">
        <f t="shared" si="68"/>
        <v>#N/A</v>
      </c>
      <c r="AD192" t="str">
        <f t="shared" si="53"/>
        <v/>
      </c>
      <c r="AF192" t="e">
        <f t="shared" si="57"/>
        <v>#N/A</v>
      </c>
      <c r="AG192" t="e">
        <f t="shared" si="58"/>
        <v>#N/A</v>
      </c>
      <c r="AH192" t="e">
        <f t="shared" si="59"/>
        <v>#N/A</v>
      </c>
      <c r="AI192" t="e">
        <f t="shared" si="60"/>
        <v>#N/A</v>
      </c>
      <c r="AJ192" t="e">
        <f t="shared" si="61"/>
        <v>#N/A</v>
      </c>
      <c r="AK192" t="e">
        <f t="shared" si="62"/>
        <v>#N/A</v>
      </c>
      <c r="AM192" t="e">
        <f t="shared" si="56"/>
        <v>#N/A</v>
      </c>
    </row>
    <row r="193" spans="7:39" ht="16.5">
      <c r="G193" s="11"/>
      <c r="H193" s="1" t="s">
        <v>670</v>
      </c>
      <c r="I193" s="1" t="s">
        <v>653</v>
      </c>
      <c r="J193" s="10" t="s">
        <v>647</v>
      </c>
      <c r="K193" s="1" t="s">
        <v>663</v>
      </c>
      <c r="L193" s="1" t="s">
        <v>656</v>
      </c>
      <c r="M193" s="1" t="s">
        <v>654</v>
      </c>
      <c r="N193" s="1" t="s">
        <v>652</v>
      </c>
      <c r="P193">
        <f>INDEX([2]Sheet1!$B$6:$C$500,MATCH(I193,[2]Sheet1!$C$6:$C$500,0),1)</f>
        <v>2</v>
      </c>
      <c r="Q193">
        <f>INDEX([2]Sheet1!$B$6:$C$500,MATCH(J193,[2]Sheet1!$C$6:$C$500,0),1)</f>
        <v>62</v>
      </c>
      <c r="R193">
        <f>INDEX([2]Sheet1!$B$6:$C$500,MATCH(K193,[2]Sheet1!$C$6:$C$500,0),1)</f>
        <v>14</v>
      </c>
      <c r="S193">
        <f>INDEX([2]Sheet1!$B$6:$C$500,MATCH(L193,[2]Sheet1!$C$6:$C$500,0),1)</f>
        <v>26</v>
      </c>
      <c r="T193" t="e">
        <f>INDEX([2]Sheet1!$B$6:$C$500,MATCH(M193,[2]Sheet1!$C$6:$C$500,0),1)</f>
        <v>#N/A</v>
      </c>
      <c r="U193">
        <f>INDEX([2]Sheet1!$B$6:$C$500,MATCH(N193,[2]Sheet1!$C$6:$C$500,0),1)</f>
        <v>7</v>
      </c>
      <c r="W193" t="e">
        <f t="shared" si="63"/>
        <v>#N/A</v>
      </c>
      <c r="X193" t="e">
        <f t="shared" si="64"/>
        <v>#N/A</v>
      </c>
      <c r="Y193" t="e">
        <f t="shared" si="65"/>
        <v>#N/A</v>
      </c>
      <c r="Z193" t="e">
        <f t="shared" si="66"/>
        <v>#N/A</v>
      </c>
      <c r="AA193" t="e">
        <f t="shared" si="67"/>
        <v>#N/A</v>
      </c>
      <c r="AB193" t="e">
        <f t="shared" si="68"/>
        <v>#N/A</v>
      </c>
      <c r="AD193" t="str">
        <f t="shared" si="53"/>
        <v/>
      </c>
      <c r="AF193" t="e">
        <f t="shared" si="57"/>
        <v>#N/A</v>
      </c>
      <c r="AG193" t="e">
        <f t="shared" si="58"/>
        <v>#N/A</v>
      </c>
      <c r="AH193" t="e">
        <f t="shared" si="59"/>
        <v>#N/A</v>
      </c>
      <c r="AI193" t="e">
        <f t="shared" si="60"/>
        <v>#N/A</v>
      </c>
      <c r="AJ193" t="e">
        <f t="shared" si="61"/>
        <v>#N/A</v>
      </c>
      <c r="AK193" t="e">
        <f t="shared" si="62"/>
        <v>#N/A</v>
      </c>
      <c r="AM193" t="e">
        <f t="shared" si="56"/>
        <v>#N/A</v>
      </c>
    </row>
    <row r="194" spans="7:39" ht="16.5">
      <c r="G194" s="11"/>
      <c r="H194" s="1" t="s">
        <v>688</v>
      </c>
      <c r="I194" s="1" t="s">
        <v>663</v>
      </c>
      <c r="J194" s="1" t="s">
        <v>653</v>
      </c>
      <c r="K194" s="1" t="s">
        <v>665</v>
      </c>
      <c r="L194" s="1" t="s">
        <v>664</v>
      </c>
      <c r="M194" s="1" t="s">
        <v>656</v>
      </c>
      <c r="N194" s="1" t="s">
        <v>673</v>
      </c>
      <c r="P194">
        <f>INDEX([2]Sheet1!$B$6:$C$500,MATCH(I194,[2]Sheet1!$C$6:$C$500,0),1)</f>
        <v>14</v>
      </c>
      <c r="Q194">
        <f>INDEX([2]Sheet1!$B$6:$C$500,MATCH(J194,[2]Sheet1!$C$6:$C$500,0),1)</f>
        <v>2</v>
      </c>
      <c r="R194">
        <f>INDEX([2]Sheet1!$B$6:$C$500,MATCH(K194,[2]Sheet1!$C$6:$C$500,0),1)</f>
        <v>3</v>
      </c>
      <c r="S194">
        <f>INDEX([2]Sheet1!$B$6:$C$500,MATCH(L194,[2]Sheet1!$C$6:$C$500,0),1)</f>
        <v>21</v>
      </c>
      <c r="T194">
        <f>INDEX([2]Sheet1!$B$6:$C$500,MATCH(M194,[2]Sheet1!$C$6:$C$500,0),1)</f>
        <v>26</v>
      </c>
      <c r="U194">
        <f>INDEX([2]Sheet1!$B$6:$C$500,MATCH(N194,[2]Sheet1!$C$6:$C$500,0),1)</f>
        <v>33</v>
      </c>
      <c r="W194">
        <f t="shared" si="63"/>
        <v>2</v>
      </c>
      <c r="X194">
        <f t="shared" si="64"/>
        <v>3</v>
      </c>
      <c r="Y194">
        <f t="shared" si="65"/>
        <v>14</v>
      </c>
      <c r="Z194">
        <f t="shared" si="66"/>
        <v>21</v>
      </c>
      <c r="AA194">
        <f t="shared" si="67"/>
        <v>26</v>
      </c>
      <c r="AB194">
        <f t="shared" si="68"/>
        <v>33</v>
      </c>
      <c r="AD194" t="str">
        <f t="shared" si="53"/>
        <v>2,3,14,21,26,33</v>
      </c>
      <c r="AF194">
        <f t="shared" si="57"/>
        <v>1002</v>
      </c>
      <c r="AG194">
        <f t="shared" si="58"/>
        <v>1003</v>
      </c>
      <c r="AH194">
        <f t="shared" si="59"/>
        <v>1014</v>
      </c>
      <c r="AI194">
        <f t="shared" si="60"/>
        <v>1021</v>
      </c>
      <c r="AJ194">
        <f t="shared" si="61"/>
        <v>1026</v>
      </c>
      <c r="AK194">
        <f t="shared" si="62"/>
        <v>1033</v>
      </c>
      <c r="AM194" t="str">
        <f t="shared" si="56"/>
        <v>1002,1|1003,2|1014,3|1021,4|1026,5|1033,6</v>
      </c>
    </row>
    <row r="195" spans="7:39" ht="16.5">
      <c r="G195" s="11"/>
      <c r="H195" s="1"/>
      <c r="I195" s="1"/>
      <c r="J195" s="1"/>
      <c r="K195" s="1"/>
      <c r="L195" s="1"/>
      <c r="M195" s="1"/>
      <c r="P195"/>
      <c r="Q195"/>
      <c r="R195"/>
      <c r="S195"/>
      <c r="T195"/>
      <c r="U195"/>
      <c r="W195"/>
      <c r="X195"/>
      <c r="Y195"/>
      <c r="Z195"/>
      <c r="AA195"/>
      <c r="AB195"/>
      <c r="AD195"/>
      <c r="AF195" t="str">
        <f t="shared" si="57"/>
        <v/>
      </c>
      <c r="AG195" t="str">
        <f t="shared" si="58"/>
        <v/>
      </c>
      <c r="AH195" t="str">
        <f t="shared" si="59"/>
        <v/>
      </c>
      <c r="AI195" t="str">
        <f t="shared" si="60"/>
        <v/>
      </c>
      <c r="AJ195" t="str">
        <f t="shared" si="61"/>
        <v/>
      </c>
      <c r="AK195" t="str">
        <f t="shared" si="62"/>
        <v/>
      </c>
      <c r="AM195" t="str">
        <f t="shared" si="56"/>
        <v/>
      </c>
    </row>
    <row r="196" spans="7:39" ht="16.5">
      <c r="G196" s="11" t="s">
        <v>661</v>
      </c>
      <c r="H196" s="1" t="s">
        <v>669</v>
      </c>
      <c r="I196" s="1"/>
      <c r="J196" s="1"/>
      <c r="K196" s="1"/>
      <c r="L196" s="1"/>
      <c r="M196" s="1"/>
      <c r="P196"/>
      <c r="Q196"/>
      <c r="R196"/>
      <c r="S196"/>
      <c r="T196"/>
      <c r="U196"/>
      <c r="W196"/>
      <c r="X196"/>
      <c r="Y196"/>
      <c r="Z196"/>
      <c r="AA196"/>
      <c r="AB196"/>
      <c r="AD196"/>
      <c r="AF196" t="str">
        <f t="shared" si="57"/>
        <v/>
      </c>
      <c r="AG196" t="str">
        <f t="shared" si="58"/>
        <v/>
      </c>
      <c r="AH196" t="str">
        <f t="shared" si="59"/>
        <v/>
      </c>
      <c r="AI196" t="str">
        <f t="shared" si="60"/>
        <v/>
      </c>
      <c r="AJ196" t="str">
        <f t="shared" si="61"/>
        <v/>
      </c>
      <c r="AK196" t="str">
        <f t="shared" si="62"/>
        <v/>
      </c>
      <c r="AM196" t="str">
        <f t="shared" si="56"/>
        <v/>
      </c>
    </row>
    <row r="197" spans="7:39" ht="16.5">
      <c r="G197" s="11"/>
      <c r="H197" s="1" t="s">
        <v>676</v>
      </c>
      <c r="I197" s="1" t="s">
        <v>654</v>
      </c>
      <c r="J197" s="1" t="s">
        <v>648</v>
      </c>
      <c r="K197" s="1" t="s">
        <v>649</v>
      </c>
      <c r="L197" s="1" t="s">
        <v>661</v>
      </c>
      <c r="M197" s="1" t="s">
        <v>662</v>
      </c>
      <c r="N197" s="1" t="s">
        <v>652</v>
      </c>
      <c r="P197" t="e">
        <f>INDEX([2]Sheet1!$B$6:$C$500,MATCH(I197,[2]Sheet1!$C$6:$C$500,0),1)</f>
        <v>#N/A</v>
      </c>
      <c r="Q197">
        <f>INDEX([2]Sheet1!$B$6:$C$500,MATCH(J197,[2]Sheet1!$C$6:$C$500,0),1)</f>
        <v>6</v>
      </c>
      <c r="R197">
        <f>INDEX([2]Sheet1!$B$6:$C$500,MATCH(K197,[2]Sheet1!$C$6:$C$500,0),1)</f>
        <v>12</v>
      </c>
      <c r="S197">
        <f>INDEX([2]Sheet1!$B$6:$C$500,MATCH(L197,[2]Sheet1!$C$6:$C$500,0),1)</f>
        <v>15</v>
      </c>
      <c r="T197">
        <f>INDEX([2]Sheet1!$B$6:$C$500,MATCH(M197,[2]Sheet1!$C$6:$C$500,0),1)</f>
        <v>8</v>
      </c>
      <c r="U197">
        <f>INDEX([2]Sheet1!$B$6:$C$500,MATCH(N197,[2]Sheet1!$C$6:$C$500,0),1)</f>
        <v>7</v>
      </c>
      <c r="W197" t="e">
        <f t="shared" si="63"/>
        <v>#N/A</v>
      </c>
      <c r="X197" t="e">
        <f t="shared" si="64"/>
        <v>#N/A</v>
      </c>
      <c r="Y197" t="e">
        <f t="shared" si="65"/>
        <v>#N/A</v>
      </c>
      <c r="Z197" t="e">
        <f t="shared" si="66"/>
        <v>#N/A</v>
      </c>
      <c r="AA197" t="e">
        <f t="shared" si="67"/>
        <v>#N/A</v>
      </c>
      <c r="AB197" t="e">
        <f t="shared" si="68"/>
        <v>#N/A</v>
      </c>
      <c r="AD197" t="str">
        <f t="shared" si="53"/>
        <v/>
      </c>
      <c r="AF197" t="e">
        <f t="shared" si="57"/>
        <v>#N/A</v>
      </c>
      <c r="AG197" t="e">
        <f t="shared" si="58"/>
        <v>#N/A</v>
      </c>
      <c r="AH197" t="e">
        <f t="shared" si="59"/>
        <v>#N/A</v>
      </c>
      <c r="AI197" t="e">
        <f t="shared" si="60"/>
        <v>#N/A</v>
      </c>
      <c r="AJ197" t="e">
        <f t="shared" si="61"/>
        <v>#N/A</v>
      </c>
      <c r="AK197" t="e">
        <f t="shared" si="62"/>
        <v>#N/A</v>
      </c>
      <c r="AM197" t="e">
        <f t="shared" si="56"/>
        <v>#N/A</v>
      </c>
    </row>
    <row r="198" spans="7:39" ht="16.5">
      <c r="G198" s="11"/>
      <c r="H198" s="1" t="s">
        <v>676</v>
      </c>
      <c r="I198" s="1" t="s">
        <v>648</v>
      </c>
      <c r="J198" s="1" t="s">
        <v>675</v>
      </c>
      <c r="K198" s="1" t="s">
        <v>661</v>
      </c>
      <c r="L198" s="1" t="s">
        <v>660</v>
      </c>
      <c r="M198" s="1" t="s">
        <v>649</v>
      </c>
      <c r="N198" s="1" t="s">
        <v>652</v>
      </c>
      <c r="P198">
        <f>INDEX([2]Sheet1!$B$6:$C$500,MATCH(I198,[2]Sheet1!$C$6:$C$500,0),1)</f>
        <v>6</v>
      </c>
      <c r="Q198">
        <f>INDEX([2]Sheet1!$B$6:$C$500,MATCH(J198,[2]Sheet1!$C$6:$C$500,0),1)</f>
        <v>4</v>
      </c>
      <c r="R198">
        <f>INDEX([2]Sheet1!$B$6:$C$500,MATCH(K198,[2]Sheet1!$C$6:$C$500,0),1)</f>
        <v>15</v>
      </c>
      <c r="S198">
        <f>INDEX([2]Sheet1!$B$6:$C$500,MATCH(L198,[2]Sheet1!$C$6:$C$500,0),1)</f>
        <v>48</v>
      </c>
      <c r="T198">
        <f>INDEX([2]Sheet1!$B$6:$C$500,MATCH(M198,[2]Sheet1!$C$6:$C$500,0),1)</f>
        <v>12</v>
      </c>
      <c r="U198">
        <f>INDEX([2]Sheet1!$B$6:$C$500,MATCH(N198,[2]Sheet1!$C$6:$C$500,0),1)</f>
        <v>7</v>
      </c>
      <c r="W198">
        <f t="shared" si="63"/>
        <v>4</v>
      </c>
      <c r="X198">
        <f t="shared" si="64"/>
        <v>6</v>
      </c>
      <c r="Y198">
        <f t="shared" si="65"/>
        <v>7</v>
      </c>
      <c r="Z198">
        <f t="shared" si="66"/>
        <v>12</v>
      </c>
      <c r="AA198">
        <f t="shared" si="67"/>
        <v>15</v>
      </c>
      <c r="AB198">
        <f t="shared" si="68"/>
        <v>48</v>
      </c>
      <c r="AD198" t="str">
        <f t="shared" si="53"/>
        <v>4,6,7,12,15,48</v>
      </c>
      <c r="AF198">
        <f t="shared" si="57"/>
        <v>1004</v>
      </c>
      <c r="AG198">
        <f t="shared" si="58"/>
        <v>1006</v>
      </c>
      <c r="AH198">
        <f t="shared" si="59"/>
        <v>1007</v>
      </c>
      <c r="AI198">
        <f t="shared" si="60"/>
        <v>1012</v>
      </c>
      <c r="AJ198">
        <f t="shared" si="61"/>
        <v>1015</v>
      </c>
      <c r="AK198">
        <f t="shared" si="62"/>
        <v>1048</v>
      </c>
      <c r="AM198" t="str">
        <f t="shared" si="56"/>
        <v>1004,1|1006,2|1007,3|1012,4|1015,5|1048,6</v>
      </c>
    </row>
    <row r="199" spans="7:39" ht="16.5">
      <c r="G199" s="11"/>
      <c r="H199" s="1"/>
      <c r="I199" s="1"/>
      <c r="J199" s="1"/>
      <c r="K199" s="1"/>
      <c r="L199" s="1"/>
      <c r="M199" s="1"/>
      <c r="P199"/>
      <c r="Q199"/>
      <c r="R199"/>
      <c r="S199"/>
      <c r="T199"/>
      <c r="U199"/>
      <c r="W199"/>
      <c r="X199"/>
      <c r="Y199"/>
      <c r="Z199"/>
      <c r="AA199"/>
      <c r="AB199"/>
      <c r="AD199"/>
      <c r="AF199" t="str">
        <f t="shared" si="57"/>
        <v/>
      </c>
      <c r="AG199" t="str">
        <f t="shared" si="58"/>
        <v/>
      </c>
      <c r="AH199" t="str">
        <f t="shared" si="59"/>
        <v/>
      </c>
      <c r="AI199" t="str">
        <f t="shared" si="60"/>
        <v/>
      </c>
      <c r="AJ199" t="str">
        <f t="shared" si="61"/>
        <v/>
      </c>
      <c r="AK199" t="str">
        <f t="shared" si="62"/>
        <v/>
      </c>
      <c r="AM199" t="str">
        <f t="shared" si="56"/>
        <v/>
      </c>
    </row>
    <row r="200" spans="7:39" ht="16.5">
      <c r="G200" s="11" t="s">
        <v>658</v>
      </c>
      <c r="H200" s="1" t="s">
        <v>670</v>
      </c>
      <c r="I200" s="1" t="s">
        <v>665</v>
      </c>
      <c r="J200" s="1" t="s">
        <v>653</v>
      </c>
      <c r="K200" s="1" t="s">
        <v>663</v>
      </c>
      <c r="L200" s="1" t="s">
        <v>657</v>
      </c>
      <c r="M200" s="1" t="s">
        <v>658</v>
      </c>
      <c r="N200" s="1" t="s">
        <v>652</v>
      </c>
      <c r="P200">
        <f>INDEX([2]Sheet1!$B$6:$C$500,MATCH(I200,[2]Sheet1!$C$6:$C$500,0),1)</f>
        <v>3</v>
      </c>
      <c r="Q200">
        <f>INDEX([2]Sheet1!$B$6:$C$500,MATCH(J200,[2]Sheet1!$C$6:$C$500,0),1)</f>
        <v>2</v>
      </c>
      <c r="R200">
        <f>INDEX([2]Sheet1!$B$6:$C$500,MATCH(K200,[2]Sheet1!$C$6:$C$500,0),1)</f>
        <v>14</v>
      </c>
      <c r="S200">
        <f>INDEX([2]Sheet1!$B$6:$C$500,MATCH(L200,[2]Sheet1!$C$6:$C$500,0),1)</f>
        <v>19</v>
      </c>
      <c r="T200">
        <f>INDEX([2]Sheet1!$B$6:$C$500,MATCH(M200,[2]Sheet1!$C$6:$C$500,0),1)</f>
        <v>16</v>
      </c>
      <c r="U200">
        <f>INDEX([2]Sheet1!$B$6:$C$500,MATCH(N200,[2]Sheet1!$C$6:$C$500,0),1)</f>
        <v>7</v>
      </c>
      <c r="W200">
        <f t="shared" si="63"/>
        <v>2</v>
      </c>
      <c r="X200">
        <f t="shared" si="64"/>
        <v>3</v>
      </c>
      <c r="Y200">
        <f t="shared" si="65"/>
        <v>7</v>
      </c>
      <c r="Z200">
        <f t="shared" si="66"/>
        <v>14</v>
      </c>
      <c r="AA200">
        <f t="shared" si="67"/>
        <v>16</v>
      </c>
      <c r="AB200">
        <f t="shared" si="68"/>
        <v>19</v>
      </c>
      <c r="AD200" t="str">
        <f t="shared" si="53"/>
        <v>2,3,7,14,16,19</v>
      </c>
      <c r="AF200">
        <f t="shared" si="57"/>
        <v>1002</v>
      </c>
      <c r="AG200">
        <f t="shared" si="58"/>
        <v>1003</v>
      </c>
      <c r="AH200">
        <f t="shared" si="59"/>
        <v>1007</v>
      </c>
      <c r="AI200">
        <f t="shared" si="60"/>
        <v>1014</v>
      </c>
      <c r="AJ200">
        <f t="shared" si="61"/>
        <v>1016</v>
      </c>
      <c r="AK200">
        <f t="shared" si="62"/>
        <v>1019</v>
      </c>
      <c r="AM200" t="str">
        <f t="shared" si="56"/>
        <v>1002,1|1003,2|1007,3|1014,4|1016,5|1019,6</v>
      </c>
    </row>
    <row r="201" spans="7:39" ht="16.5">
      <c r="G201" s="11"/>
      <c r="H201" s="1" t="s">
        <v>681</v>
      </c>
      <c r="I201" s="1" t="s">
        <v>655</v>
      </c>
      <c r="J201" s="1" t="s">
        <v>666</v>
      </c>
      <c r="K201" s="1" t="s">
        <v>664</v>
      </c>
      <c r="L201" s="1" t="s">
        <v>659</v>
      </c>
      <c r="M201" s="1" t="s">
        <v>658</v>
      </c>
      <c r="N201" s="1" t="s">
        <v>652</v>
      </c>
      <c r="P201">
        <f>INDEX([2]Sheet1!$B$6:$C$500,MATCH(I201,[2]Sheet1!$C$6:$C$500,0),1)</f>
        <v>65</v>
      </c>
      <c r="Q201">
        <f>INDEX([2]Sheet1!$B$6:$C$500,MATCH(J201,[2]Sheet1!$C$6:$C$500,0),1)</f>
        <v>5</v>
      </c>
      <c r="R201">
        <f>INDEX([2]Sheet1!$B$6:$C$500,MATCH(K201,[2]Sheet1!$C$6:$C$500,0),1)</f>
        <v>21</v>
      </c>
      <c r="S201">
        <f>INDEX([2]Sheet1!$B$6:$C$500,MATCH(L201,[2]Sheet1!$C$6:$C$500,0),1)</f>
        <v>9</v>
      </c>
      <c r="T201">
        <f>INDEX([2]Sheet1!$B$6:$C$500,MATCH(M201,[2]Sheet1!$C$6:$C$500,0),1)</f>
        <v>16</v>
      </c>
      <c r="U201">
        <f>INDEX([2]Sheet1!$B$6:$C$500,MATCH(N201,[2]Sheet1!$C$6:$C$500,0),1)</f>
        <v>7</v>
      </c>
      <c r="W201">
        <f t="shared" si="63"/>
        <v>5</v>
      </c>
      <c r="X201">
        <f t="shared" si="64"/>
        <v>7</v>
      </c>
      <c r="Y201">
        <f t="shared" si="65"/>
        <v>9</v>
      </c>
      <c r="Z201">
        <f t="shared" si="66"/>
        <v>16</v>
      </c>
      <c r="AA201">
        <f t="shared" si="67"/>
        <v>21</v>
      </c>
      <c r="AB201">
        <f t="shared" si="68"/>
        <v>65</v>
      </c>
      <c r="AD201" t="str">
        <f t="shared" ref="AD201:AD234" si="69">IFERROR(W201&amp;","&amp;X201&amp;","&amp;Y201&amp;","&amp;Z201&amp;","&amp;AA201&amp;","&amp;AB201,"")</f>
        <v>5,7,9,16,21,65</v>
      </c>
      <c r="AF201">
        <f t="shared" si="57"/>
        <v>1005</v>
      </c>
      <c r="AG201">
        <f t="shared" si="58"/>
        <v>1007</v>
      </c>
      <c r="AH201">
        <f t="shared" si="59"/>
        <v>1009</v>
      </c>
      <c r="AI201">
        <f t="shared" si="60"/>
        <v>1016</v>
      </c>
      <c r="AJ201">
        <f t="shared" si="61"/>
        <v>1021</v>
      </c>
      <c r="AK201">
        <f t="shared" si="62"/>
        <v>1065</v>
      </c>
      <c r="AM201" t="str">
        <f t="shared" si="56"/>
        <v>1005,1|1007,2|1009,3|1016,4|1021,5|1065,6</v>
      </c>
    </row>
    <row r="202" spans="7:39" ht="16.5">
      <c r="G202" s="11"/>
      <c r="H202" s="1" t="s">
        <v>687</v>
      </c>
      <c r="I202" s="1" t="s">
        <v>657</v>
      </c>
      <c r="J202" s="1" t="s">
        <v>659</v>
      </c>
      <c r="K202" s="1" t="s">
        <v>658</v>
      </c>
      <c r="L202" s="1" t="s">
        <v>653</v>
      </c>
      <c r="M202" s="1" t="s">
        <v>648</v>
      </c>
      <c r="N202" s="1" t="s">
        <v>652</v>
      </c>
      <c r="P202">
        <f>INDEX([2]Sheet1!$B$6:$C$500,MATCH(I202,[2]Sheet1!$C$6:$C$500,0),1)</f>
        <v>19</v>
      </c>
      <c r="Q202">
        <f>INDEX([2]Sheet1!$B$6:$C$500,MATCH(J202,[2]Sheet1!$C$6:$C$500,0),1)</f>
        <v>9</v>
      </c>
      <c r="R202">
        <f>INDEX([2]Sheet1!$B$6:$C$500,MATCH(K202,[2]Sheet1!$C$6:$C$500,0),1)</f>
        <v>16</v>
      </c>
      <c r="S202">
        <f>INDEX([2]Sheet1!$B$6:$C$500,MATCH(L202,[2]Sheet1!$C$6:$C$500,0),1)</f>
        <v>2</v>
      </c>
      <c r="T202">
        <f>INDEX([2]Sheet1!$B$6:$C$500,MATCH(M202,[2]Sheet1!$C$6:$C$500,0),1)</f>
        <v>6</v>
      </c>
      <c r="U202">
        <f>INDEX([2]Sheet1!$B$6:$C$500,MATCH(N202,[2]Sheet1!$C$6:$C$500,0),1)</f>
        <v>7</v>
      </c>
      <c r="W202">
        <f t="shared" si="63"/>
        <v>2</v>
      </c>
      <c r="X202">
        <f t="shared" si="64"/>
        <v>6</v>
      </c>
      <c r="Y202">
        <f t="shared" si="65"/>
        <v>7</v>
      </c>
      <c r="Z202">
        <f t="shared" si="66"/>
        <v>9</v>
      </c>
      <c r="AA202">
        <f t="shared" si="67"/>
        <v>16</v>
      </c>
      <c r="AB202">
        <f t="shared" si="68"/>
        <v>19</v>
      </c>
      <c r="AD202" t="str">
        <f t="shared" si="69"/>
        <v>2,6,7,9,16,19</v>
      </c>
      <c r="AF202">
        <f t="shared" si="57"/>
        <v>1002</v>
      </c>
      <c r="AG202">
        <f t="shared" si="58"/>
        <v>1006</v>
      </c>
      <c r="AH202">
        <f t="shared" si="59"/>
        <v>1007</v>
      </c>
      <c r="AI202">
        <f t="shared" si="60"/>
        <v>1009</v>
      </c>
      <c r="AJ202">
        <f t="shared" si="61"/>
        <v>1016</v>
      </c>
      <c r="AK202">
        <f t="shared" si="62"/>
        <v>1019</v>
      </c>
      <c r="AM202" t="str">
        <f t="shared" ref="AM202:AM234" si="70">IF(AF202="","",AF202&amp;","&amp;1&amp;"|"&amp;AG202&amp;","&amp;2&amp;"|"&amp;AH202&amp;","&amp;3&amp;"|"&amp;AI202&amp;","&amp;4&amp;"|"&amp;AJ202&amp;","&amp;5&amp;"|"&amp;AK202&amp;","&amp;6)</f>
        <v>1002,1|1006,2|1007,3|1009,4|1016,5|1019,6</v>
      </c>
    </row>
    <row r="203" spans="7:39" ht="16.5">
      <c r="G203" s="11"/>
      <c r="H203" s="1"/>
      <c r="I203" s="1"/>
      <c r="J203" s="1"/>
      <c r="K203" s="1"/>
      <c r="L203" s="1"/>
      <c r="M203" s="1"/>
      <c r="P203"/>
      <c r="Q203"/>
      <c r="R203"/>
      <c r="S203"/>
      <c r="T203"/>
      <c r="U203"/>
      <c r="W203"/>
      <c r="X203"/>
      <c r="Y203"/>
      <c r="Z203"/>
      <c r="AA203"/>
      <c r="AB203"/>
      <c r="AD203"/>
      <c r="AF203" t="str">
        <f t="shared" ref="AF203:AF234" si="71">IF(W203="","",W203+1000)</f>
        <v/>
      </c>
      <c r="AG203" t="str">
        <f t="shared" ref="AG203:AG234" si="72">IF(X203="","",X203+1000)</f>
        <v/>
      </c>
      <c r="AH203" t="str">
        <f t="shared" ref="AH203:AH234" si="73">IF(Y203="","",Y203+1000)</f>
        <v/>
      </c>
      <c r="AI203" t="str">
        <f t="shared" ref="AI203:AI234" si="74">IF(Z203="","",Z203+1000)</f>
        <v/>
      </c>
      <c r="AJ203" t="str">
        <f t="shared" ref="AJ203:AJ234" si="75">IF(AA203="","",AA203+1000)</f>
        <v/>
      </c>
      <c r="AK203" t="str">
        <f t="shared" ref="AK203:AK234" si="76">IF(AB203="","",AB203+1000)</f>
        <v/>
      </c>
      <c r="AM203" t="str">
        <f t="shared" si="70"/>
        <v/>
      </c>
    </row>
    <row r="204" spans="7:39" ht="16.5">
      <c r="G204" s="11" t="s">
        <v>682</v>
      </c>
      <c r="H204" s="1" t="s">
        <v>669</v>
      </c>
      <c r="I204" s="1"/>
      <c r="J204" s="1"/>
      <c r="K204" s="1"/>
      <c r="L204" s="1"/>
      <c r="M204" s="1"/>
      <c r="P204"/>
      <c r="Q204"/>
      <c r="R204"/>
      <c r="S204"/>
      <c r="T204"/>
      <c r="U204"/>
      <c r="W204"/>
      <c r="X204"/>
      <c r="Y204"/>
      <c r="Z204"/>
      <c r="AA204"/>
      <c r="AB204"/>
      <c r="AD204"/>
      <c r="AF204" t="str">
        <f t="shared" si="71"/>
        <v/>
      </c>
      <c r="AG204" t="str">
        <f t="shared" si="72"/>
        <v/>
      </c>
      <c r="AH204" t="str">
        <f t="shared" si="73"/>
        <v/>
      </c>
      <c r="AI204" t="str">
        <f t="shared" si="74"/>
        <v/>
      </c>
      <c r="AJ204" t="str">
        <f t="shared" si="75"/>
        <v/>
      </c>
      <c r="AK204" t="str">
        <f t="shared" si="76"/>
        <v/>
      </c>
      <c r="AM204" t="str">
        <f t="shared" si="70"/>
        <v/>
      </c>
    </row>
    <row r="205" spans="7:39" ht="16.5">
      <c r="G205" s="11"/>
      <c r="H205" s="1" t="s">
        <v>670</v>
      </c>
      <c r="I205" s="1" t="s">
        <v>653</v>
      </c>
      <c r="J205" s="1" t="s">
        <v>663</v>
      </c>
      <c r="K205" s="1" t="s">
        <v>682</v>
      </c>
      <c r="L205" s="1" t="s">
        <v>657</v>
      </c>
      <c r="M205" s="1" t="s">
        <v>656</v>
      </c>
      <c r="N205" s="1" t="s">
        <v>652</v>
      </c>
      <c r="P205">
        <f>INDEX([2]Sheet1!$B$6:$C$500,MATCH(I205,[2]Sheet1!$C$6:$C$500,0),1)</f>
        <v>2</v>
      </c>
      <c r="Q205">
        <f>INDEX([2]Sheet1!$B$6:$C$500,MATCH(J205,[2]Sheet1!$C$6:$C$500,0),1)</f>
        <v>14</v>
      </c>
      <c r="R205">
        <f>INDEX([2]Sheet1!$B$6:$C$500,MATCH(K205,[2]Sheet1!$C$6:$C$500,0),1)</f>
        <v>17</v>
      </c>
      <c r="S205">
        <f>INDEX([2]Sheet1!$B$6:$C$500,MATCH(L205,[2]Sheet1!$C$6:$C$500,0),1)</f>
        <v>19</v>
      </c>
      <c r="T205">
        <f>INDEX([2]Sheet1!$B$6:$C$500,MATCH(M205,[2]Sheet1!$C$6:$C$500,0),1)</f>
        <v>26</v>
      </c>
      <c r="U205">
        <f>INDEX([2]Sheet1!$B$6:$C$500,MATCH(N205,[2]Sheet1!$C$6:$C$500,0),1)</f>
        <v>7</v>
      </c>
      <c r="W205">
        <f t="shared" si="63"/>
        <v>2</v>
      </c>
      <c r="X205">
        <f t="shared" si="64"/>
        <v>7</v>
      </c>
      <c r="Y205">
        <f t="shared" si="65"/>
        <v>14</v>
      </c>
      <c r="Z205">
        <f t="shared" si="66"/>
        <v>17</v>
      </c>
      <c r="AA205">
        <f t="shared" si="67"/>
        <v>19</v>
      </c>
      <c r="AB205">
        <f t="shared" si="68"/>
        <v>26</v>
      </c>
      <c r="AD205" t="str">
        <f t="shared" si="69"/>
        <v>2,7,14,17,19,26</v>
      </c>
      <c r="AF205">
        <f t="shared" si="71"/>
        <v>1002</v>
      </c>
      <c r="AG205">
        <f t="shared" si="72"/>
        <v>1007</v>
      </c>
      <c r="AH205">
        <f t="shared" si="73"/>
        <v>1014</v>
      </c>
      <c r="AI205">
        <f t="shared" si="74"/>
        <v>1017</v>
      </c>
      <c r="AJ205">
        <f t="shared" si="75"/>
        <v>1019</v>
      </c>
      <c r="AK205">
        <f t="shared" si="76"/>
        <v>1026</v>
      </c>
      <c r="AM205" t="str">
        <f t="shared" si="70"/>
        <v>1002,1|1007,2|1014,3|1017,4|1019,5|1026,6</v>
      </c>
    </row>
    <row r="206" spans="7:39" ht="16.5">
      <c r="G206" s="11"/>
      <c r="H206" s="1" t="s">
        <v>597</v>
      </c>
      <c r="I206" s="1" t="s">
        <v>666</v>
      </c>
      <c r="J206" s="1" t="s">
        <v>672</v>
      </c>
      <c r="K206" s="1" t="s">
        <v>682</v>
      </c>
      <c r="L206" s="1" t="s">
        <v>659</v>
      </c>
      <c r="M206" s="1" t="s">
        <v>658</v>
      </c>
      <c r="N206" s="1" t="s">
        <v>652</v>
      </c>
      <c r="P206">
        <f>INDEX([2]Sheet1!$B$6:$C$500,MATCH(I206,[2]Sheet1!$C$6:$C$500,0),1)</f>
        <v>5</v>
      </c>
      <c r="Q206">
        <f>INDEX([2]Sheet1!$B$6:$C$500,MATCH(J206,[2]Sheet1!$C$6:$C$500,0),1)</f>
        <v>18</v>
      </c>
      <c r="R206">
        <f>INDEX([2]Sheet1!$B$6:$C$500,MATCH(K206,[2]Sheet1!$C$6:$C$500,0),1)</f>
        <v>17</v>
      </c>
      <c r="S206">
        <f>INDEX([2]Sheet1!$B$6:$C$500,MATCH(L206,[2]Sheet1!$C$6:$C$500,0),1)</f>
        <v>9</v>
      </c>
      <c r="T206">
        <f>INDEX([2]Sheet1!$B$6:$C$500,MATCH(M206,[2]Sheet1!$C$6:$C$500,0),1)</f>
        <v>16</v>
      </c>
      <c r="U206">
        <f>INDEX([2]Sheet1!$B$6:$C$500,MATCH(N206,[2]Sheet1!$C$6:$C$500,0),1)</f>
        <v>7</v>
      </c>
      <c r="W206">
        <f t="shared" si="63"/>
        <v>5</v>
      </c>
      <c r="X206">
        <f t="shared" si="64"/>
        <v>7</v>
      </c>
      <c r="Y206">
        <f t="shared" si="65"/>
        <v>9</v>
      </c>
      <c r="Z206">
        <f t="shared" si="66"/>
        <v>16</v>
      </c>
      <c r="AA206">
        <f t="shared" si="67"/>
        <v>17</v>
      </c>
      <c r="AB206">
        <f t="shared" si="68"/>
        <v>18</v>
      </c>
      <c r="AD206" t="str">
        <f t="shared" si="69"/>
        <v>5,7,9,16,17,18</v>
      </c>
      <c r="AF206">
        <f t="shared" si="71"/>
        <v>1005</v>
      </c>
      <c r="AG206">
        <f t="shared" si="72"/>
        <v>1007</v>
      </c>
      <c r="AH206">
        <f t="shared" si="73"/>
        <v>1009</v>
      </c>
      <c r="AI206">
        <f t="shared" si="74"/>
        <v>1016</v>
      </c>
      <c r="AJ206">
        <f t="shared" si="75"/>
        <v>1017</v>
      </c>
      <c r="AK206">
        <f t="shared" si="76"/>
        <v>1018</v>
      </c>
      <c r="AM206" t="str">
        <f t="shared" si="70"/>
        <v>1005,1|1007,2|1009,3|1016,4|1017,5|1018,6</v>
      </c>
    </row>
    <row r="207" spans="7:39" ht="16.5">
      <c r="G207" s="11"/>
      <c r="H207" s="1"/>
      <c r="I207" s="1"/>
      <c r="J207" s="1"/>
      <c r="K207" s="1"/>
      <c r="L207" s="1"/>
      <c r="M207" s="1"/>
      <c r="P207"/>
      <c r="Q207"/>
      <c r="R207"/>
      <c r="S207"/>
      <c r="T207"/>
      <c r="U207"/>
      <c r="W207"/>
      <c r="X207"/>
      <c r="Y207"/>
      <c r="Z207"/>
      <c r="AA207"/>
      <c r="AB207"/>
      <c r="AD207"/>
      <c r="AF207" t="str">
        <f t="shared" si="71"/>
        <v/>
      </c>
      <c r="AG207" t="str">
        <f t="shared" si="72"/>
        <v/>
      </c>
      <c r="AH207" t="str">
        <f t="shared" si="73"/>
        <v/>
      </c>
      <c r="AI207" t="str">
        <f t="shared" si="74"/>
        <v/>
      </c>
      <c r="AJ207" t="str">
        <f t="shared" si="75"/>
        <v/>
      </c>
      <c r="AK207" t="str">
        <f t="shared" si="76"/>
        <v/>
      </c>
      <c r="AM207" t="str">
        <f t="shared" si="70"/>
        <v/>
      </c>
    </row>
    <row r="208" spans="7:39" ht="16.5">
      <c r="G208" s="11" t="s">
        <v>672</v>
      </c>
      <c r="H208" s="1" t="s">
        <v>597</v>
      </c>
      <c r="I208" s="1" t="s">
        <v>665</v>
      </c>
      <c r="J208" s="1" t="s">
        <v>656</v>
      </c>
      <c r="K208" s="1" t="s">
        <v>671</v>
      </c>
      <c r="L208" s="1" t="s">
        <v>672</v>
      </c>
      <c r="M208" s="1" t="s">
        <v>659</v>
      </c>
      <c r="N208" s="1" t="s">
        <v>673</v>
      </c>
      <c r="P208">
        <f>INDEX([2]Sheet1!$B$6:$C$500,MATCH(I208,[2]Sheet1!$C$6:$C$500,0),1)</f>
        <v>3</v>
      </c>
      <c r="Q208">
        <f>INDEX([2]Sheet1!$B$6:$C$500,MATCH(J208,[2]Sheet1!$C$6:$C$500,0),1)</f>
        <v>26</v>
      </c>
      <c r="R208">
        <f>INDEX([2]Sheet1!$B$6:$C$500,MATCH(K208,[2]Sheet1!$C$6:$C$500,0),1)</f>
        <v>41</v>
      </c>
      <c r="S208">
        <f>INDEX([2]Sheet1!$B$6:$C$500,MATCH(L208,[2]Sheet1!$C$6:$C$500,0),1)</f>
        <v>18</v>
      </c>
      <c r="T208">
        <f>INDEX([2]Sheet1!$B$6:$C$500,MATCH(M208,[2]Sheet1!$C$6:$C$500,0),1)</f>
        <v>9</v>
      </c>
      <c r="U208">
        <f>INDEX([2]Sheet1!$B$6:$C$500,MATCH(N208,[2]Sheet1!$C$6:$C$500,0),1)</f>
        <v>33</v>
      </c>
      <c r="W208">
        <f t="shared" si="63"/>
        <v>3</v>
      </c>
      <c r="X208">
        <f t="shared" si="64"/>
        <v>9</v>
      </c>
      <c r="Y208">
        <f t="shared" si="65"/>
        <v>18</v>
      </c>
      <c r="Z208">
        <f t="shared" si="66"/>
        <v>26</v>
      </c>
      <c r="AA208">
        <f t="shared" si="67"/>
        <v>33</v>
      </c>
      <c r="AB208">
        <f t="shared" si="68"/>
        <v>41</v>
      </c>
      <c r="AD208" t="str">
        <f t="shared" si="69"/>
        <v>3,9,18,26,33,41</v>
      </c>
      <c r="AF208">
        <f t="shared" si="71"/>
        <v>1003</v>
      </c>
      <c r="AG208">
        <f t="shared" si="72"/>
        <v>1009</v>
      </c>
      <c r="AH208">
        <f t="shared" si="73"/>
        <v>1018</v>
      </c>
      <c r="AI208">
        <f t="shared" si="74"/>
        <v>1026</v>
      </c>
      <c r="AJ208">
        <f t="shared" si="75"/>
        <v>1033</v>
      </c>
      <c r="AK208">
        <f t="shared" si="76"/>
        <v>1041</v>
      </c>
      <c r="AM208" t="str">
        <f t="shared" si="70"/>
        <v>1003,1|1009,2|1018,3|1026,4|1033,5|1041,6</v>
      </c>
    </row>
    <row r="209" spans="7:39" ht="16.5">
      <c r="G209" s="11"/>
      <c r="H209" s="10" t="s">
        <v>670</v>
      </c>
      <c r="I209" s="1" t="s">
        <v>667</v>
      </c>
      <c r="J209" s="1" t="s">
        <v>672</v>
      </c>
      <c r="K209" s="1" t="s">
        <v>653</v>
      </c>
      <c r="L209" s="1" t="s">
        <v>658</v>
      </c>
      <c r="M209" s="1" t="s">
        <v>671</v>
      </c>
      <c r="N209" s="1" t="s">
        <v>652</v>
      </c>
      <c r="P209">
        <f>INDEX([2]Sheet1!$B$6:$C$500,MATCH(I209,[2]Sheet1!$C$6:$C$500,0),1)</f>
        <v>10</v>
      </c>
      <c r="Q209">
        <f>INDEX([2]Sheet1!$B$6:$C$500,MATCH(J209,[2]Sheet1!$C$6:$C$500,0),1)</f>
        <v>18</v>
      </c>
      <c r="R209">
        <f>INDEX([2]Sheet1!$B$6:$C$500,MATCH(K209,[2]Sheet1!$C$6:$C$500,0),1)</f>
        <v>2</v>
      </c>
      <c r="S209">
        <f>INDEX([2]Sheet1!$B$6:$C$500,MATCH(L209,[2]Sheet1!$C$6:$C$500,0),1)</f>
        <v>16</v>
      </c>
      <c r="T209">
        <f>INDEX([2]Sheet1!$B$6:$C$500,MATCH(M209,[2]Sheet1!$C$6:$C$500,0),1)</f>
        <v>41</v>
      </c>
      <c r="U209">
        <f>INDEX([2]Sheet1!$B$6:$C$500,MATCH(N209,[2]Sheet1!$C$6:$C$500,0),1)</f>
        <v>7</v>
      </c>
      <c r="W209">
        <f t="shared" si="63"/>
        <v>2</v>
      </c>
      <c r="X209">
        <f t="shared" si="64"/>
        <v>7</v>
      </c>
      <c r="Y209">
        <f t="shared" si="65"/>
        <v>10</v>
      </c>
      <c r="Z209">
        <f t="shared" si="66"/>
        <v>16</v>
      </c>
      <c r="AA209">
        <f t="shared" si="67"/>
        <v>18</v>
      </c>
      <c r="AB209">
        <f t="shared" si="68"/>
        <v>41</v>
      </c>
      <c r="AD209" t="str">
        <f t="shared" si="69"/>
        <v>2,7,10,16,18,41</v>
      </c>
      <c r="AF209">
        <f t="shared" si="71"/>
        <v>1002</v>
      </c>
      <c r="AG209">
        <f t="shared" si="72"/>
        <v>1007</v>
      </c>
      <c r="AH209">
        <f t="shared" si="73"/>
        <v>1010</v>
      </c>
      <c r="AI209">
        <f t="shared" si="74"/>
        <v>1016</v>
      </c>
      <c r="AJ209">
        <f t="shared" si="75"/>
        <v>1018</v>
      </c>
      <c r="AK209">
        <f t="shared" si="76"/>
        <v>1041</v>
      </c>
      <c r="AM209" t="str">
        <f t="shared" si="70"/>
        <v>1002,1|1007,2|1010,3|1016,4|1018,5|1041,6</v>
      </c>
    </row>
    <row r="210" spans="7:39" ht="16.5">
      <c r="G210" s="11"/>
      <c r="H210" s="1" t="s">
        <v>670</v>
      </c>
      <c r="I210" s="1" t="s">
        <v>653</v>
      </c>
      <c r="J210" s="1" t="s">
        <v>672</v>
      </c>
      <c r="K210" s="1" t="s">
        <v>663</v>
      </c>
      <c r="L210" s="1" t="s">
        <v>658</v>
      </c>
      <c r="M210" s="1" t="s">
        <v>657</v>
      </c>
      <c r="N210" s="1" t="s">
        <v>652</v>
      </c>
      <c r="P210">
        <f>INDEX([2]Sheet1!$B$6:$C$500,MATCH(I210,[2]Sheet1!$C$6:$C$500,0),1)</f>
        <v>2</v>
      </c>
      <c r="Q210">
        <f>INDEX([2]Sheet1!$B$6:$C$500,MATCH(J210,[2]Sheet1!$C$6:$C$500,0),1)</f>
        <v>18</v>
      </c>
      <c r="R210">
        <f>INDEX([2]Sheet1!$B$6:$C$500,MATCH(K210,[2]Sheet1!$C$6:$C$500,0),1)</f>
        <v>14</v>
      </c>
      <c r="S210">
        <f>INDEX([2]Sheet1!$B$6:$C$500,MATCH(L210,[2]Sheet1!$C$6:$C$500,0),1)</f>
        <v>16</v>
      </c>
      <c r="T210">
        <f>INDEX([2]Sheet1!$B$6:$C$500,MATCH(M210,[2]Sheet1!$C$6:$C$500,0),1)</f>
        <v>19</v>
      </c>
      <c r="U210">
        <f>INDEX([2]Sheet1!$B$6:$C$500,MATCH(N210,[2]Sheet1!$C$6:$C$500,0),1)</f>
        <v>7</v>
      </c>
      <c r="W210">
        <f t="shared" si="63"/>
        <v>2</v>
      </c>
      <c r="X210">
        <f t="shared" si="64"/>
        <v>7</v>
      </c>
      <c r="Y210">
        <f t="shared" si="65"/>
        <v>14</v>
      </c>
      <c r="Z210">
        <f t="shared" si="66"/>
        <v>16</v>
      </c>
      <c r="AA210">
        <f t="shared" si="67"/>
        <v>18</v>
      </c>
      <c r="AB210">
        <f t="shared" si="68"/>
        <v>19</v>
      </c>
      <c r="AD210" t="str">
        <f t="shared" si="69"/>
        <v>2,7,14,16,18,19</v>
      </c>
      <c r="AF210">
        <f t="shared" si="71"/>
        <v>1002</v>
      </c>
      <c r="AG210">
        <f t="shared" si="72"/>
        <v>1007</v>
      </c>
      <c r="AH210">
        <f t="shared" si="73"/>
        <v>1014</v>
      </c>
      <c r="AI210">
        <f t="shared" si="74"/>
        <v>1016</v>
      </c>
      <c r="AJ210">
        <f t="shared" si="75"/>
        <v>1018</v>
      </c>
      <c r="AK210">
        <f t="shared" si="76"/>
        <v>1019</v>
      </c>
      <c r="AM210" t="str">
        <f t="shared" si="70"/>
        <v>1002,1|1007,2|1014,3|1016,4|1018,5|1019,6</v>
      </c>
    </row>
    <row r="211" spans="7:39" ht="16.5">
      <c r="G211" s="11"/>
      <c r="H211" s="1"/>
      <c r="I211" s="1"/>
      <c r="J211" s="1"/>
      <c r="K211" s="1"/>
      <c r="L211" s="1"/>
      <c r="M211" s="1"/>
      <c r="P211"/>
      <c r="Q211"/>
      <c r="R211"/>
      <c r="S211"/>
      <c r="T211"/>
      <c r="U211"/>
      <c r="W211"/>
      <c r="X211"/>
      <c r="Y211"/>
      <c r="Z211"/>
      <c r="AA211"/>
      <c r="AB211"/>
      <c r="AD211"/>
      <c r="AF211" t="str">
        <f t="shared" si="71"/>
        <v/>
      </c>
      <c r="AG211" t="str">
        <f t="shared" si="72"/>
        <v/>
      </c>
      <c r="AH211" t="str">
        <f t="shared" si="73"/>
        <v/>
      </c>
      <c r="AI211" t="str">
        <f t="shared" si="74"/>
        <v/>
      </c>
      <c r="AJ211" t="str">
        <f t="shared" si="75"/>
        <v/>
      </c>
      <c r="AK211" t="str">
        <f t="shared" si="76"/>
        <v/>
      </c>
      <c r="AM211" t="str">
        <f t="shared" si="70"/>
        <v/>
      </c>
    </row>
    <row r="212" spans="7:39" ht="16.5">
      <c r="G212" s="11" t="s">
        <v>657</v>
      </c>
      <c r="H212" s="1" t="s">
        <v>687</v>
      </c>
      <c r="I212" s="1" t="s">
        <v>657</v>
      </c>
      <c r="J212" s="1" t="s">
        <v>659</v>
      </c>
      <c r="K212" s="1" t="s">
        <v>689</v>
      </c>
      <c r="L212" s="1" t="s">
        <v>653</v>
      </c>
      <c r="M212" s="1" t="s">
        <v>648</v>
      </c>
      <c r="N212" s="1" t="s">
        <v>652</v>
      </c>
      <c r="P212">
        <f>INDEX([2]Sheet1!$B$6:$C$500,MATCH(I212,[2]Sheet1!$C$6:$C$500,0),1)</f>
        <v>19</v>
      </c>
      <c r="Q212">
        <f>INDEX([2]Sheet1!$B$6:$C$500,MATCH(J212,[2]Sheet1!$C$6:$C$500,0),1)</f>
        <v>9</v>
      </c>
      <c r="R212" t="e">
        <f>INDEX([2]Sheet1!$B$6:$C$500,MATCH(K212,[2]Sheet1!$C$6:$C$500,0),1)</f>
        <v>#N/A</v>
      </c>
      <c r="S212">
        <f>INDEX([2]Sheet1!$B$6:$C$500,MATCH(L212,[2]Sheet1!$C$6:$C$500,0),1)</f>
        <v>2</v>
      </c>
      <c r="T212">
        <f>INDEX([2]Sheet1!$B$6:$C$500,MATCH(M212,[2]Sheet1!$C$6:$C$500,0),1)</f>
        <v>6</v>
      </c>
      <c r="U212">
        <f>INDEX([2]Sheet1!$B$6:$C$500,MATCH(N212,[2]Sheet1!$C$6:$C$500,0),1)</f>
        <v>7</v>
      </c>
      <c r="W212" t="e">
        <f t="shared" si="63"/>
        <v>#N/A</v>
      </c>
      <c r="X212" t="e">
        <f t="shared" si="64"/>
        <v>#N/A</v>
      </c>
      <c r="Y212" t="e">
        <f t="shared" si="65"/>
        <v>#N/A</v>
      </c>
      <c r="Z212" t="e">
        <f t="shared" si="66"/>
        <v>#N/A</v>
      </c>
      <c r="AA212" t="e">
        <f t="shared" si="67"/>
        <v>#N/A</v>
      </c>
      <c r="AB212" t="e">
        <f t="shared" si="68"/>
        <v>#N/A</v>
      </c>
      <c r="AD212" t="str">
        <f t="shared" si="69"/>
        <v/>
      </c>
      <c r="AF212" t="e">
        <f t="shared" si="71"/>
        <v>#N/A</v>
      </c>
      <c r="AG212" t="e">
        <f t="shared" si="72"/>
        <v>#N/A</v>
      </c>
      <c r="AH212" t="e">
        <f t="shared" si="73"/>
        <v>#N/A</v>
      </c>
      <c r="AI212" t="e">
        <f t="shared" si="74"/>
        <v>#N/A</v>
      </c>
      <c r="AJ212" t="e">
        <f t="shared" si="75"/>
        <v>#N/A</v>
      </c>
      <c r="AK212" t="e">
        <f t="shared" si="76"/>
        <v>#N/A</v>
      </c>
      <c r="AM212" t="e">
        <f t="shared" si="70"/>
        <v>#N/A</v>
      </c>
    </row>
    <row r="213" spans="7:39" ht="16.5">
      <c r="G213" s="11"/>
      <c r="H213" s="1" t="s">
        <v>683</v>
      </c>
      <c r="I213" s="1" t="s">
        <v>648</v>
      </c>
      <c r="J213" s="1" t="s">
        <v>650</v>
      </c>
      <c r="K213" s="1" t="s">
        <v>684</v>
      </c>
      <c r="L213" s="1" t="s">
        <v>662</v>
      </c>
      <c r="M213" s="1" t="s">
        <v>657</v>
      </c>
      <c r="N213" s="1" t="s">
        <v>652</v>
      </c>
      <c r="P213">
        <f>INDEX([2]Sheet1!$B$6:$C$500,MATCH(I213,[2]Sheet1!$C$6:$C$500,0),1)</f>
        <v>6</v>
      </c>
      <c r="Q213">
        <f>INDEX([2]Sheet1!$B$6:$C$500,MATCH(J213,[2]Sheet1!$C$6:$C$500,0),1)</f>
        <v>39</v>
      </c>
      <c r="R213">
        <f>INDEX([2]Sheet1!$B$6:$C$500,MATCH(K213,[2]Sheet1!$C$6:$C$500,0),1)</f>
        <v>13</v>
      </c>
      <c r="S213">
        <f>INDEX([2]Sheet1!$B$6:$C$500,MATCH(L213,[2]Sheet1!$C$6:$C$500,0),1)</f>
        <v>8</v>
      </c>
      <c r="T213">
        <f>INDEX([2]Sheet1!$B$6:$C$500,MATCH(M213,[2]Sheet1!$C$6:$C$500,0),1)</f>
        <v>19</v>
      </c>
      <c r="U213">
        <f>INDEX([2]Sheet1!$B$6:$C$500,MATCH(N213,[2]Sheet1!$C$6:$C$500,0),1)</f>
        <v>7</v>
      </c>
      <c r="W213">
        <f t="shared" si="63"/>
        <v>6</v>
      </c>
      <c r="X213">
        <f t="shared" si="64"/>
        <v>7</v>
      </c>
      <c r="Y213">
        <f t="shared" si="65"/>
        <v>8</v>
      </c>
      <c r="Z213">
        <f t="shared" si="66"/>
        <v>13</v>
      </c>
      <c r="AA213">
        <f t="shared" si="67"/>
        <v>19</v>
      </c>
      <c r="AB213">
        <f t="shared" si="68"/>
        <v>39</v>
      </c>
      <c r="AD213" t="str">
        <f t="shared" si="69"/>
        <v>6,7,8,13,19,39</v>
      </c>
      <c r="AF213">
        <f t="shared" si="71"/>
        <v>1006</v>
      </c>
      <c r="AG213">
        <f t="shared" si="72"/>
        <v>1007</v>
      </c>
      <c r="AH213">
        <f t="shared" si="73"/>
        <v>1008</v>
      </c>
      <c r="AI213">
        <f t="shared" si="74"/>
        <v>1013</v>
      </c>
      <c r="AJ213">
        <f t="shared" si="75"/>
        <v>1019</v>
      </c>
      <c r="AK213">
        <f t="shared" si="76"/>
        <v>1039</v>
      </c>
      <c r="AM213" t="str">
        <f t="shared" si="70"/>
        <v>1006,1|1007,2|1008,3|1013,4|1019,5|1039,6</v>
      </c>
    </row>
    <row r="214" spans="7:39" ht="16.5">
      <c r="G214" s="11"/>
      <c r="H214" s="1" t="s">
        <v>676</v>
      </c>
      <c r="I214" s="1" t="s">
        <v>648</v>
      </c>
      <c r="J214" s="1" t="s">
        <v>649</v>
      </c>
      <c r="K214" s="1" t="s">
        <v>660</v>
      </c>
      <c r="L214" s="1" t="s">
        <v>650</v>
      </c>
      <c r="M214" s="1" t="s">
        <v>657</v>
      </c>
      <c r="N214" s="1" t="s">
        <v>652</v>
      </c>
      <c r="P214">
        <f>INDEX([2]Sheet1!$B$6:$C$500,MATCH(I214,[2]Sheet1!$C$6:$C$500,0),1)</f>
        <v>6</v>
      </c>
      <c r="Q214">
        <f>INDEX([2]Sheet1!$B$6:$C$500,MATCH(J214,[2]Sheet1!$C$6:$C$500,0),1)</f>
        <v>12</v>
      </c>
      <c r="R214">
        <f>INDEX([2]Sheet1!$B$6:$C$500,MATCH(K214,[2]Sheet1!$C$6:$C$500,0),1)</f>
        <v>48</v>
      </c>
      <c r="S214">
        <f>INDEX([2]Sheet1!$B$6:$C$500,MATCH(L214,[2]Sheet1!$C$6:$C$500,0),1)</f>
        <v>39</v>
      </c>
      <c r="T214">
        <f>INDEX([2]Sheet1!$B$6:$C$500,MATCH(M214,[2]Sheet1!$C$6:$C$500,0),1)</f>
        <v>19</v>
      </c>
      <c r="U214">
        <f>INDEX([2]Sheet1!$B$6:$C$500,MATCH(N214,[2]Sheet1!$C$6:$C$500,0),1)</f>
        <v>7</v>
      </c>
      <c r="W214">
        <f t="shared" si="63"/>
        <v>6</v>
      </c>
      <c r="X214">
        <f t="shared" si="64"/>
        <v>7</v>
      </c>
      <c r="Y214">
        <f t="shared" si="65"/>
        <v>12</v>
      </c>
      <c r="Z214">
        <f t="shared" si="66"/>
        <v>19</v>
      </c>
      <c r="AA214">
        <f t="shared" si="67"/>
        <v>39</v>
      </c>
      <c r="AB214">
        <f t="shared" si="68"/>
        <v>48</v>
      </c>
      <c r="AD214" t="str">
        <f t="shared" si="69"/>
        <v>6,7,12,19,39,48</v>
      </c>
      <c r="AF214">
        <f t="shared" si="71"/>
        <v>1006</v>
      </c>
      <c r="AG214">
        <f t="shared" si="72"/>
        <v>1007</v>
      </c>
      <c r="AH214">
        <f t="shared" si="73"/>
        <v>1012</v>
      </c>
      <c r="AI214">
        <f t="shared" si="74"/>
        <v>1019</v>
      </c>
      <c r="AJ214">
        <f t="shared" si="75"/>
        <v>1039</v>
      </c>
      <c r="AK214">
        <f t="shared" si="76"/>
        <v>1048</v>
      </c>
      <c r="AM214" t="str">
        <f t="shared" si="70"/>
        <v>1006,1|1007,2|1012,3|1019,4|1039,5|1048,6</v>
      </c>
    </row>
    <row r="215" spans="7:39" ht="16.5">
      <c r="G215" s="11"/>
      <c r="H215" s="1"/>
      <c r="I215" s="1"/>
      <c r="J215" s="1"/>
      <c r="K215" s="1"/>
      <c r="L215" s="1"/>
      <c r="M215" s="1"/>
      <c r="P215"/>
      <c r="Q215"/>
      <c r="R215"/>
      <c r="S215"/>
      <c r="T215"/>
      <c r="U215"/>
      <c r="W215"/>
      <c r="X215"/>
      <c r="Y215"/>
      <c r="Z215"/>
      <c r="AA215"/>
      <c r="AB215"/>
      <c r="AD215"/>
      <c r="AF215" t="str">
        <f t="shared" si="71"/>
        <v/>
      </c>
      <c r="AG215" t="str">
        <f t="shared" si="72"/>
        <v/>
      </c>
      <c r="AH215" t="str">
        <f t="shared" si="73"/>
        <v/>
      </c>
      <c r="AI215" t="str">
        <f t="shared" si="74"/>
        <v/>
      </c>
      <c r="AJ215" t="str">
        <f t="shared" si="75"/>
        <v/>
      </c>
      <c r="AK215" t="str">
        <f t="shared" si="76"/>
        <v/>
      </c>
      <c r="AM215" t="str">
        <f t="shared" si="70"/>
        <v/>
      </c>
    </row>
    <row r="216" spans="7:39" ht="16.5">
      <c r="G216" s="11" t="s">
        <v>680</v>
      </c>
      <c r="H216" s="1" t="s">
        <v>597</v>
      </c>
      <c r="I216" s="1" t="s">
        <v>656</v>
      </c>
      <c r="J216" s="1" t="s">
        <v>678</v>
      </c>
      <c r="K216" s="1" t="s">
        <v>680</v>
      </c>
      <c r="L216" s="1" t="s">
        <v>675</v>
      </c>
      <c r="M216" s="1" t="s">
        <v>659</v>
      </c>
      <c r="N216" s="1" t="s">
        <v>652</v>
      </c>
      <c r="P216">
        <f>INDEX([2]Sheet1!$B$6:$C$500,MATCH(I216,[2]Sheet1!$C$6:$C$500,0),1)</f>
        <v>26</v>
      </c>
      <c r="Q216">
        <f>INDEX([2]Sheet1!$B$6:$C$500,MATCH(J216,[2]Sheet1!$C$6:$C$500,0),1)</f>
        <v>40</v>
      </c>
      <c r="R216">
        <f>INDEX([2]Sheet1!$B$6:$C$500,MATCH(K216,[2]Sheet1!$C$6:$C$500,0),1)</f>
        <v>20</v>
      </c>
      <c r="S216">
        <f>INDEX([2]Sheet1!$B$6:$C$500,MATCH(L216,[2]Sheet1!$C$6:$C$500,0),1)</f>
        <v>4</v>
      </c>
      <c r="T216">
        <f>INDEX([2]Sheet1!$B$6:$C$500,MATCH(M216,[2]Sheet1!$C$6:$C$500,0),1)</f>
        <v>9</v>
      </c>
      <c r="U216">
        <f>INDEX([2]Sheet1!$B$6:$C$500,MATCH(N216,[2]Sheet1!$C$6:$C$500,0),1)</f>
        <v>7</v>
      </c>
      <c r="W216">
        <f t="shared" si="63"/>
        <v>4</v>
      </c>
      <c r="X216">
        <f t="shared" si="64"/>
        <v>7</v>
      </c>
      <c r="Y216">
        <f t="shared" si="65"/>
        <v>9</v>
      </c>
      <c r="Z216">
        <f t="shared" si="66"/>
        <v>20</v>
      </c>
      <c r="AA216">
        <f t="shared" si="67"/>
        <v>26</v>
      </c>
      <c r="AB216">
        <f t="shared" si="68"/>
        <v>40</v>
      </c>
      <c r="AD216" t="str">
        <f t="shared" si="69"/>
        <v>4,7,9,20,26,40</v>
      </c>
      <c r="AF216">
        <f t="shared" si="71"/>
        <v>1004</v>
      </c>
      <c r="AG216">
        <f t="shared" si="72"/>
        <v>1007</v>
      </c>
      <c r="AH216">
        <f t="shared" si="73"/>
        <v>1009</v>
      </c>
      <c r="AI216">
        <f t="shared" si="74"/>
        <v>1020</v>
      </c>
      <c r="AJ216">
        <f t="shared" si="75"/>
        <v>1026</v>
      </c>
      <c r="AK216">
        <f t="shared" si="76"/>
        <v>1040</v>
      </c>
      <c r="AM216" t="str">
        <f t="shared" si="70"/>
        <v>1004,1|1007,2|1009,3|1020,4|1026,5|1040,6</v>
      </c>
    </row>
    <row r="217" spans="7:39" ht="16.5">
      <c r="G217" s="11"/>
      <c r="H217" s="1" t="s">
        <v>676</v>
      </c>
      <c r="I217" s="1" t="s">
        <v>648</v>
      </c>
      <c r="J217" s="1" t="s">
        <v>685</v>
      </c>
      <c r="K217" s="1" t="s">
        <v>686</v>
      </c>
      <c r="L217" s="1" t="s">
        <v>680</v>
      </c>
      <c r="M217" s="1" t="s">
        <v>656</v>
      </c>
      <c r="N217" s="1" t="s">
        <v>652</v>
      </c>
      <c r="P217">
        <f>INDEX([2]Sheet1!$B$6:$C$500,MATCH(I217,[2]Sheet1!$C$6:$C$500,0),1)</f>
        <v>6</v>
      </c>
      <c r="Q217">
        <f>INDEX([2]Sheet1!$B$6:$C$500,MATCH(J217,[2]Sheet1!$C$6:$C$500,0),1)</f>
        <v>50</v>
      </c>
      <c r="R217">
        <f>INDEX([2]Sheet1!$B$6:$C$500,MATCH(K217,[2]Sheet1!$C$6:$C$500,0),1)</f>
        <v>11</v>
      </c>
      <c r="S217">
        <f>INDEX([2]Sheet1!$B$6:$C$500,MATCH(L217,[2]Sheet1!$C$6:$C$500,0),1)</f>
        <v>20</v>
      </c>
      <c r="T217">
        <f>INDEX([2]Sheet1!$B$6:$C$500,MATCH(M217,[2]Sheet1!$C$6:$C$500,0),1)</f>
        <v>26</v>
      </c>
      <c r="U217">
        <f>INDEX([2]Sheet1!$B$6:$C$500,MATCH(N217,[2]Sheet1!$C$6:$C$500,0),1)</f>
        <v>7</v>
      </c>
      <c r="W217">
        <f t="shared" si="63"/>
        <v>6</v>
      </c>
      <c r="X217">
        <f t="shared" si="64"/>
        <v>7</v>
      </c>
      <c r="Y217">
        <f t="shared" si="65"/>
        <v>11</v>
      </c>
      <c r="Z217">
        <f t="shared" si="66"/>
        <v>20</v>
      </c>
      <c r="AA217">
        <f t="shared" si="67"/>
        <v>26</v>
      </c>
      <c r="AB217">
        <f t="shared" si="68"/>
        <v>50</v>
      </c>
      <c r="AD217" t="str">
        <f t="shared" si="69"/>
        <v>6,7,11,20,26,50</v>
      </c>
      <c r="AF217">
        <f t="shared" si="71"/>
        <v>1006</v>
      </c>
      <c r="AG217">
        <f t="shared" si="72"/>
        <v>1007</v>
      </c>
      <c r="AH217">
        <f t="shared" si="73"/>
        <v>1011</v>
      </c>
      <c r="AI217">
        <f t="shared" si="74"/>
        <v>1020</v>
      </c>
      <c r="AJ217">
        <f t="shared" si="75"/>
        <v>1026</v>
      </c>
      <c r="AK217">
        <f t="shared" si="76"/>
        <v>1050</v>
      </c>
      <c r="AM217" t="str">
        <f t="shared" si="70"/>
        <v>1006,1|1007,2|1011,3|1020,4|1026,5|1050,6</v>
      </c>
    </row>
    <row r="218" spans="7:39" ht="16.5">
      <c r="G218" s="11"/>
      <c r="H218" s="1" t="s">
        <v>597</v>
      </c>
      <c r="I218" s="1" t="s">
        <v>680</v>
      </c>
      <c r="J218" s="1" t="s">
        <v>675</v>
      </c>
      <c r="K218" s="1" t="s">
        <v>659</v>
      </c>
      <c r="L218" s="1" t="s">
        <v>658</v>
      </c>
      <c r="M218" s="1" t="s">
        <v>667</v>
      </c>
      <c r="N218" s="1" t="s">
        <v>652</v>
      </c>
      <c r="P218">
        <f>INDEX([2]Sheet1!$B$6:$C$500,MATCH(I218,[2]Sheet1!$C$6:$C$500,0),1)</f>
        <v>20</v>
      </c>
      <c r="Q218">
        <f>INDEX([2]Sheet1!$B$6:$C$500,MATCH(J218,[2]Sheet1!$C$6:$C$500,0),1)</f>
        <v>4</v>
      </c>
      <c r="R218">
        <f>INDEX([2]Sheet1!$B$6:$C$500,MATCH(K218,[2]Sheet1!$C$6:$C$500,0),1)</f>
        <v>9</v>
      </c>
      <c r="S218">
        <f>INDEX([2]Sheet1!$B$6:$C$500,MATCH(L218,[2]Sheet1!$C$6:$C$500,0),1)</f>
        <v>16</v>
      </c>
      <c r="T218">
        <f>INDEX([2]Sheet1!$B$6:$C$500,MATCH(M218,[2]Sheet1!$C$6:$C$500,0),1)</f>
        <v>10</v>
      </c>
      <c r="U218">
        <f>INDEX([2]Sheet1!$B$6:$C$500,MATCH(N218,[2]Sheet1!$C$6:$C$500,0),1)</f>
        <v>7</v>
      </c>
      <c r="W218">
        <f t="shared" si="63"/>
        <v>4</v>
      </c>
      <c r="X218">
        <f t="shared" si="64"/>
        <v>7</v>
      </c>
      <c r="Y218">
        <f t="shared" si="65"/>
        <v>9</v>
      </c>
      <c r="Z218">
        <f t="shared" si="66"/>
        <v>10</v>
      </c>
      <c r="AA218">
        <f t="shared" si="67"/>
        <v>16</v>
      </c>
      <c r="AB218">
        <f t="shared" si="68"/>
        <v>20</v>
      </c>
      <c r="AD218" t="str">
        <f t="shared" si="69"/>
        <v>4,7,9,10,16,20</v>
      </c>
      <c r="AF218">
        <f t="shared" si="71"/>
        <v>1004</v>
      </c>
      <c r="AG218">
        <f t="shared" si="72"/>
        <v>1007</v>
      </c>
      <c r="AH218">
        <f t="shared" si="73"/>
        <v>1009</v>
      </c>
      <c r="AI218">
        <f t="shared" si="74"/>
        <v>1010</v>
      </c>
      <c r="AJ218">
        <f t="shared" si="75"/>
        <v>1016</v>
      </c>
      <c r="AK218">
        <f t="shared" si="76"/>
        <v>1020</v>
      </c>
      <c r="AM218" t="str">
        <f t="shared" si="70"/>
        <v>1004,1|1007,2|1009,3|1010,4|1016,5|1020,6</v>
      </c>
    </row>
    <row r="219" spans="7:39" ht="16.5">
      <c r="G219" s="11"/>
      <c r="H219" s="1"/>
      <c r="I219" s="1"/>
      <c r="J219" s="1"/>
      <c r="K219" s="1"/>
      <c r="L219" s="1"/>
      <c r="M219" s="1"/>
      <c r="P219"/>
      <c r="Q219"/>
      <c r="R219"/>
      <c r="S219"/>
      <c r="T219"/>
      <c r="U219"/>
      <c r="W219"/>
      <c r="X219"/>
      <c r="Y219"/>
      <c r="Z219"/>
      <c r="AA219"/>
      <c r="AB219"/>
      <c r="AD219"/>
      <c r="AF219" t="str">
        <f t="shared" si="71"/>
        <v/>
      </c>
      <c r="AG219" t="str">
        <f t="shared" si="72"/>
        <v/>
      </c>
      <c r="AH219" t="str">
        <f t="shared" si="73"/>
        <v/>
      </c>
      <c r="AI219" t="str">
        <f t="shared" si="74"/>
        <v/>
      </c>
      <c r="AJ219" t="str">
        <f t="shared" si="75"/>
        <v/>
      </c>
      <c r="AK219" t="str">
        <f t="shared" si="76"/>
        <v/>
      </c>
      <c r="AM219" t="str">
        <f t="shared" si="70"/>
        <v/>
      </c>
    </row>
    <row r="220" spans="7:39" ht="16.5">
      <c r="G220" s="11" t="s">
        <v>664</v>
      </c>
      <c r="H220" s="1" t="s">
        <v>681</v>
      </c>
      <c r="I220" s="1" t="s">
        <v>655</v>
      </c>
      <c r="J220" s="1" t="s">
        <v>666</v>
      </c>
      <c r="K220" s="1" t="s">
        <v>664</v>
      </c>
      <c r="L220" s="1" t="s">
        <v>659</v>
      </c>
      <c r="M220" s="1" t="s">
        <v>658</v>
      </c>
      <c r="N220" s="1" t="s">
        <v>652</v>
      </c>
      <c r="P220">
        <f>INDEX([2]Sheet1!$B$6:$C$500,MATCH(I220,[2]Sheet1!$C$6:$C$500,0),1)</f>
        <v>65</v>
      </c>
      <c r="Q220">
        <f>INDEX([2]Sheet1!$B$6:$C$500,MATCH(J220,[2]Sheet1!$C$6:$C$500,0),1)</f>
        <v>5</v>
      </c>
      <c r="R220">
        <f>INDEX([2]Sheet1!$B$6:$C$500,MATCH(K220,[2]Sheet1!$C$6:$C$500,0),1)</f>
        <v>21</v>
      </c>
      <c r="S220">
        <f>INDEX([2]Sheet1!$B$6:$C$500,MATCH(L220,[2]Sheet1!$C$6:$C$500,0),1)</f>
        <v>9</v>
      </c>
      <c r="T220">
        <f>INDEX([2]Sheet1!$B$6:$C$500,MATCH(M220,[2]Sheet1!$C$6:$C$500,0),1)</f>
        <v>16</v>
      </c>
      <c r="U220">
        <f>INDEX([2]Sheet1!$B$6:$C$500,MATCH(N220,[2]Sheet1!$C$6:$C$500,0),1)</f>
        <v>7</v>
      </c>
      <c r="W220">
        <f t="shared" si="63"/>
        <v>5</v>
      </c>
      <c r="X220">
        <f t="shared" si="64"/>
        <v>7</v>
      </c>
      <c r="Y220">
        <f t="shared" si="65"/>
        <v>9</v>
      </c>
      <c r="Z220">
        <f t="shared" si="66"/>
        <v>16</v>
      </c>
      <c r="AA220">
        <f t="shared" si="67"/>
        <v>21</v>
      </c>
      <c r="AB220">
        <f t="shared" si="68"/>
        <v>65</v>
      </c>
      <c r="AD220" t="str">
        <f t="shared" si="69"/>
        <v>5,7,9,16,21,65</v>
      </c>
      <c r="AF220">
        <f t="shared" si="71"/>
        <v>1005</v>
      </c>
      <c r="AG220">
        <f t="shared" si="72"/>
        <v>1007</v>
      </c>
      <c r="AH220">
        <f t="shared" si="73"/>
        <v>1009</v>
      </c>
      <c r="AI220">
        <f t="shared" si="74"/>
        <v>1016</v>
      </c>
      <c r="AJ220">
        <f t="shared" si="75"/>
        <v>1021</v>
      </c>
      <c r="AK220">
        <f t="shared" si="76"/>
        <v>1065</v>
      </c>
      <c r="AM220" t="str">
        <f t="shared" si="70"/>
        <v>1005,1|1007,2|1009,3|1016,4|1021,5|1065,6</v>
      </c>
    </row>
    <row r="221" spans="7:39" ht="16.5">
      <c r="G221" s="14"/>
      <c r="H221" s="1" t="s">
        <v>674</v>
      </c>
      <c r="I221" s="1" t="s">
        <v>665</v>
      </c>
      <c r="J221" s="1" t="s">
        <v>664</v>
      </c>
      <c r="K221" s="1" t="s">
        <v>655</v>
      </c>
      <c r="L221" s="1" t="s">
        <v>657</v>
      </c>
      <c r="M221" s="1" t="s">
        <v>658</v>
      </c>
      <c r="N221" s="1" t="s">
        <v>652</v>
      </c>
      <c r="P221">
        <f>INDEX([2]Sheet1!$B$6:$C$500,MATCH(I221,[2]Sheet1!$C$6:$C$500,0),1)</f>
        <v>3</v>
      </c>
      <c r="Q221">
        <f>INDEX([2]Sheet1!$B$6:$C$500,MATCH(J221,[2]Sheet1!$C$6:$C$500,0),1)</f>
        <v>21</v>
      </c>
      <c r="R221">
        <f>INDEX([2]Sheet1!$B$6:$C$500,MATCH(K221,[2]Sheet1!$C$6:$C$500,0),1)</f>
        <v>65</v>
      </c>
      <c r="S221">
        <f>INDEX([2]Sheet1!$B$6:$C$500,MATCH(L221,[2]Sheet1!$C$6:$C$500,0),1)</f>
        <v>19</v>
      </c>
      <c r="T221">
        <f>INDEX([2]Sheet1!$B$6:$C$500,MATCH(M221,[2]Sheet1!$C$6:$C$500,0),1)</f>
        <v>16</v>
      </c>
      <c r="U221">
        <f>INDEX([2]Sheet1!$B$6:$C$500,MATCH(N221,[2]Sheet1!$C$6:$C$500,0),1)</f>
        <v>7</v>
      </c>
      <c r="W221">
        <f t="shared" si="63"/>
        <v>3</v>
      </c>
      <c r="X221">
        <f t="shared" si="64"/>
        <v>7</v>
      </c>
      <c r="Y221">
        <f t="shared" si="65"/>
        <v>16</v>
      </c>
      <c r="Z221">
        <f t="shared" si="66"/>
        <v>19</v>
      </c>
      <c r="AA221">
        <f t="shared" si="67"/>
        <v>21</v>
      </c>
      <c r="AB221">
        <f t="shared" si="68"/>
        <v>65</v>
      </c>
      <c r="AD221" t="str">
        <f t="shared" si="69"/>
        <v>3,7,16,19,21,65</v>
      </c>
      <c r="AF221">
        <f t="shared" si="71"/>
        <v>1003</v>
      </c>
      <c r="AG221">
        <f t="shared" si="72"/>
        <v>1007</v>
      </c>
      <c r="AH221">
        <f t="shared" si="73"/>
        <v>1016</v>
      </c>
      <c r="AI221">
        <f t="shared" si="74"/>
        <v>1019</v>
      </c>
      <c r="AJ221">
        <f t="shared" si="75"/>
        <v>1021</v>
      </c>
      <c r="AK221">
        <f t="shared" si="76"/>
        <v>1065</v>
      </c>
      <c r="AM221" t="str">
        <f t="shared" si="70"/>
        <v>1003,1|1007,2|1016,3|1019,4|1021,5|1065,6</v>
      </c>
    </row>
    <row r="222" spans="7:39" ht="16.5">
      <c r="G222" s="14"/>
      <c r="H222" s="1" t="s">
        <v>688</v>
      </c>
      <c r="I222" s="1" t="s">
        <v>663</v>
      </c>
      <c r="J222" s="1" t="s">
        <v>653</v>
      </c>
      <c r="K222" s="1" t="s">
        <v>665</v>
      </c>
      <c r="L222" s="1" t="s">
        <v>664</v>
      </c>
      <c r="M222" s="1" t="s">
        <v>656</v>
      </c>
      <c r="N222" s="1" t="s">
        <v>673</v>
      </c>
      <c r="P222">
        <f>INDEX([2]Sheet1!$B$6:$C$500,MATCH(I222,[2]Sheet1!$C$6:$C$500,0),1)</f>
        <v>14</v>
      </c>
      <c r="Q222">
        <f>INDEX([2]Sheet1!$B$6:$C$500,MATCH(J222,[2]Sheet1!$C$6:$C$500,0),1)</f>
        <v>2</v>
      </c>
      <c r="R222">
        <f>INDEX([2]Sheet1!$B$6:$C$500,MATCH(K222,[2]Sheet1!$C$6:$C$500,0),1)</f>
        <v>3</v>
      </c>
      <c r="S222">
        <f>INDEX([2]Sheet1!$B$6:$C$500,MATCH(L222,[2]Sheet1!$C$6:$C$500,0),1)</f>
        <v>21</v>
      </c>
      <c r="T222">
        <f>INDEX([2]Sheet1!$B$6:$C$500,MATCH(M222,[2]Sheet1!$C$6:$C$500,0),1)</f>
        <v>26</v>
      </c>
      <c r="U222">
        <f>INDEX([2]Sheet1!$B$6:$C$500,MATCH(N222,[2]Sheet1!$C$6:$C$500,0),1)</f>
        <v>33</v>
      </c>
      <c r="W222">
        <f t="shared" si="63"/>
        <v>2</v>
      </c>
      <c r="X222">
        <f t="shared" si="64"/>
        <v>3</v>
      </c>
      <c r="Y222">
        <f t="shared" si="65"/>
        <v>14</v>
      </c>
      <c r="Z222">
        <f t="shared" si="66"/>
        <v>21</v>
      </c>
      <c r="AA222">
        <f t="shared" si="67"/>
        <v>26</v>
      </c>
      <c r="AB222">
        <f t="shared" si="68"/>
        <v>33</v>
      </c>
      <c r="AD222" t="str">
        <f t="shared" si="69"/>
        <v>2,3,14,21,26,33</v>
      </c>
      <c r="AF222">
        <f t="shared" si="71"/>
        <v>1002</v>
      </c>
      <c r="AG222">
        <f t="shared" si="72"/>
        <v>1003</v>
      </c>
      <c r="AH222">
        <f t="shared" si="73"/>
        <v>1014</v>
      </c>
      <c r="AI222">
        <f t="shared" si="74"/>
        <v>1021</v>
      </c>
      <c r="AJ222">
        <f t="shared" si="75"/>
        <v>1026</v>
      </c>
      <c r="AK222">
        <f t="shared" si="76"/>
        <v>1033</v>
      </c>
      <c r="AM222" t="str">
        <f t="shared" si="70"/>
        <v>1002,1|1003,2|1014,3|1021,4|1026,5|1033,6</v>
      </c>
    </row>
    <row r="223" spans="7:39" ht="16.5">
      <c r="G223" s="14"/>
      <c r="H223" s="1"/>
      <c r="I223" s="1"/>
      <c r="J223" s="1"/>
      <c r="K223" s="1"/>
      <c r="L223" s="1"/>
      <c r="M223" s="1"/>
      <c r="P223"/>
      <c r="Q223"/>
      <c r="R223"/>
      <c r="S223"/>
      <c r="T223"/>
      <c r="U223"/>
      <c r="W223"/>
      <c r="X223"/>
      <c r="Y223"/>
      <c r="Z223"/>
      <c r="AA223"/>
      <c r="AB223"/>
      <c r="AD223"/>
      <c r="AF223" t="str">
        <f t="shared" si="71"/>
        <v/>
      </c>
      <c r="AG223" t="str">
        <f t="shared" si="72"/>
        <v/>
      </c>
      <c r="AH223" t="str">
        <f t="shared" si="73"/>
        <v/>
      </c>
      <c r="AI223" t="str">
        <f t="shared" si="74"/>
        <v/>
      </c>
      <c r="AJ223" t="str">
        <f t="shared" si="75"/>
        <v/>
      </c>
      <c r="AK223" t="str">
        <f t="shared" si="76"/>
        <v/>
      </c>
      <c r="AM223" t="str">
        <f t="shared" si="70"/>
        <v/>
      </c>
    </row>
    <row r="224" spans="7:39" ht="16.5">
      <c r="G224" s="15" t="s">
        <v>656</v>
      </c>
      <c r="H224" s="1" t="s">
        <v>597</v>
      </c>
      <c r="I224" s="1" t="s">
        <v>665</v>
      </c>
      <c r="J224" s="1" t="s">
        <v>656</v>
      </c>
      <c r="K224" s="1" t="s">
        <v>671</v>
      </c>
      <c r="L224" s="1" t="s">
        <v>672</v>
      </c>
      <c r="M224" s="1" t="s">
        <v>659</v>
      </c>
      <c r="N224" s="1" t="s">
        <v>673</v>
      </c>
      <c r="P224">
        <f>INDEX([2]Sheet1!$B$6:$C$500,MATCH(I224,[2]Sheet1!$C$6:$C$500,0),1)</f>
        <v>3</v>
      </c>
      <c r="Q224">
        <f>INDEX([2]Sheet1!$B$6:$C$500,MATCH(J224,[2]Sheet1!$C$6:$C$500,0),1)</f>
        <v>26</v>
      </c>
      <c r="R224">
        <f>INDEX([2]Sheet1!$B$6:$C$500,MATCH(K224,[2]Sheet1!$C$6:$C$500,0),1)</f>
        <v>41</v>
      </c>
      <c r="S224">
        <f>INDEX([2]Sheet1!$B$6:$C$500,MATCH(L224,[2]Sheet1!$C$6:$C$500,0),1)</f>
        <v>18</v>
      </c>
      <c r="T224">
        <f>INDEX([2]Sheet1!$B$6:$C$500,MATCH(M224,[2]Sheet1!$C$6:$C$500,0),1)</f>
        <v>9</v>
      </c>
      <c r="U224">
        <f>INDEX([2]Sheet1!$B$6:$C$500,MATCH(N224,[2]Sheet1!$C$6:$C$500,0),1)</f>
        <v>33</v>
      </c>
      <c r="W224">
        <f t="shared" si="63"/>
        <v>3</v>
      </c>
      <c r="X224">
        <f t="shared" si="64"/>
        <v>9</v>
      </c>
      <c r="Y224">
        <f t="shared" si="65"/>
        <v>18</v>
      </c>
      <c r="Z224">
        <f t="shared" si="66"/>
        <v>26</v>
      </c>
      <c r="AA224">
        <f t="shared" si="67"/>
        <v>33</v>
      </c>
      <c r="AB224">
        <f t="shared" si="68"/>
        <v>41</v>
      </c>
      <c r="AD224" t="str">
        <f t="shared" si="69"/>
        <v>3,9,18,26,33,41</v>
      </c>
      <c r="AF224">
        <f t="shared" si="71"/>
        <v>1003</v>
      </c>
      <c r="AG224">
        <f t="shared" si="72"/>
        <v>1009</v>
      </c>
      <c r="AH224">
        <f t="shared" si="73"/>
        <v>1018</v>
      </c>
      <c r="AI224">
        <f t="shared" si="74"/>
        <v>1026</v>
      </c>
      <c r="AJ224">
        <f t="shared" si="75"/>
        <v>1033</v>
      </c>
      <c r="AK224">
        <f t="shared" si="76"/>
        <v>1041</v>
      </c>
      <c r="AM224" t="str">
        <f t="shared" si="70"/>
        <v>1003,1|1009,2|1018,3|1026,4|1033,5|1041,6</v>
      </c>
    </row>
    <row r="225" spans="7:39" ht="16.5">
      <c r="G225" s="15"/>
      <c r="H225" s="1" t="s">
        <v>597</v>
      </c>
      <c r="I225" s="1" t="s">
        <v>656</v>
      </c>
      <c r="J225" s="1" t="s">
        <v>678</v>
      </c>
      <c r="K225" s="1" t="s">
        <v>680</v>
      </c>
      <c r="L225" s="1" t="s">
        <v>675</v>
      </c>
      <c r="M225" s="1" t="s">
        <v>659</v>
      </c>
      <c r="N225" s="1" t="s">
        <v>652</v>
      </c>
      <c r="P225">
        <f>INDEX([2]Sheet1!$B$6:$C$500,MATCH(I225,[2]Sheet1!$C$6:$C$500,0),1)</f>
        <v>26</v>
      </c>
      <c r="Q225">
        <f>INDEX([2]Sheet1!$B$6:$C$500,MATCH(J225,[2]Sheet1!$C$6:$C$500,0),1)</f>
        <v>40</v>
      </c>
      <c r="R225">
        <f>INDEX([2]Sheet1!$B$6:$C$500,MATCH(K225,[2]Sheet1!$C$6:$C$500,0),1)</f>
        <v>20</v>
      </c>
      <c r="S225">
        <f>INDEX([2]Sheet1!$B$6:$C$500,MATCH(L225,[2]Sheet1!$C$6:$C$500,0),1)</f>
        <v>4</v>
      </c>
      <c r="T225">
        <f>INDEX([2]Sheet1!$B$6:$C$500,MATCH(M225,[2]Sheet1!$C$6:$C$500,0),1)</f>
        <v>9</v>
      </c>
      <c r="U225">
        <f>INDEX([2]Sheet1!$B$6:$C$500,MATCH(N225,[2]Sheet1!$C$6:$C$500,0),1)</f>
        <v>7</v>
      </c>
      <c r="W225">
        <f t="shared" si="63"/>
        <v>4</v>
      </c>
      <c r="X225">
        <f t="shared" si="64"/>
        <v>7</v>
      </c>
      <c r="Y225">
        <f t="shared" si="65"/>
        <v>9</v>
      </c>
      <c r="Z225">
        <f t="shared" si="66"/>
        <v>20</v>
      </c>
      <c r="AA225">
        <f t="shared" si="67"/>
        <v>26</v>
      </c>
      <c r="AB225">
        <f t="shared" si="68"/>
        <v>40</v>
      </c>
      <c r="AD225" t="str">
        <f t="shared" si="69"/>
        <v>4,7,9,20,26,40</v>
      </c>
      <c r="AF225">
        <f t="shared" si="71"/>
        <v>1004</v>
      </c>
      <c r="AG225">
        <f t="shared" si="72"/>
        <v>1007</v>
      </c>
      <c r="AH225">
        <f t="shared" si="73"/>
        <v>1009</v>
      </c>
      <c r="AI225">
        <f t="shared" si="74"/>
        <v>1020</v>
      </c>
      <c r="AJ225">
        <f t="shared" si="75"/>
        <v>1026</v>
      </c>
      <c r="AK225">
        <f t="shared" si="76"/>
        <v>1040</v>
      </c>
      <c r="AM225" t="str">
        <f t="shared" si="70"/>
        <v>1004,1|1007,2|1009,3|1020,4|1026,5|1040,6</v>
      </c>
    </row>
    <row r="226" spans="7:39" ht="16.5">
      <c r="G226" s="15"/>
      <c r="H226" s="1" t="s">
        <v>688</v>
      </c>
      <c r="I226" s="1" t="s">
        <v>663</v>
      </c>
      <c r="J226" s="1" t="s">
        <v>653</v>
      </c>
      <c r="K226" s="1" t="s">
        <v>665</v>
      </c>
      <c r="L226" s="1" t="s">
        <v>664</v>
      </c>
      <c r="M226" s="1" t="s">
        <v>656</v>
      </c>
      <c r="N226" s="1" t="s">
        <v>673</v>
      </c>
      <c r="P226">
        <f>INDEX([2]Sheet1!$B$6:$C$500,MATCH(I226,[2]Sheet1!$C$6:$C$500,0),1)</f>
        <v>14</v>
      </c>
      <c r="Q226">
        <f>INDEX([2]Sheet1!$B$6:$C$500,MATCH(J226,[2]Sheet1!$C$6:$C$500,0),1)</f>
        <v>2</v>
      </c>
      <c r="R226">
        <f>INDEX([2]Sheet1!$B$6:$C$500,MATCH(K226,[2]Sheet1!$C$6:$C$500,0),1)</f>
        <v>3</v>
      </c>
      <c r="S226">
        <f>INDEX([2]Sheet1!$B$6:$C$500,MATCH(L226,[2]Sheet1!$C$6:$C$500,0),1)</f>
        <v>21</v>
      </c>
      <c r="T226">
        <f>INDEX([2]Sheet1!$B$6:$C$500,MATCH(M226,[2]Sheet1!$C$6:$C$500,0),1)</f>
        <v>26</v>
      </c>
      <c r="U226">
        <f>INDEX([2]Sheet1!$B$6:$C$500,MATCH(N226,[2]Sheet1!$C$6:$C$500,0),1)</f>
        <v>33</v>
      </c>
      <c r="W226">
        <f t="shared" ref="W226:W250" si="77">SMALL($P226:$U226,1)</f>
        <v>2</v>
      </c>
      <c r="X226">
        <f t="shared" ref="X226:X250" si="78">SMALL($P226:$U226,2)</f>
        <v>3</v>
      </c>
      <c r="Y226">
        <f t="shared" ref="Y226:Y250" si="79">SMALL($P226:$U226,3)</f>
        <v>14</v>
      </c>
      <c r="Z226">
        <f t="shared" ref="Z226:Z250" si="80">SMALL($P226:$U226,4)</f>
        <v>21</v>
      </c>
      <c r="AA226">
        <f t="shared" ref="AA226:AA250" si="81">SMALL($P226:$U226,5)</f>
        <v>26</v>
      </c>
      <c r="AB226">
        <f t="shared" ref="AB226:AB250" si="82">SMALL($P226:$U226,6)</f>
        <v>33</v>
      </c>
      <c r="AD226" t="str">
        <f t="shared" si="69"/>
        <v>2,3,14,21,26,33</v>
      </c>
      <c r="AF226">
        <f t="shared" si="71"/>
        <v>1002</v>
      </c>
      <c r="AG226">
        <f t="shared" si="72"/>
        <v>1003</v>
      </c>
      <c r="AH226">
        <f t="shared" si="73"/>
        <v>1014</v>
      </c>
      <c r="AI226">
        <f t="shared" si="74"/>
        <v>1021</v>
      </c>
      <c r="AJ226">
        <f t="shared" si="75"/>
        <v>1026</v>
      </c>
      <c r="AK226">
        <f t="shared" si="76"/>
        <v>1033</v>
      </c>
      <c r="AM226" t="str">
        <f t="shared" si="70"/>
        <v>1002,1|1003,2|1014,3|1021,4|1026,5|1033,6</v>
      </c>
    </row>
    <row r="227" spans="7:39" ht="16.5">
      <c r="G227" s="15"/>
      <c r="H227" s="1"/>
      <c r="I227" s="1"/>
      <c r="J227" s="1"/>
      <c r="K227" s="1"/>
      <c r="L227" s="1"/>
      <c r="M227" s="1"/>
      <c r="P227"/>
      <c r="Q227"/>
      <c r="R227"/>
      <c r="S227"/>
      <c r="T227"/>
      <c r="U227"/>
      <c r="W227"/>
      <c r="X227"/>
      <c r="Y227"/>
      <c r="Z227"/>
      <c r="AA227"/>
      <c r="AB227"/>
      <c r="AD227"/>
      <c r="AF227" t="str">
        <f t="shared" si="71"/>
        <v/>
      </c>
      <c r="AG227" t="str">
        <f t="shared" si="72"/>
        <v/>
      </c>
      <c r="AH227" t="str">
        <f t="shared" si="73"/>
        <v/>
      </c>
      <c r="AI227" t="str">
        <f t="shared" si="74"/>
        <v/>
      </c>
      <c r="AJ227" t="str">
        <f t="shared" si="75"/>
        <v/>
      </c>
      <c r="AK227" t="str">
        <f t="shared" si="76"/>
        <v/>
      </c>
      <c r="AM227" t="str">
        <f t="shared" si="70"/>
        <v/>
      </c>
    </row>
    <row r="228" spans="7:39" ht="16.5">
      <c r="G228" s="15" t="s">
        <v>678</v>
      </c>
      <c r="H228" s="1" t="s">
        <v>597</v>
      </c>
      <c r="I228" s="1" t="s">
        <v>656</v>
      </c>
      <c r="J228" s="1" t="s">
        <v>678</v>
      </c>
      <c r="K228" s="1" t="s">
        <v>680</v>
      </c>
      <c r="L228" s="1" t="s">
        <v>675</v>
      </c>
      <c r="M228" s="1" t="s">
        <v>659</v>
      </c>
      <c r="N228" s="1" t="s">
        <v>652</v>
      </c>
      <c r="P228">
        <f>INDEX([2]Sheet1!$B$6:$C$500,MATCH(I228,[2]Sheet1!$C$6:$C$500,0),1)</f>
        <v>26</v>
      </c>
      <c r="Q228">
        <f>INDEX([2]Sheet1!$B$6:$C$500,MATCH(J228,[2]Sheet1!$C$6:$C$500,0),1)</f>
        <v>40</v>
      </c>
      <c r="R228">
        <f>INDEX([2]Sheet1!$B$6:$C$500,MATCH(K228,[2]Sheet1!$C$6:$C$500,0),1)</f>
        <v>20</v>
      </c>
      <c r="S228">
        <f>INDEX([2]Sheet1!$B$6:$C$500,MATCH(L228,[2]Sheet1!$C$6:$C$500,0),1)</f>
        <v>4</v>
      </c>
      <c r="T228">
        <f>INDEX([2]Sheet1!$B$6:$C$500,MATCH(M228,[2]Sheet1!$C$6:$C$500,0),1)</f>
        <v>9</v>
      </c>
      <c r="U228">
        <f>INDEX([2]Sheet1!$B$6:$C$500,MATCH(N228,[2]Sheet1!$C$6:$C$500,0),1)</f>
        <v>7</v>
      </c>
      <c r="W228">
        <f t="shared" si="77"/>
        <v>4</v>
      </c>
      <c r="X228">
        <f t="shared" si="78"/>
        <v>7</v>
      </c>
      <c r="Y228">
        <f t="shared" si="79"/>
        <v>9</v>
      </c>
      <c r="Z228">
        <f t="shared" si="80"/>
        <v>20</v>
      </c>
      <c r="AA228">
        <f t="shared" si="81"/>
        <v>26</v>
      </c>
      <c r="AB228">
        <f t="shared" si="82"/>
        <v>40</v>
      </c>
      <c r="AD228" t="str">
        <f t="shared" si="69"/>
        <v>4,7,9,20,26,40</v>
      </c>
      <c r="AF228">
        <f t="shared" si="71"/>
        <v>1004</v>
      </c>
      <c r="AG228">
        <f t="shared" si="72"/>
        <v>1007</v>
      </c>
      <c r="AH228">
        <f t="shared" si="73"/>
        <v>1009</v>
      </c>
      <c r="AI228">
        <f t="shared" si="74"/>
        <v>1020</v>
      </c>
      <c r="AJ228">
        <f t="shared" si="75"/>
        <v>1026</v>
      </c>
      <c r="AK228">
        <f t="shared" si="76"/>
        <v>1040</v>
      </c>
      <c r="AM228" t="str">
        <f t="shared" si="70"/>
        <v>1004,1|1007,2|1009,3|1020,4|1026,5|1040,6</v>
      </c>
    </row>
    <row r="229" spans="7:39" ht="16.5">
      <c r="G229" s="15"/>
      <c r="H229" s="1" t="s">
        <v>677</v>
      </c>
      <c r="I229" s="1" t="s">
        <v>662</v>
      </c>
      <c r="J229" s="1" t="s">
        <v>675</v>
      </c>
      <c r="K229" s="1" t="s">
        <v>678</v>
      </c>
      <c r="L229" s="1" t="s">
        <v>679</v>
      </c>
      <c r="M229" s="13" t="s">
        <v>648</v>
      </c>
      <c r="N229" s="1" t="s">
        <v>652</v>
      </c>
      <c r="P229">
        <f>INDEX([2]Sheet1!$B$6:$C$500,MATCH(I229,[2]Sheet1!$C$6:$C$500,0),1)</f>
        <v>8</v>
      </c>
      <c r="Q229">
        <f>INDEX([2]Sheet1!$B$6:$C$500,MATCH(J229,[2]Sheet1!$C$6:$C$500,0),1)</f>
        <v>4</v>
      </c>
      <c r="R229">
        <f>INDEX([2]Sheet1!$B$6:$C$500,MATCH(K229,[2]Sheet1!$C$6:$C$500,0),1)</f>
        <v>40</v>
      </c>
      <c r="S229">
        <f>INDEX([2]Sheet1!$B$6:$C$500,MATCH(L229,[2]Sheet1!$C$6:$C$500,0),1)</f>
        <v>25</v>
      </c>
      <c r="T229">
        <f>INDEX([2]Sheet1!$B$6:$C$500,MATCH(M229,[2]Sheet1!$C$6:$C$500,0),1)</f>
        <v>6</v>
      </c>
      <c r="U229">
        <f>INDEX([2]Sheet1!$B$6:$C$500,MATCH(N229,[2]Sheet1!$C$6:$C$500,0),1)</f>
        <v>7</v>
      </c>
      <c r="W229">
        <f t="shared" si="77"/>
        <v>4</v>
      </c>
      <c r="X229">
        <f t="shared" si="78"/>
        <v>6</v>
      </c>
      <c r="Y229">
        <f t="shared" si="79"/>
        <v>7</v>
      </c>
      <c r="Z229">
        <f t="shared" si="80"/>
        <v>8</v>
      </c>
      <c r="AA229">
        <f t="shared" si="81"/>
        <v>25</v>
      </c>
      <c r="AB229">
        <f t="shared" si="82"/>
        <v>40</v>
      </c>
      <c r="AD229" t="str">
        <f t="shared" si="69"/>
        <v>4,6,7,8,25,40</v>
      </c>
      <c r="AF229">
        <f t="shared" si="71"/>
        <v>1004</v>
      </c>
      <c r="AG229">
        <f t="shared" si="72"/>
        <v>1006</v>
      </c>
      <c r="AH229">
        <f t="shared" si="73"/>
        <v>1007</v>
      </c>
      <c r="AI229">
        <f t="shared" si="74"/>
        <v>1008</v>
      </c>
      <c r="AJ229">
        <f t="shared" si="75"/>
        <v>1025</v>
      </c>
      <c r="AK229">
        <f t="shared" si="76"/>
        <v>1040</v>
      </c>
      <c r="AM229" t="str">
        <f t="shared" si="70"/>
        <v>1004,1|1006,2|1007,3|1008,4|1025,5|1040,6</v>
      </c>
    </row>
    <row r="230" spans="7:39" ht="16.5">
      <c r="G230" s="15"/>
      <c r="H230" s="1" t="s">
        <v>677</v>
      </c>
      <c r="I230" s="1" t="s">
        <v>675</v>
      </c>
      <c r="J230" s="1" t="s">
        <v>678</v>
      </c>
      <c r="K230" s="1" t="s">
        <v>662</v>
      </c>
      <c r="L230" s="1" t="s">
        <v>648</v>
      </c>
      <c r="M230" s="1" t="s">
        <v>649</v>
      </c>
      <c r="N230" s="1" t="s">
        <v>652</v>
      </c>
      <c r="P230">
        <f>INDEX([2]Sheet1!$B$6:$C$500,MATCH(I230,[2]Sheet1!$C$6:$C$500,0),1)</f>
        <v>4</v>
      </c>
      <c r="Q230">
        <f>INDEX([2]Sheet1!$B$6:$C$500,MATCH(J230,[2]Sheet1!$C$6:$C$500,0),1)</f>
        <v>40</v>
      </c>
      <c r="R230">
        <f>INDEX([2]Sheet1!$B$6:$C$500,MATCH(K230,[2]Sheet1!$C$6:$C$500,0),1)</f>
        <v>8</v>
      </c>
      <c r="S230">
        <f>INDEX([2]Sheet1!$B$6:$C$500,MATCH(L230,[2]Sheet1!$C$6:$C$500,0),1)</f>
        <v>6</v>
      </c>
      <c r="T230">
        <f>INDEX([2]Sheet1!$B$6:$C$500,MATCH(M230,[2]Sheet1!$C$6:$C$500,0),1)</f>
        <v>12</v>
      </c>
      <c r="U230">
        <f>INDEX([2]Sheet1!$B$6:$C$500,MATCH(N230,[2]Sheet1!$C$6:$C$500,0),1)</f>
        <v>7</v>
      </c>
      <c r="W230">
        <f t="shared" si="77"/>
        <v>4</v>
      </c>
      <c r="X230">
        <f t="shared" si="78"/>
        <v>6</v>
      </c>
      <c r="Y230">
        <f t="shared" si="79"/>
        <v>7</v>
      </c>
      <c r="Z230">
        <f t="shared" si="80"/>
        <v>8</v>
      </c>
      <c r="AA230">
        <f t="shared" si="81"/>
        <v>12</v>
      </c>
      <c r="AB230">
        <f t="shared" si="82"/>
        <v>40</v>
      </c>
      <c r="AD230" t="str">
        <f t="shared" si="69"/>
        <v>4,6,7,8,12,40</v>
      </c>
      <c r="AF230">
        <f t="shared" si="71"/>
        <v>1004</v>
      </c>
      <c r="AG230">
        <f t="shared" si="72"/>
        <v>1006</v>
      </c>
      <c r="AH230">
        <f t="shared" si="73"/>
        <v>1007</v>
      </c>
      <c r="AI230">
        <f t="shared" si="74"/>
        <v>1008</v>
      </c>
      <c r="AJ230">
        <f t="shared" si="75"/>
        <v>1012</v>
      </c>
      <c r="AK230">
        <f t="shared" si="76"/>
        <v>1040</v>
      </c>
      <c r="AM230" t="str">
        <f t="shared" si="70"/>
        <v>1004,1|1006,2|1007,3|1008,4|1012,5|1040,6</v>
      </c>
    </row>
    <row r="231" spans="7:39" ht="16.5">
      <c r="G231" s="15"/>
      <c r="H231" s="1"/>
      <c r="I231" s="1"/>
      <c r="J231" s="1"/>
      <c r="K231" s="1"/>
      <c r="L231" s="1"/>
      <c r="M231" s="1"/>
      <c r="P231"/>
      <c r="Q231"/>
      <c r="R231"/>
      <c r="S231"/>
      <c r="T231"/>
      <c r="U231"/>
      <c r="W231"/>
      <c r="X231"/>
      <c r="Y231"/>
      <c r="Z231"/>
      <c r="AA231"/>
      <c r="AB231"/>
      <c r="AD231"/>
      <c r="AF231" t="str">
        <f t="shared" si="71"/>
        <v/>
      </c>
      <c r="AG231" t="str">
        <f t="shared" si="72"/>
        <v/>
      </c>
      <c r="AH231" t="str">
        <f t="shared" si="73"/>
        <v/>
      </c>
      <c r="AI231" t="str">
        <f t="shared" si="74"/>
        <v/>
      </c>
      <c r="AJ231" t="str">
        <f t="shared" si="75"/>
        <v/>
      </c>
      <c r="AK231" t="str">
        <f t="shared" si="76"/>
        <v/>
      </c>
      <c r="AM231" t="str">
        <f t="shared" si="70"/>
        <v/>
      </c>
    </row>
    <row r="232" spans="7:39" ht="16.5">
      <c r="G232" s="15" t="s">
        <v>671</v>
      </c>
      <c r="H232" s="1" t="s">
        <v>597</v>
      </c>
      <c r="I232" s="1" t="s">
        <v>665</v>
      </c>
      <c r="J232" s="1" t="s">
        <v>656</v>
      </c>
      <c r="K232" s="1" t="s">
        <v>671</v>
      </c>
      <c r="L232" s="1" t="s">
        <v>672</v>
      </c>
      <c r="M232" s="1" t="s">
        <v>659</v>
      </c>
      <c r="N232" s="1" t="s">
        <v>673</v>
      </c>
      <c r="P232">
        <f>INDEX([2]Sheet1!$B$6:$C$500,MATCH(I232,[2]Sheet1!$C$6:$C$500,0),1)</f>
        <v>3</v>
      </c>
      <c r="Q232">
        <f>INDEX([2]Sheet1!$B$6:$C$500,MATCH(J232,[2]Sheet1!$C$6:$C$500,0),1)</f>
        <v>26</v>
      </c>
      <c r="R232">
        <f>INDEX([2]Sheet1!$B$6:$C$500,MATCH(K232,[2]Sheet1!$C$6:$C$500,0),1)</f>
        <v>41</v>
      </c>
      <c r="S232">
        <f>INDEX([2]Sheet1!$B$6:$C$500,MATCH(L232,[2]Sheet1!$C$6:$C$500,0),1)</f>
        <v>18</v>
      </c>
      <c r="T232">
        <f>INDEX([2]Sheet1!$B$6:$C$500,MATCH(M232,[2]Sheet1!$C$6:$C$500,0),1)</f>
        <v>9</v>
      </c>
      <c r="U232">
        <f>INDEX([2]Sheet1!$B$6:$C$500,MATCH(N232,[2]Sheet1!$C$6:$C$500,0),1)</f>
        <v>33</v>
      </c>
      <c r="W232">
        <f t="shared" si="77"/>
        <v>3</v>
      </c>
      <c r="X232">
        <f t="shared" si="78"/>
        <v>9</v>
      </c>
      <c r="Y232">
        <f t="shared" si="79"/>
        <v>18</v>
      </c>
      <c r="Z232">
        <f t="shared" si="80"/>
        <v>26</v>
      </c>
      <c r="AA232">
        <f t="shared" si="81"/>
        <v>33</v>
      </c>
      <c r="AB232">
        <f t="shared" si="82"/>
        <v>41</v>
      </c>
      <c r="AD232" t="str">
        <f t="shared" si="69"/>
        <v>3,9,18,26,33,41</v>
      </c>
      <c r="AF232">
        <f t="shared" si="71"/>
        <v>1003</v>
      </c>
      <c r="AG232">
        <f t="shared" si="72"/>
        <v>1009</v>
      </c>
      <c r="AH232">
        <f t="shared" si="73"/>
        <v>1018</v>
      </c>
      <c r="AI232">
        <f t="shared" si="74"/>
        <v>1026</v>
      </c>
      <c r="AJ232">
        <f t="shared" si="75"/>
        <v>1033</v>
      </c>
      <c r="AK232">
        <f t="shared" si="76"/>
        <v>1041</v>
      </c>
      <c r="AM232" t="str">
        <f t="shared" si="70"/>
        <v>1003,1|1009,2|1018,3|1026,4|1033,5|1041,6</v>
      </c>
    </row>
    <row r="233" spans="7:39">
      <c r="G233" s="1"/>
      <c r="H233" s="10" t="s">
        <v>676</v>
      </c>
      <c r="I233" s="1" t="s">
        <v>671</v>
      </c>
      <c r="J233" s="1" t="s">
        <v>660</v>
      </c>
      <c r="K233" s="1" t="s">
        <v>649</v>
      </c>
      <c r="L233" s="1" t="s">
        <v>648</v>
      </c>
      <c r="M233" s="1" t="s">
        <v>661</v>
      </c>
      <c r="N233" s="1" t="s">
        <v>652</v>
      </c>
      <c r="P233">
        <f>INDEX([2]Sheet1!$B$6:$C$500,MATCH(I233,[2]Sheet1!$C$6:$C$500,0),1)</f>
        <v>41</v>
      </c>
      <c r="Q233">
        <f>INDEX([2]Sheet1!$B$6:$C$500,MATCH(J233,[2]Sheet1!$C$6:$C$500,0),1)</f>
        <v>48</v>
      </c>
      <c r="R233">
        <f>INDEX([2]Sheet1!$B$6:$C$500,MATCH(K233,[2]Sheet1!$C$6:$C$500,0),1)</f>
        <v>12</v>
      </c>
      <c r="S233">
        <f>INDEX([2]Sheet1!$B$6:$C$500,MATCH(L233,[2]Sheet1!$C$6:$C$500,0),1)</f>
        <v>6</v>
      </c>
      <c r="T233">
        <f>INDEX([2]Sheet1!$B$6:$C$500,MATCH(M233,[2]Sheet1!$C$6:$C$500,0),1)</f>
        <v>15</v>
      </c>
      <c r="U233">
        <f>INDEX([2]Sheet1!$B$6:$C$500,MATCH(N233,[2]Sheet1!$C$6:$C$500,0),1)</f>
        <v>7</v>
      </c>
      <c r="W233">
        <f t="shared" si="77"/>
        <v>6</v>
      </c>
      <c r="X233">
        <f t="shared" si="78"/>
        <v>7</v>
      </c>
      <c r="Y233">
        <f t="shared" si="79"/>
        <v>12</v>
      </c>
      <c r="Z233">
        <f t="shared" si="80"/>
        <v>15</v>
      </c>
      <c r="AA233">
        <f t="shared" si="81"/>
        <v>41</v>
      </c>
      <c r="AB233">
        <f t="shared" si="82"/>
        <v>48</v>
      </c>
      <c r="AD233" t="str">
        <f t="shared" si="69"/>
        <v>6,7,12,15,41,48</v>
      </c>
      <c r="AF233">
        <f t="shared" si="71"/>
        <v>1006</v>
      </c>
      <c r="AG233">
        <f t="shared" si="72"/>
        <v>1007</v>
      </c>
      <c r="AH233">
        <f t="shared" si="73"/>
        <v>1012</v>
      </c>
      <c r="AI233">
        <f t="shared" si="74"/>
        <v>1015</v>
      </c>
      <c r="AJ233">
        <f t="shared" si="75"/>
        <v>1041</v>
      </c>
      <c r="AK233">
        <f t="shared" si="76"/>
        <v>1048</v>
      </c>
      <c r="AM233" t="str">
        <f t="shared" si="70"/>
        <v>1006,1|1007,2|1012,3|1015,4|1041,5|1048,6</v>
      </c>
    </row>
    <row r="234" spans="7:39">
      <c r="G234" s="1"/>
      <c r="H234" s="1" t="s">
        <v>670</v>
      </c>
      <c r="I234" s="1" t="s">
        <v>667</v>
      </c>
      <c r="J234" s="1" t="s">
        <v>672</v>
      </c>
      <c r="K234" s="1" t="s">
        <v>653</v>
      </c>
      <c r="L234" s="1" t="s">
        <v>658</v>
      </c>
      <c r="M234" s="1" t="s">
        <v>671</v>
      </c>
      <c r="N234" s="1" t="s">
        <v>652</v>
      </c>
      <c r="P234">
        <f>INDEX([2]Sheet1!$B$6:$C$500,MATCH(I234,[2]Sheet1!$C$6:$C$500,0),1)</f>
        <v>10</v>
      </c>
      <c r="Q234">
        <f>INDEX([2]Sheet1!$B$6:$C$500,MATCH(J234,[2]Sheet1!$C$6:$C$500,0),1)</f>
        <v>18</v>
      </c>
      <c r="R234">
        <f>INDEX([2]Sheet1!$B$6:$C$500,MATCH(K234,[2]Sheet1!$C$6:$C$500,0),1)</f>
        <v>2</v>
      </c>
      <c r="S234">
        <f>INDEX([2]Sheet1!$B$6:$C$500,MATCH(L234,[2]Sheet1!$C$6:$C$500,0),1)</f>
        <v>16</v>
      </c>
      <c r="T234">
        <f>INDEX([2]Sheet1!$B$6:$C$500,MATCH(M234,[2]Sheet1!$C$6:$C$500,0),1)</f>
        <v>41</v>
      </c>
      <c r="U234">
        <f>INDEX([2]Sheet1!$B$6:$C$500,MATCH(N234,[2]Sheet1!$C$6:$C$500,0),1)</f>
        <v>7</v>
      </c>
      <c r="W234">
        <f t="shared" si="77"/>
        <v>2</v>
      </c>
      <c r="X234">
        <f t="shared" si="78"/>
        <v>7</v>
      </c>
      <c r="Y234">
        <f t="shared" si="79"/>
        <v>10</v>
      </c>
      <c r="Z234">
        <f t="shared" si="80"/>
        <v>16</v>
      </c>
      <c r="AA234">
        <f t="shared" si="81"/>
        <v>18</v>
      </c>
      <c r="AB234">
        <f t="shared" si="82"/>
        <v>41</v>
      </c>
      <c r="AD234" t="str">
        <f t="shared" si="69"/>
        <v>2,7,10,16,18,41</v>
      </c>
      <c r="AF234">
        <f t="shared" si="71"/>
        <v>1002</v>
      </c>
      <c r="AG234">
        <f t="shared" si="72"/>
        <v>1007</v>
      </c>
      <c r="AH234">
        <f t="shared" si="73"/>
        <v>1010</v>
      </c>
      <c r="AI234">
        <f t="shared" si="74"/>
        <v>1016</v>
      </c>
      <c r="AJ234">
        <f t="shared" si="75"/>
        <v>1018</v>
      </c>
      <c r="AK234">
        <f t="shared" si="76"/>
        <v>1041</v>
      </c>
      <c r="AM234" t="str">
        <f t="shared" si="70"/>
        <v>1002,1|1007,2|1010,3|1016,4|1018,5|1041,6</v>
      </c>
    </row>
    <row r="236" spans="7:39">
      <c r="G236" s="1" t="s">
        <v>690</v>
      </c>
      <c r="H236" s="1" t="s">
        <v>669</v>
      </c>
      <c r="I236" s="1" t="s">
        <v>690</v>
      </c>
      <c r="J236" s="1" t="s">
        <v>685</v>
      </c>
      <c r="K236" s="1" t="s">
        <v>653</v>
      </c>
      <c r="L236" s="1" t="s">
        <v>662</v>
      </c>
      <c r="M236" s="1" t="s">
        <v>657</v>
      </c>
      <c r="N236" s="1" t="s">
        <v>668</v>
      </c>
      <c r="P236">
        <f>INDEX([2]Sheet1!$B$6:$C$500,MATCH(I236,[2]Sheet1!$C$6:$C$500,0),1)</f>
        <v>42</v>
      </c>
      <c r="Q236">
        <f>INDEX([2]Sheet1!$B$6:$C$500,MATCH(J236,[2]Sheet1!$C$6:$C$500,0),1)</f>
        <v>50</v>
      </c>
      <c r="R236">
        <f>INDEX([2]Sheet1!$B$6:$C$500,MATCH(K236,[2]Sheet1!$C$6:$C$500,0),1)</f>
        <v>2</v>
      </c>
      <c r="S236">
        <f>INDEX([2]Sheet1!$B$6:$C$500,MATCH(L236,[2]Sheet1!$C$6:$C$500,0),1)</f>
        <v>8</v>
      </c>
      <c r="T236">
        <f>INDEX([2]Sheet1!$B$6:$C$500,MATCH(M236,[2]Sheet1!$C$6:$C$500,0),1)</f>
        <v>19</v>
      </c>
      <c r="U236">
        <f>INDEX([2]Sheet1!$B$6:$C$500,MATCH(N236,[2]Sheet1!$C$6:$C$500,0),1)</f>
        <v>38</v>
      </c>
      <c r="W236">
        <f t="shared" si="77"/>
        <v>2</v>
      </c>
      <c r="X236">
        <f t="shared" si="78"/>
        <v>8</v>
      </c>
      <c r="Y236">
        <f t="shared" si="79"/>
        <v>19</v>
      </c>
      <c r="Z236">
        <f t="shared" si="80"/>
        <v>38</v>
      </c>
      <c r="AA236">
        <f t="shared" si="81"/>
        <v>42</v>
      </c>
      <c r="AB236">
        <f t="shared" si="82"/>
        <v>50</v>
      </c>
      <c r="AD236" t="str">
        <f t="shared" ref="AD236:AD238" si="83">IFERROR(W236&amp;","&amp;X236&amp;","&amp;Y236&amp;","&amp;Z236&amp;","&amp;AA236&amp;","&amp;AB236,"")</f>
        <v>2,8,19,38,42,50</v>
      </c>
      <c r="AF236">
        <f t="shared" ref="AF236:AF238" si="84">IF(W236="","",W236+1000)</f>
        <v>1002</v>
      </c>
      <c r="AG236">
        <f t="shared" ref="AG236:AG238" si="85">IF(X236="","",X236+1000)</f>
        <v>1008</v>
      </c>
      <c r="AH236">
        <f t="shared" ref="AH236:AH238" si="86">IF(Y236="","",Y236+1000)</f>
        <v>1019</v>
      </c>
      <c r="AI236">
        <f t="shared" ref="AI236:AI238" si="87">IF(Z236="","",Z236+1000)</f>
        <v>1038</v>
      </c>
      <c r="AJ236">
        <f t="shared" ref="AJ236:AJ238" si="88">IF(AA236="","",AA236+1000)</f>
        <v>1042</v>
      </c>
      <c r="AK236">
        <f t="shared" ref="AK236:AK238" si="89">IF(AB236="","",AB236+1000)</f>
        <v>1050</v>
      </c>
      <c r="AM236" t="str">
        <f t="shared" ref="AM236:AM238" si="90">IF(AF236="","",AF236&amp;","&amp;1&amp;"|"&amp;AG236&amp;","&amp;2&amp;"|"&amp;AH236&amp;","&amp;3&amp;"|"&amp;AI236&amp;","&amp;4&amp;"|"&amp;AJ236&amp;","&amp;5&amp;"|"&amp;AK236&amp;","&amp;6)</f>
        <v>1002,1|1008,2|1019,3|1038,4|1042,5|1050,6</v>
      </c>
    </row>
    <row r="237" spans="7:39">
      <c r="G237" s="1"/>
      <c r="H237" s="1" t="s">
        <v>597</v>
      </c>
      <c r="I237" s="1" t="s">
        <v>690</v>
      </c>
      <c r="J237" s="1" t="s">
        <v>691</v>
      </c>
      <c r="K237" s="1" t="s">
        <v>665</v>
      </c>
      <c r="L237" s="1" t="s">
        <v>671</v>
      </c>
      <c r="M237" s="1" t="s">
        <v>672</v>
      </c>
      <c r="N237" s="1" t="s">
        <v>652</v>
      </c>
      <c r="P237">
        <f>INDEX([2]Sheet1!$B$6:$C$500,MATCH(I237,[2]Sheet1!$C$6:$C$500,0),1)</f>
        <v>42</v>
      </c>
      <c r="Q237">
        <f>INDEX([2]Sheet1!$B$6:$C$500,MATCH(J237,[2]Sheet1!$C$6:$C$500,0),1)</f>
        <v>45</v>
      </c>
      <c r="R237">
        <f>INDEX([2]Sheet1!$B$6:$C$500,MATCH(K237,[2]Sheet1!$C$6:$C$500,0),1)</f>
        <v>3</v>
      </c>
      <c r="S237">
        <f>INDEX([2]Sheet1!$B$6:$C$500,MATCH(L237,[2]Sheet1!$C$6:$C$500,0),1)</f>
        <v>41</v>
      </c>
      <c r="T237">
        <f>INDEX([2]Sheet1!$B$6:$C$500,MATCH(M237,[2]Sheet1!$C$6:$C$500,0),1)</f>
        <v>18</v>
      </c>
      <c r="U237">
        <f>INDEX([2]Sheet1!$B$6:$C$500,MATCH(N237,[2]Sheet1!$C$6:$C$500,0),1)</f>
        <v>7</v>
      </c>
      <c r="W237">
        <f t="shared" si="77"/>
        <v>3</v>
      </c>
      <c r="X237">
        <f t="shared" si="78"/>
        <v>7</v>
      </c>
      <c r="Y237">
        <f t="shared" si="79"/>
        <v>18</v>
      </c>
      <c r="Z237">
        <f t="shared" si="80"/>
        <v>41</v>
      </c>
      <c r="AA237">
        <f t="shared" si="81"/>
        <v>42</v>
      </c>
      <c r="AB237">
        <f t="shared" si="82"/>
        <v>45</v>
      </c>
      <c r="AD237" t="str">
        <f t="shared" si="83"/>
        <v>3,7,18,41,42,45</v>
      </c>
      <c r="AF237">
        <f t="shared" si="84"/>
        <v>1003</v>
      </c>
      <c r="AG237">
        <f t="shared" si="85"/>
        <v>1007</v>
      </c>
      <c r="AH237">
        <f t="shared" si="86"/>
        <v>1018</v>
      </c>
      <c r="AI237">
        <f t="shared" si="87"/>
        <v>1041</v>
      </c>
      <c r="AJ237">
        <f t="shared" si="88"/>
        <v>1042</v>
      </c>
      <c r="AK237">
        <f t="shared" si="89"/>
        <v>1045</v>
      </c>
      <c r="AM237" t="str">
        <f t="shared" si="90"/>
        <v>1003,1|1007,2|1018,3|1041,4|1042,5|1045,6</v>
      </c>
    </row>
    <row r="238" spans="7:39">
      <c r="G238" s="1"/>
      <c r="H238" s="1" t="s">
        <v>683</v>
      </c>
      <c r="I238" s="1" t="s">
        <v>690</v>
      </c>
      <c r="J238" s="1" t="s">
        <v>648</v>
      </c>
      <c r="K238" s="1" t="s">
        <v>650</v>
      </c>
      <c r="L238" s="1" t="s">
        <v>684</v>
      </c>
      <c r="M238" s="1" t="s">
        <v>662</v>
      </c>
      <c r="N238" s="1" t="s">
        <v>652</v>
      </c>
      <c r="P238">
        <f>INDEX([2]Sheet1!$B$6:$C$500,MATCH(I238,[2]Sheet1!$C$6:$C$500,0),1)</f>
        <v>42</v>
      </c>
      <c r="Q238">
        <f>INDEX([2]Sheet1!$B$6:$C$500,MATCH(J238,[2]Sheet1!$C$6:$C$500,0),1)</f>
        <v>6</v>
      </c>
      <c r="R238">
        <f>INDEX([2]Sheet1!$B$6:$C$500,MATCH(K238,[2]Sheet1!$C$6:$C$500,0),1)</f>
        <v>39</v>
      </c>
      <c r="S238">
        <f>INDEX([2]Sheet1!$B$6:$C$500,MATCH(L238,[2]Sheet1!$C$6:$C$500,0),1)</f>
        <v>13</v>
      </c>
      <c r="T238">
        <f>INDEX([2]Sheet1!$B$6:$C$500,MATCH(M238,[2]Sheet1!$C$6:$C$500,0),1)</f>
        <v>8</v>
      </c>
      <c r="U238">
        <f>INDEX([2]Sheet1!$B$6:$C$500,MATCH(N238,[2]Sheet1!$C$6:$C$500,0),1)</f>
        <v>7</v>
      </c>
      <c r="W238">
        <f t="shared" si="77"/>
        <v>6</v>
      </c>
      <c r="X238">
        <f t="shared" si="78"/>
        <v>7</v>
      </c>
      <c r="Y238">
        <f t="shared" si="79"/>
        <v>8</v>
      </c>
      <c r="Z238">
        <f t="shared" si="80"/>
        <v>13</v>
      </c>
      <c r="AA238">
        <f t="shared" si="81"/>
        <v>39</v>
      </c>
      <c r="AB238">
        <f t="shared" si="82"/>
        <v>42</v>
      </c>
      <c r="AD238" t="str">
        <f t="shared" si="83"/>
        <v>6,7,8,13,39,42</v>
      </c>
      <c r="AF238">
        <f t="shared" si="84"/>
        <v>1006</v>
      </c>
      <c r="AG238">
        <f t="shared" si="85"/>
        <v>1007</v>
      </c>
      <c r="AH238">
        <f t="shared" si="86"/>
        <v>1008</v>
      </c>
      <c r="AI238">
        <f t="shared" si="87"/>
        <v>1013</v>
      </c>
      <c r="AJ238">
        <f t="shared" si="88"/>
        <v>1039</v>
      </c>
      <c r="AK238">
        <f t="shared" si="89"/>
        <v>1042</v>
      </c>
      <c r="AM238" t="str">
        <f t="shared" si="90"/>
        <v>1006,1|1007,2|1008,3|1013,4|1039,5|1042,6</v>
      </c>
    </row>
    <row r="239" spans="7:39">
      <c r="G239" s="1"/>
      <c r="H239" s="1"/>
      <c r="I239" s="1"/>
      <c r="J239" s="1"/>
      <c r="K239" s="1"/>
      <c r="L239" s="1"/>
      <c r="M239" s="1"/>
      <c r="P239"/>
      <c r="Q239"/>
      <c r="R239"/>
      <c r="S239"/>
      <c r="T239"/>
      <c r="U239"/>
    </row>
    <row r="240" spans="7:39">
      <c r="G240" s="1" t="s">
        <v>691</v>
      </c>
      <c r="H240" s="1" t="s">
        <v>669</v>
      </c>
      <c r="I240" s="1" t="s">
        <v>691</v>
      </c>
      <c r="J240" s="1" t="s">
        <v>653</v>
      </c>
      <c r="K240" s="1" t="s">
        <v>662</v>
      </c>
      <c r="L240" s="1" t="s">
        <v>663</v>
      </c>
      <c r="M240" s="1" t="s">
        <v>673</v>
      </c>
      <c r="N240" s="1" t="s">
        <v>668</v>
      </c>
      <c r="P240">
        <f>INDEX([2]Sheet1!$B$6:$C$500,MATCH(I240,[2]Sheet1!$C$6:$C$500,0),1)</f>
        <v>45</v>
      </c>
      <c r="Q240">
        <f>INDEX([2]Sheet1!$B$6:$C$500,MATCH(J240,[2]Sheet1!$C$6:$C$500,0),1)</f>
        <v>2</v>
      </c>
      <c r="R240">
        <f>INDEX([2]Sheet1!$B$6:$C$500,MATCH(K240,[2]Sheet1!$C$6:$C$500,0),1)</f>
        <v>8</v>
      </c>
      <c r="S240">
        <f>INDEX([2]Sheet1!$B$6:$C$500,MATCH(L240,[2]Sheet1!$C$6:$C$500,0),1)</f>
        <v>14</v>
      </c>
      <c r="T240">
        <f>INDEX([2]Sheet1!$B$6:$C$500,MATCH(M240,[2]Sheet1!$C$6:$C$500,0),1)</f>
        <v>33</v>
      </c>
      <c r="U240">
        <f>INDEX([2]Sheet1!$B$6:$C$500,MATCH(N240,[2]Sheet1!$C$6:$C$500,0),1)</f>
        <v>38</v>
      </c>
      <c r="W240">
        <f t="shared" si="77"/>
        <v>2</v>
      </c>
      <c r="X240">
        <f t="shared" si="78"/>
        <v>8</v>
      </c>
      <c r="Y240">
        <f t="shared" si="79"/>
        <v>14</v>
      </c>
      <c r="Z240">
        <f t="shared" si="80"/>
        <v>33</v>
      </c>
      <c r="AA240">
        <f t="shared" si="81"/>
        <v>38</v>
      </c>
      <c r="AB240">
        <f t="shared" si="82"/>
        <v>45</v>
      </c>
      <c r="AD240" t="str">
        <f t="shared" ref="AD240:AD242" si="91">IFERROR(W240&amp;","&amp;X240&amp;","&amp;Y240&amp;","&amp;Z240&amp;","&amp;AA240&amp;","&amp;AB240,"")</f>
        <v>2,8,14,33,38,45</v>
      </c>
      <c r="AF240">
        <f t="shared" ref="AF240:AF242" si="92">IF(W240="","",W240+1000)</f>
        <v>1002</v>
      </c>
      <c r="AG240">
        <f t="shared" ref="AG240:AG242" si="93">IF(X240="","",X240+1000)</f>
        <v>1008</v>
      </c>
      <c r="AH240">
        <f t="shared" ref="AH240:AH242" si="94">IF(Y240="","",Y240+1000)</f>
        <v>1014</v>
      </c>
      <c r="AI240">
        <f t="shared" ref="AI240:AI242" si="95">IF(Z240="","",Z240+1000)</f>
        <v>1033</v>
      </c>
      <c r="AJ240">
        <f t="shared" ref="AJ240:AJ242" si="96">IF(AA240="","",AA240+1000)</f>
        <v>1038</v>
      </c>
      <c r="AK240">
        <f t="shared" ref="AK240:AK242" si="97">IF(AB240="","",AB240+1000)</f>
        <v>1045</v>
      </c>
      <c r="AM240" t="str">
        <f t="shared" ref="AM240:AM242" si="98">IF(AF240="","",AF240&amp;","&amp;1&amp;"|"&amp;AG240&amp;","&amp;2&amp;"|"&amp;AH240&amp;","&amp;3&amp;"|"&amp;AI240&amp;","&amp;4&amp;"|"&amp;AJ240&amp;","&amp;5&amp;"|"&amp;AK240&amp;","&amp;6)</f>
        <v>1002,1|1008,2|1014,3|1033,4|1038,5|1045,6</v>
      </c>
    </row>
    <row r="241" spans="7:39">
      <c r="G241" s="1"/>
      <c r="H241" s="1" t="s">
        <v>597</v>
      </c>
      <c r="I241" s="1" t="s">
        <v>691</v>
      </c>
      <c r="J241" s="1" t="s">
        <v>690</v>
      </c>
      <c r="K241" s="1" t="s">
        <v>665</v>
      </c>
      <c r="L241" s="1" t="s">
        <v>671</v>
      </c>
      <c r="M241" s="1" t="s">
        <v>672</v>
      </c>
      <c r="N241" s="1" t="s">
        <v>652</v>
      </c>
      <c r="P241">
        <f>INDEX([2]Sheet1!$B$6:$C$500,MATCH(I241,[2]Sheet1!$C$6:$C$500,0),1)</f>
        <v>45</v>
      </c>
      <c r="Q241">
        <f>INDEX([2]Sheet1!$B$6:$C$500,MATCH(J241,[2]Sheet1!$C$6:$C$500,0),1)</f>
        <v>42</v>
      </c>
      <c r="R241">
        <f>INDEX([2]Sheet1!$B$6:$C$500,MATCH(K241,[2]Sheet1!$C$6:$C$500,0),1)</f>
        <v>3</v>
      </c>
      <c r="S241">
        <f>INDEX([2]Sheet1!$B$6:$C$500,MATCH(L241,[2]Sheet1!$C$6:$C$500,0),1)</f>
        <v>41</v>
      </c>
      <c r="T241">
        <f>INDEX([2]Sheet1!$B$6:$C$500,MATCH(M241,[2]Sheet1!$C$6:$C$500,0),1)</f>
        <v>18</v>
      </c>
      <c r="U241">
        <f>INDEX([2]Sheet1!$B$6:$C$500,MATCH(N241,[2]Sheet1!$C$6:$C$500,0),1)</f>
        <v>7</v>
      </c>
      <c r="W241">
        <f t="shared" si="77"/>
        <v>3</v>
      </c>
      <c r="X241">
        <f t="shared" si="78"/>
        <v>7</v>
      </c>
      <c r="Y241">
        <f t="shared" si="79"/>
        <v>18</v>
      </c>
      <c r="Z241">
        <f t="shared" si="80"/>
        <v>41</v>
      </c>
      <c r="AA241">
        <f t="shared" si="81"/>
        <v>42</v>
      </c>
      <c r="AB241">
        <f t="shared" si="82"/>
        <v>45</v>
      </c>
      <c r="AD241" t="str">
        <f t="shared" si="91"/>
        <v>3,7,18,41,42,45</v>
      </c>
      <c r="AF241">
        <f t="shared" si="92"/>
        <v>1003</v>
      </c>
      <c r="AG241">
        <f t="shared" si="93"/>
        <v>1007</v>
      </c>
      <c r="AH241">
        <f t="shared" si="94"/>
        <v>1018</v>
      </c>
      <c r="AI241">
        <f t="shared" si="95"/>
        <v>1041</v>
      </c>
      <c r="AJ241">
        <f t="shared" si="96"/>
        <v>1042</v>
      </c>
      <c r="AK241">
        <f t="shared" si="97"/>
        <v>1045</v>
      </c>
      <c r="AM241" t="str">
        <f t="shared" si="98"/>
        <v>1003,1|1007,2|1018,3|1041,4|1042,5|1045,6</v>
      </c>
    </row>
    <row r="242" spans="7:39">
      <c r="G242" s="1"/>
      <c r="H242" s="1" t="s">
        <v>670</v>
      </c>
      <c r="I242" s="1" t="s">
        <v>691</v>
      </c>
      <c r="J242" s="1" t="s">
        <v>665</v>
      </c>
      <c r="K242" s="1" t="s">
        <v>664</v>
      </c>
      <c r="L242" s="1" t="s">
        <v>653</v>
      </c>
      <c r="M242" s="1" t="s">
        <v>673</v>
      </c>
      <c r="N242" s="1" t="s">
        <v>652</v>
      </c>
      <c r="P242">
        <f>INDEX([2]Sheet1!$B$6:$C$500,MATCH(I242,[2]Sheet1!$C$6:$C$500,0),1)</f>
        <v>45</v>
      </c>
      <c r="Q242">
        <f>INDEX([2]Sheet1!$B$6:$C$500,MATCH(J242,[2]Sheet1!$C$6:$C$500,0),1)</f>
        <v>3</v>
      </c>
      <c r="R242">
        <f>INDEX([2]Sheet1!$B$6:$C$500,MATCH(K242,[2]Sheet1!$C$6:$C$500,0),1)</f>
        <v>21</v>
      </c>
      <c r="S242">
        <f>INDEX([2]Sheet1!$B$6:$C$500,MATCH(L242,[2]Sheet1!$C$6:$C$500,0),1)</f>
        <v>2</v>
      </c>
      <c r="T242">
        <f>INDEX([2]Sheet1!$B$6:$C$500,MATCH(M242,[2]Sheet1!$C$6:$C$500,0),1)</f>
        <v>33</v>
      </c>
      <c r="U242">
        <f>INDEX([2]Sheet1!$B$6:$C$500,MATCH(N242,[2]Sheet1!$C$6:$C$500,0),1)</f>
        <v>7</v>
      </c>
      <c r="W242">
        <f t="shared" si="77"/>
        <v>2</v>
      </c>
      <c r="X242">
        <f t="shared" si="78"/>
        <v>3</v>
      </c>
      <c r="Y242">
        <f t="shared" si="79"/>
        <v>7</v>
      </c>
      <c r="Z242">
        <f t="shared" si="80"/>
        <v>21</v>
      </c>
      <c r="AA242">
        <f t="shared" si="81"/>
        <v>33</v>
      </c>
      <c r="AB242">
        <f t="shared" si="82"/>
        <v>45</v>
      </c>
      <c r="AD242" t="str">
        <f t="shared" si="91"/>
        <v>2,3,7,21,33,45</v>
      </c>
      <c r="AF242">
        <f t="shared" si="92"/>
        <v>1002</v>
      </c>
      <c r="AG242">
        <f t="shared" si="93"/>
        <v>1003</v>
      </c>
      <c r="AH242">
        <f t="shared" si="94"/>
        <v>1007</v>
      </c>
      <c r="AI242">
        <f t="shared" si="95"/>
        <v>1021</v>
      </c>
      <c r="AJ242">
        <f t="shared" si="96"/>
        <v>1033</v>
      </c>
      <c r="AK242">
        <f t="shared" si="97"/>
        <v>1045</v>
      </c>
      <c r="AM242" t="str">
        <f t="shared" si="98"/>
        <v>1002,1|1003,2|1007,3|1021,4|1033,5|1045,6</v>
      </c>
    </row>
    <row r="243" spans="7:39">
      <c r="G243" s="1"/>
      <c r="H243" s="1"/>
      <c r="I243" s="1"/>
      <c r="J243" s="1"/>
      <c r="K243" s="1"/>
      <c r="L243" s="1"/>
      <c r="M243" s="1"/>
      <c r="P243"/>
      <c r="Q243"/>
      <c r="R243"/>
      <c r="S243"/>
      <c r="T243"/>
      <c r="U243"/>
    </row>
    <row r="244" spans="7:39">
      <c r="G244" s="1" t="s">
        <v>692</v>
      </c>
      <c r="H244" s="1" t="s">
        <v>669</v>
      </c>
      <c r="I244" s="1" t="s">
        <v>692</v>
      </c>
      <c r="J244" s="1" t="s">
        <v>653</v>
      </c>
      <c r="K244" s="1" t="s">
        <v>662</v>
      </c>
      <c r="L244" s="1" t="s">
        <v>663</v>
      </c>
      <c r="M244" s="1" t="s">
        <v>673</v>
      </c>
      <c r="N244" s="1" t="s">
        <v>668</v>
      </c>
      <c r="P244">
        <f>INDEX([2]Sheet1!$B$6:$C$500,MATCH(I244,[2]Sheet1!$C$6:$C$500,0),1)</f>
        <v>47</v>
      </c>
      <c r="Q244">
        <f>INDEX([2]Sheet1!$B$6:$C$500,MATCH(J244,[2]Sheet1!$C$6:$C$500,0),1)</f>
        <v>2</v>
      </c>
      <c r="R244">
        <f>INDEX([2]Sheet1!$B$6:$C$500,MATCH(K244,[2]Sheet1!$C$6:$C$500,0),1)</f>
        <v>8</v>
      </c>
      <c r="S244">
        <f>INDEX([2]Sheet1!$B$6:$C$500,MATCH(L244,[2]Sheet1!$C$6:$C$500,0),1)</f>
        <v>14</v>
      </c>
      <c r="T244">
        <f>INDEX([2]Sheet1!$B$6:$C$500,MATCH(M244,[2]Sheet1!$C$6:$C$500,0),1)</f>
        <v>33</v>
      </c>
      <c r="U244">
        <f>INDEX([2]Sheet1!$B$6:$C$500,MATCH(N244,[2]Sheet1!$C$6:$C$500,0),1)</f>
        <v>38</v>
      </c>
      <c r="W244">
        <f t="shared" si="77"/>
        <v>2</v>
      </c>
      <c r="X244">
        <f t="shared" si="78"/>
        <v>8</v>
      </c>
      <c r="Y244">
        <f t="shared" si="79"/>
        <v>14</v>
      </c>
      <c r="Z244">
        <f t="shared" si="80"/>
        <v>33</v>
      </c>
      <c r="AA244">
        <f t="shared" si="81"/>
        <v>38</v>
      </c>
      <c r="AB244">
        <f t="shared" si="82"/>
        <v>47</v>
      </c>
      <c r="AD244" t="str">
        <f t="shared" ref="AD244:AD246" si="99">IFERROR(W244&amp;","&amp;X244&amp;","&amp;Y244&amp;","&amp;Z244&amp;","&amp;AA244&amp;","&amp;AB244,"")</f>
        <v>2,8,14,33,38,47</v>
      </c>
      <c r="AF244">
        <f t="shared" ref="AF244:AF246" si="100">IF(W244="","",W244+1000)</f>
        <v>1002</v>
      </c>
      <c r="AG244">
        <f t="shared" ref="AG244:AG246" si="101">IF(X244="","",X244+1000)</f>
        <v>1008</v>
      </c>
      <c r="AH244">
        <f t="shared" ref="AH244:AH246" si="102">IF(Y244="","",Y244+1000)</f>
        <v>1014</v>
      </c>
      <c r="AI244">
        <f t="shared" ref="AI244:AI246" si="103">IF(Z244="","",Z244+1000)</f>
        <v>1033</v>
      </c>
      <c r="AJ244">
        <f t="shared" ref="AJ244:AJ246" si="104">IF(AA244="","",AA244+1000)</f>
        <v>1038</v>
      </c>
      <c r="AK244">
        <f t="shared" ref="AK244:AK246" si="105">IF(AB244="","",AB244+1000)</f>
        <v>1047</v>
      </c>
      <c r="AM244" t="str">
        <f t="shared" ref="AM244:AM246" si="106">IF(AF244="","",AF244&amp;","&amp;1&amp;"|"&amp;AG244&amp;","&amp;2&amp;"|"&amp;AH244&amp;","&amp;3&amp;"|"&amp;AI244&amp;","&amp;4&amp;"|"&amp;AJ244&amp;","&amp;5&amp;"|"&amp;AK244&amp;","&amp;6)</f>
        <v>1002,1|1008,2|1014,3|1033,4|1038,5|1047,6</v>
      </c>
    </row>
    <row r="245" spans="7:39">
      <c r="G245" s="1"/>
      <c r="H245" s="1" t="s">
        <v>597</v>
      </c>
      <c r="I245" s="1" t="s">
        <v>692</v>
      </c>
      <c r="J245" s="1" t="s">
        <v>658</v>
      </c>
      <c r="K245" s="1" t="s">
        <v>675</v>
      </c>
      <c r="L245" s="1" t="s">
        <v>680</v>
      </c>
      <c r="M245" s="1" t="s">
        <v>659</v>
      </c>
      <c r="N245" s="1" t="s">
        <v>652</v>
      </c>
      <c r="P245">
        <f>INDEX([2]Sheet1!$B$6:$C$500,MATCH(I245,[2]Sheet1!$C$6:$C$500,0),1)</f>
        <v>47</v>
      </c>
      <c r="Q245">
        <f>INDEX([2]Sheet1!$B$6:$C$500,MATCH(J245,[2]Sheet1!$C$6:$C$500,0),1)</f>
        <v>16</v>
      </c>
      <c r="R245">
        <f>INDEX([2]Sheet1!$B$6:$C$500,MATCH(K245,[2]Sheet1!$C$6:$C$500,0),1)</f>
        <v>4</v>
      </c>
      <c r="S245">
        <f>INDEX([2]Sheet1!$B$6:$C$500,MATCH(L245,[2]Sheet1!$C$6:$C$500,0),1)</f>
        <v>20</v>
      </c>
      <c r="T245">
        <f>INDEX([2]Sheet1!$B$6:$C$500,MATCH(M245,[2]Sheet1!$C$6:$C$500,0),1)</f>
        <v>9</v>
      </c>
      <c r="U245">
        <f>INDEX([2]Sheet1!$B$6:$C$500,MATCH(N245,[2]Sheet1!$C$6:$C$500,0),1)</f>
        <v>7</v>
      </c>
      <c r="W245">
        <f t="shared" si="77"/>
        <v>4</v>
      </c>
      <c r="X245">
        <f t="shared" si="78"/>
        <v>7</v>
      </c>
      <c r="Y245">
        <f t="shared" si="79"/>
        <v>9</v>
      </c>
      <c r="Z245">
        <f t="shared" si="80"/>
        <v>16</v>
      </c>
      <c r="AA245">
        <f t="shared" si="81"/>
        <v>20</v>
      </c>
      <c r="AB245">
        <f t="shared" si="82"/>
        <v>47</v>
      </c>
      <c r="AD245" t="str">
        <f t="shared" si="99"/>
        <v>4,7,9,16,20,47</v>
      </c>
      <c r="AF245">
        <f t="shared" si="100"/>
        <v>1004</v>
      </c>
      <c r="AG245">
        <f t="shared" si="101"/>
        <v>1007</v>
      </c>
      <c r="AH245">
        <f t="shared" si="102"/>
        <v>1009</v>
      </c>
      <c r="AI245">
        <f t="shared" si="103"/>
        <v>1016</v>
      </c>
      <c r="AJ245">
        <f t="shared" si="104"/>
        <v>1020</v>
      </c>
      <c r="AK245">
        <f t="shared" si="105"/>
        <v>1047</v>
      </c>
      <c r="AM245" t="str">
        <f t="shared" si="106"/>
        <v>1004,1|1007,2|1009,3|1016,4|1020,5|1047,6</v>
      </c>
    </row>
    <row r="246" spans="7:39">
      <c r="G246" s="1"/>
      <c r="H246" s="1" t="s">
        <v>670</v>
      </c>
      <c r="I246" s="1" t="s">
        <v>692</v>
      </c>
      <c r="J246" s="1" t="s">
        <v>665</v>
      </c>
      <c r="K246" s="1" t="s">
        <v>664</v>
      </c>
      <c r="L246" s="1" t="s">
        <v>663</v>
      </c>
      <c r="M246" s="1" t="s">
        <v>658</v>
      </c>
      <c r="N246" s="1" t="s">
        <v>652</v>
      </c>
      <c r="P246">
        <f>INDEX([2]Sheet1!$B$6:$C$500,MATCH(I246,[2]Sheet1!$C$6:$C$500,0),1)</f>
        <v>47</v>
      </c>
      <c r="Q246">
        <f>INDEX([2]Sheet1!$B$6:$C$500,MATCH(J246,[2]Sheet1!$C$6:$C$500,0),1)</f>
        <v>3</v>
      </c>
      <c r="R246">
        <f>INDEX([2]Sheet1!$B$6:$C$500,MATCH(K246,[2]Sheet1!$C$6:$C$500,0),1)</f>
        <v>21</v>
      </c>
      <c r="S246">
        <f>INDEX([2]Sheet1!$B$6:$C$500,MATCH(L246,[2]Sheet1!$C$6:$C$500,0),1)</f>
        <v>14</v>
      </c>
      <c r="T246">
        <f>INDEX([2]Sheet1!$B$6:$C$500,MATCH(M246,[2]Sheet1!$C$6:$C$500,0),1)</f>
        <v>16</v>
      </c>
      <c r="U246">
        <f>INDEX([2]Sheet1!$B$6:$C$500,MATCH(N246,[2]Sheet1!$C$6:$C$500,0),1)</f>
        <v>7</v>
      </c>
      <c r="W246">
        <f t="shared" si="77"/>
        <v>3</v>
      </c>
      <c r="X246">
        <f t="shared" si="78"/>
        <v>7</v>
      </c>
      <c r="Y246">
        <f t="shared" si="79"/>
        <v>14</v>
      </c>
      <c r="Z246">
        <f t="shared" si="80"/>
        <v>16</v>
      </c>
      <c r="AA246">
        <f t="shared" si="81"/>
        <v>21</v>
      </c>
      <c r="AB246">
        <f t="shared" si="82"/>
        <v>47</v>
      </c>
      <c r="AD246" t="str">
        <f t="shared" si="99"/>
        <v>3,7,14,16,21,47</v>
      </c>
      <c r="AF246">
        <f t="shared" si="100"/>
        <v>1003</v>
      </c>
      <c r="AG246">
        <f t="shared" si="101"/>
        <v>1007</v>
      </c>
      <c r="AH246">
        <f t="shared" si="102"/>
        <v>1014</v>
      </c>
      <c r="AI246">
        <f t="shared" si="103"/>
        <v>1016</v>
      </c>
      <c r="AJ246">
        <f t="shared" si="104"/>
        <v>1021</v>
      </c>
      <c r="AK246">
        <f t="shared" si="105"/>
        <v>1047</v>
      </c>
      <c r="AM246" t="str">
        <f t="shared" si="106"/>
        <v>1003,1|1007,2|1014,3|1016,4|1021,5|1047,6</v>
      </c>
    </row>
    <row r="247" spans="7:39">
      <c r="G247" s="1"/>
      <c r="H247" s="1"/>
      <c r="I247" s="1"/>
      <c r="J247" s="1"/>
      <c r="K247" s="1"/>
      <c r="L247" s="1"/>
      <c r="M247" s="1"/>
      <c r="P247"/>
      <c r="Q247"/>
      <c r="R247"/>
      <c r="S247"/>
      <c r="T247"/>
      <c r="U247"/>
    </row>
    <row r="248" spans="7:39">
      <c r="G248" s="1" t="s">
        <v>693</v>
      </c>
      <c r="H248" s="1" t="s">
        <v>669</v>
      </c>
      <c r="I248" s="1" t="s">
        <v>693</v>
      </c>
      <c r="J248" s="1" t="s">
        <v>658</v>
      </c>
      <c r="K248" s="1" t="s">
        <v>653</v>
      </c>
      <c r="L248" s="1" t="s">
        <v>662</v>
      </c>
      <c r="M248" s="1" t="s">
        <v>657</v>
      </c>
      <c r="N248" s="1" t="s">
        <v>668</v>
      </c>
      <c r="P248">
        <f>INDEX([2]Sheet1!$B$6:$C$500,MATCH(I248,[2]Sheet1!$C$6:$C$500,0),1)</f>
        <v>49</v>
      </c>
      <c r="Q248">
        <f>INDEX([2]Sheet1!$B$6:$C$500,MATCH(J248,[2]Sheet1!$C$6:$C$500,0),1)</f>
        <v>16</v>
      </c>
      <c r="R248">
        <f>INDEX([2]Sheet1!$B$6:$C$500,MATCH(K248,[2]Sheet1!$C$6:$C$500,0),1)</f>
        <v>2</v>
      </c>
      <c r="S248">
        <f>INDEX([2]Sheet1!$B$6:$C$500,MATCH(L248,[2]Sheet1!$C$6:$C$500,0),1)</f>
        <v>8</v>
      </c>
      <c r="T248">
        <f>INDEX([2]Sheet1!$B$6:$C$500,MATCH(M248,[2]Sheet1!$C$6:$C$500,0),1)</f>
        <v>19</v>
      </c>
      <c r="U248">
        <f>INDEX([2]Sheet1!$B$6:$C$500,MATCH(N248,[2]Sheet1!$C$6:$C$500,0),1)</f>
        <v>38</v>
      </c>
      <c r="W248">
        <f t="shared" si="77"/>
        <v>2</v>
      </c>
      <c r="X248">
        <f t="shared" si="78"/>
        <v>8</v>
      </c>
      <c r="Y248">
        <f t="shared" si="79"/>
        <v>16</v>
      </c>
      <c r="Z248">
        <f t="shared" si="80"/>
        <v>19</v>
      </c>
      <c r="AA248">
        <f t="shared" si="81"/>
        <v>38</v>
      </c>
      <c r="AB248">
        <f t="shared" si="82"/>
        <v>49</v>
      </c>
      <c r="AD248" t="str">
        <f t="shared" ref="AD248:AD250" si="107">IFERROR(W248&amp;","&amp;X248&amp;","&amp;Y248&amp;","&amp;Z248&amp;","&amp;AA248&amp;","&amp;AB248,"")</f>
        <v>2,8,16,19,38,49</v>
      </c>
      <c r="AF248">
        <f t="shared" ref="AF248:AF250" si="108">IF(W248="","",W248+1000)</f>
        <v>1002</v>
      </c>
      <c r="AG248">
        <f t="shared" ref="AG248:AG250" si="109">IF(X248="","",X248+1000)</f>
        <v>1008</v>
      </c>
      <c r="AH248">
        <f t="shared" ref="AH248:AH250" si="110">IF(Y248="","",Y248+1000)</f>
        <v>1016</v>
      </c>
      <c r="AI248">
        <f t="shared" ref="AI248:AI250" si="111">IF(Z248="","",Z248+1000)</f>
        <v>1019</v>
      </c>
      <c r="AJ248">
        <f t="shared" ref="AJ248:AJ250" si="112">IF(AA248="","",AA248+1000)</f>
        <v>1038</v>
      </c>
      <c r="AK248">
        <f t="shared" ref="AK248:AK250" si="113">IF(AB248="","",AB248+1000)</f>
        <v>1049</v>
      </c>
      <c r="AM248" t="str">
        <f t="shared" ref="AM248:AM250" si="114">IF(AF248="","",AF248&amp;","&amp;1&amp;"|"&amp;AG248&amp;","&amp;2&amp;"|"&amp;AH248&amp;","&amp;3&amp;"|"&amp;AI248&amp;","&amp;4&amp;"|"&amp;AJ248&amp;","&amp;5&amp;"|"&amp;AK248&amp;","&amp;6)</f>
        <v>1002,1|1008,2|1016,3|1019,4|1038,5|1049,6</v>
      </c>
    </row>
    <row r="249" spans="7:39">
      <c r="G249" s="1"/>
      <c r="H249" s="1" t="s">
        <v>597</v>
      </c>
      <c r="I249" s="1" t="s">
        <v>693</v>
      </c>
      <c r="J249" s="1" t="s">
        <v>658</v>
      </c>
      <c r="K249" s="1" t="s">
        <v>675</v>
      </c>
      <c r="L249" s="1" t="s">
        <v>680</v>
      </c>
      <c r="M249" s="1" t="s">
        <v>659</v>
      </c>
      <c r="N249" s="1" t="s">
        <v>652</v>
      </c>
      <c r="P249">
        <f>INDEX([2]Sheet1!$B$6:$C$500,MATCH(I249,[2]Sheet1!$C$6:$C$500,0),1)</f>
        <v>49</v>
      </c>
      <c r="Q249">
        <f>INDEX([2]Sheet1!$B$6:$C$500,MATCH(J249,[2]Sheet1!$C$6:$C$500,0),1)</f>
        <v>16</v>
      </c>
      <c r="R249">
        <f>INDEX([2]Sheet1!$B$6:$C$500,MATCH(K249,[2]Sheet1!$C$6:$C$500,0),1)</f>
        <v>4</v>
      </c>
      <c r="S249">
        <f>INDEX([2]Sheet1!$B$6:$C$500,MATCH(L249,[2]Sheet1!$C$6:$C$500,0),1)</f>
        <v>20</v>
      </c>
      <c r="T249">
        <f>INDEX([2]Sheet1!$B$6:$C$500,MATCH(M249,[2]Sheet1!$C$6:$C$500,0),1)</f>
        <v>9</v>
      </c>
      <c r="U249">
        <f>INDEX([2]Sheet1!$B$6:$C$500,MATCH(N249,[2]Sheet1!$C$6:$C$500,0),1)</f>
        <v>7</v>
      </c>
      <c r="W249">
        <f t="shared" si="77"/>
        <v>4</v>
      </c>
      <c r="X249">
        <f t="shared" si="78"/>
        <v>7</v>
      </c>
      <c r="Y249">
        <f t="shared" si="79"/>
        <v>9</v>
      </c>
      <c r="Z249">
        <f t="shared" si="80"/>
        <v>16</v>
      </c>
      <c r="AA249">
        <f t="shared" si="81"/>
        <v>20</v>
      </c>
      <c r="AB249">
        <f t="shared" si="82"/>
        <v>49</v>
      </c>
      <c r="AD249" t="str">
        <f t="shared" si="107"/>
        <v>4,7,9,16,20,49</v>
      </c>
      <c r="AF249">
        <f t="shared" si="108"/>
        <v>1004</v>
      </c>
      <c r="AG249">
        <f t="shared" si="109"/>
        <v>1007</v>
      </c>
      <c r="AH249">
        <f t="shared" si="110"/>
        <v>1009</v>
      </c>
      <c r="AI249">
        <f t="shared" si="111"/>
        <v>1016</v>
      </c>
      <c r="AJ249">
        <f t="shared" si="112"/>
        <v>1020</v>
      </c>
      <c r="AK249">
        <f t="shared" si="113"/>
        <v>1049</v>
      </c>
      <c r="AM249" t="str">
        <f t="shared" si="114"/>
        <v>1004,1|1007,2|1009,3|1016,4|1020,5|1049,6</v>
      </c>
    </row>
    <row r="250" spans="7:39">
      <c r="G250" s="1"/>
      <c r="H250" s="1" t="s">
        <v>676</v>
      </c>
      <c r="I250" s="1" t="s">
        <v>693</v>
      </c>
      <c r="J250" s="1" t="s">
        <v>648</v>
      </c>
      <c r="K250" s="1" t="s">
        <v>650</v>
      </c>
      <c r="L250" s="1" t="s">
        <v>660</v>
      </c>
      <c r="M250" s="1" t="s">
        <v>649</v>
      </c>
      <c r="N250" s="1" t="s">
        <v>652</v>
      </c>
      <c r="P250">
        <f>INDEX([2]Sheet1!$B$6:$C$500,MATCH(I250,[2]Sheet1!$C$6:$C$500,0),1)</f>
        <v>49</v>
      </c>
      <c r="Q250">
        <f>INDEX([2]Sheet1!$B$6:$C$500,MATCH(J250,[2]Sheet1!$C$6:$C$500,0),1)</f>
        <v>6</v>
      </c>
      <c r="R250">
        <f>INDEX([2]Sheet1!$B$6:$C$500,MATCH(K250,[2]Sheet1!$C$6:$C$500,0),1)</f>
        <v>39</v>
      </c>
      <c r="S250">
        <f>INDEX([2]Sheet1!$B$6:$C$500,MATCH(L250,[2]Sheet1!$C$6:$C$500,0),1)</f>
        <v>48</v>
      </c>
      <c r="T250">
        <f>INDEX([2]Sheet1!$B$6:$C$500,MATCH(M250,[2]Sheet1!$C$6:$C$500,0),1)</f>
        <v>12</v>
      </c>
      <c r="U250">
        <f>INDEX([2]Sheet1!$B$6:$C$500,MATCH(N250,[2]Sheet1!$C$6:$C$500,0),1)</f>
        <v>7</v>
      </c>
      <c r="W250">
        <f t="shared" si="77"/>
        <v>6</v>
      </c>
      <c r="X250">
        <f t="shared" si="78"/>
        <v>7</v>
      </c>
      <c r="Y250">
        <f t="shared" si="79"/>
        <v>12</v>
      </c>
      <c r="Z250">
        <f t="shared" si="80"/>
        <v>39</v>
      </c>
      <c r="AA250">
        <f t="shared" si="81"/>
        <v>48</v>
      </c>
      <c r="AB250">
        <f t="shared" si="82"/>
        <v>49</v>
      </c>
      <c r="AD250" t="str">
        <f t="shared" si="107"/>
        <v>6,7,12,39,48,49</v>
      </c>
      <c r="AF250">
        <f t="shared" si="108"/>
        <v>1006</v>
      </c>
      <c r="AG250">
        <f t="shared" si="109"/>
        <v>1007</v>
      </c>
      <c r="AH250">
        <f t="shared" si="110"/>
        <v>1012</v>
      </c>
      <c r="AI250">
        <f t="shared" si="111"/>
        <v>1039</v>
      </c>
      <c r="AJ250">
        <f t="shared" si="112"/>
        <v>1048</v>
      </c>
      <c r="AK250">
        <f t="shared" si="113"/>
        <v>1049</v>
      </c>
      <c r="AM250" t="str">
        <f t="shared" si="114"/>
        <v>1006,1|1007,2|1012,3|1039,4|1048,5|1049,6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28"/>
  <sheetViews>
    <sheetView topLeftCell="A4" workbookViewId="0">
      <selection activeCell="H7" sqref="H7"/>
    </sheetView>
  </sheetViews>
  <sheetFormatPr defaultColWidth="9" defaultRowHeight="13.5"/>
  <cols>
    <col min="2" max="2" width="13" style="1" customWidth="1"/>
    <col min="3" max="3" width="19.25" style="1" customWidth="1"/>
    <col min="4" max="4" width="16.875" style="1" customWidth="1"/>
    <col min="5" max="5" width="33" style="1" customWidth="1"/>
    <col min="6" max="6" width="32.125" style="1" customWidth="1"/>
    <col min="7" max="7" width="41.25" style="1" customWidth="1"/>
    <col min="8" max="8" width="47.875" style="1" customWidth="1"/>
  </cols>
  <sheetData>
    <row r="1" spans="1:8" ht="16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6.5" customHeight="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6.5" customHeight="1">
      <c r="A3" s="2" t="s">
        <v>8</v>
      </c>
      <c r="B3" s="3" t="s">
        <v>9</v>
      </c>
      <c r="C3" s="3" t="s">
        <v>8</v>
      </c>
      <c r="D3" s="3" t="s">
        <v>9</v>
      </c>
      <c r="E3" s="3" t="s">
        <v>8</v>
      </c>
      <c r="F3" s="3" t="s">
        <v>8</v>
      </c>
      <c r="G3" s="3" t="s">
        <v>8</v>
      </c>
      <c r="H3" s="4" t="s">
        <v>8</v>
      </c>
    </row>
    <row r="4" spans="1:8" ht="16.5" customHeight="1">
      <c r="A4" s="2" t="s">
        <v>10</v>
      </c>
      <c r="B4" s="3" t="s">
        <v>1</v>
      </c>
      <c r="C4" s="3" t="s">
        <v>694</v>
      </c>
      <c r="D4" s="3" t="s">
        <v>12</v>
      </c>
      <c r="E4" s="3" t="s">
        <v>13</v>
      </c>
      <c r="F4" s="3" t="s">
        <v>14</v>
      </c>
      <c r="G4" s="3" t="s">
        <v>15</v>
      </c>
      <c r="H4" s="4" t="s">
        <v>16</v>
      </c>
    </row>
    <row r="5" spans="1:8" ht="16.5" customHeight="1">
      <c r="A5" s="2">
        <v>0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s="4">
        <v>2</v>
      </c>
    </row>
    <row r="6" spans="1:8" ht="82.5" customHeight="1">
      <c r="A6" s="5" t="s">
        <v>19</v>
      </c>
      <c r="B6">
        <v>20201</v>
      </c>
      <c r="C6" t="s">
        <v>695</v>
      </c>
      <c r="D6">
        <v>20201</v>
      </c>
      <c r="E6" s="6" t="s">
        <v>696</v>
      </c>
      <c r="F6" s="6" t="s">
        <v>697</v>
      </c>
      <c r="G6" s="6" t="s">
        <v>698</v>
      </c>
      <c r="H6" s="6" t="s">
        <v>699</v>
      </c>
    </row>
    <row r="7" spans="1:8" ht="82.5" customHeight="1">
      <c r="A7" s="5" t="s">
        <v>19</v>
      </c>
      <c r="B7">
        <v>20202</v>
      </c>
      <c r="C7" t="s">
        <v>248</v>
      </c>
      <c r="D7">
        <v>20202</v>
      </c>
      <c r="E7" s="6" t="s">
        <v>249</v>
      </c>
      <c r="F7" s="6" t="s">
        <v>250</v>
      </c>
      <c r="G7" s="6" t="s">
        <v>700</v>
      </c>
      <c r="H7" s="6" t="s">
        <v>252</v>
      </c>
    </row>
    <row r="8" spans="1:8" ht="66" customHeight="1">
      <c r="A8" s="5" t="s">
        <v>19</v>
      </c>
      <c r="B8">
        <v>20203</v>
      </c>
      <c r="C8" t="s">
        <v>328</v>
      </c>
      <c r="D8">
        <v>20203</v>
      </c>
      <c r="E8" s="6" t="s">
        <v>329</v>
      </c>
      <c r="F8" s="6" t="s">
        <v>701</v>
      </c>
      <c r="G8" s="6" t="s">
        <v>702</v>
      </c>
      <c r="H8" s="6" t="s">
        <v>332</v>
      </c>
    </row>
    <row r="9" spans="1:8" ht="82.5" customHeight="1">
      <c r="A9" s="5" t="s">
        <v>19</v>
      </c>
      <c r="B9">
        <v>25001</v>
      </c>
      <c r="C9" t="s">
        <v>253</v>
      </c>
      <c r="D9">
        <v>25001</v>
      </c>
      <c r="E9" s="6" t="s">
        <v>254</v>
      </c>
      <c r="F9" s="6" t="s">
        <v>703</v>
      </c>
      <c r="G9" s="6" t="s">
        <v>256</v>
      </c>
      <c r="H9" s="6" t="s">
        <v>257</v>
      </c>
    </row>
    <row r="10" spans="1:8" ht="66" customHeight="1">
      <c r="A10" s="5" t="s">
        <v>19</v>
      </c>
      <c r="B10">
        <v>25002</v>
      </c>
      <c r="C10" t="s">
        <v>301</v>
      </c>
      <c r="D10">
        <v>25002</v>
      </c>
      <c r="E10" s="6" t="s">
        <v>302</v>
      </c>
      <c r="F10" s="6" t="s">
        <v>303</v>
      </c>
      <c r="G10" s="6" t="s">
        <v>704</v>
      </c>
      <c r="H10" s="6" t="s">
        <v>305</v>
      </c>
    </row>
    <row r="11" spans="1:8" ht="66" customHeight="1">
      <c r="A11" s="5" t="s">
        <v>19</v>
      </c>
      <c r="B11">
        <v>25003</v>
      </c>
      <c r="C11" t="s">
        <v>333</v>
      </c>
      <c r="D11">
        <v>25003</v>
      </c>
      <c r="E11" s="6" t="s">
        <v>334</v>
      </c>
      <c r="F11" s="6" t="s">
        <v>705</v>
      </c>
      <c r="G11" s="6" t="s">
        <v>706</v>
      </c>
      <c r="H11" s="6" t="s">
        <v>337</v>
      </c>
    </row>
    <row r="12" spans="1:8" ht="99" customHeight="1">
      <c r="A12" s="5" t="s">
        <v>19</v>
      </c>
      <c r="B12">
        <v>20301</v>
      </c>
      <c r="C12" t="s">
        <v>707</v>
      </c>
      <c r="D12">
        <v>20301</v>
      </c>
      <c r="E12" s="6" t="s">
        <v>307</v>
      </c>
      <c r="F12" s="6" t="s">
        <v>708</v>
      </c>
      <c r="G12" s="6" t="s">
        <v>709</v>
      </c>
      <c r="H12" s="6" t="s">
        <v>710</v>
      </c>
    </row>
    <row r="13" spans="1:8" ht="66" customHeight="1">
      <c r="A13" s="5" t="s">
        <v>19</v>
      </c>
      <c r="B13">
        <v>20302</v>
      </c>
      <c r="C13" t="s">
        <v>711</v>
      </c>
      <c r="D13">
        <v>20302</v>
      </c>
      <c r="E13" s="6" t="s">
        <v>274</v>
      </c>
      <c r="F13" s="6" t="s">
        <v>712</v>
      </c>
      <c r="G13" s="6" t="s">
        <v>713</v>
      </c>
      <c r="H13" s="6" t="s">
        <v>714</v>
      </c>
    </row>
    <row r="14" spans="1:8" ht="99" customHeight="1">
      <c r="A14" s="5" t="s">
        <v>19</v>
      </c>
      <c r="B14">
        <v>20303</v>
      </c>
      <c r="C14" t="s">
        <v>715</v>
      </c>
      <c r="D14">
        <v>20303</v>
      </c>
      <c r="E14" s="6" t="s">
        <v>259</v>
      </c>
      <c r="F14" s="6" t="s">
        <v>716</v>
      </c>
      <c r="G14" s="6" t="s">
        <v>717</v>
      </c>
      <c r="H14" s="6" t="s">
        <v>718</v>
      </c>
    </row>
    <row r="15" spans="1:8" ht="82.5" customHeight="1">
      <c r="A15" s="5" t="s">
        <v>19</v>
      </c>
      <c r="B15">
        <v>20401</v>
      </c>
      <c r="C15" t="s">
        <v>234</v>
      </c>
      <c r="D15">
        <v>20401</v>
      </c>
      <c r="E15" s="6" t="s">
        <v>210</v>
      </c>
      <c r="F15" s="6" t="s">
        <v>719</v>
      </c>
      <c r="G15" s="6" t="s">
        <v>236</v>
      </c>
      <c r="H15" s="6" t="s">
        <v>237</v>
      </c>
    </row>
    <row r="16" spans="1:8" ht="66" customHeight="1">
      <c r="A16" s="5" t="s">
        <v>19</v>
      </c>
      <c r="B16">
        <v>20402</v>
      </c>
      <c r="C16" t="s">
        <v>720</v>
      </c>
      <c r="D16">
        <v>20402</v>
      </c>
      <c r="E16" s="6" t="s">
        <v>302</v>
      </c>
      <c r="F16" s="6" t="s">
        <v>721</v>
      </c>
      <c r="G16" s="6" t="s">
        <v>722</v>
      </c>
      <c r="H16" s="6" t="s">
        <v>723</v>
      </c>
    </row>
    <row r="17" spans="1:8" ht="99" customHeight="1">
      <c r="A17" s="5" t="s">
        <v>19</v>
      </c>
      <c r="B17">
        <v>20403</v>
      </c>
      <c r="C17" t="s">
        <v>238</v>
      </c>
      <c r="D17">
        <v>20403</v>
      </c>
      <c r="E17" s="6" t="s">
        <v>239</v>
      </c>
      <c r="F17" s="6" t="s">
        <v>724</v>
      </c>
      <c r="G17" s="6" t="s">
        <v>241</v>
      </c>
      <c r="H17" s="6" t="s">
        <v>242</v>
      </c>
    </row>
    <row r="18" spans="1:8" ht="66" customHeight="1">
      <c r="A18" s="5" t="s">
        <v>19</v>
      </c>
      <c r="B18">
        <v>20501</v>
      </c>
      <c r="C18" t="s">
        <v>278</v>
      </c>
      <c r="D18">
        <v>20501</v>
      </c>
      <c r="E18" s="6" t="s">
        <v>279</v>
      </c>
      <c r="F18" s="6" t="s">
        <v>725</v>
      </c>
      <c r="G18" s="6" t="s">
        <v>726</v>
      </c>
      <c r="H18" s="6" t="s">
        <v>727</v>
      </c>
    </row>
    <row r="19" spans="1:8" ht="99" customHeight="1">
      <c r="A19" s="5" t="s">
        <v>19</v>
      </c>
      <c r="B19">
        <v>20502</v>
      </c>
      <c r="C19" t="s">
        <v>343</v>
      </c>
      <c r="D19">
        <v>20502</v>
      </c>
      <c r="E19" s="6" t="s">
        <v>344</v>
      </c>
      <c r="F19" s="6" t="s">
        <v>345</v>
      </c>
      <c r="G19" s="6" t="s">
        <v>728</v>
      </c>
      <c r="H19" s="6" t="s">
        <v>347</v>
      </c>
    </row>
    <row r="20" spans="1:8" ht="82.5" customHeight="1">
      <c r="A20" s="5" t="s">
        <v>19</v>
      </c>
      <c r="B20">
        <v>20503</v>
      </c>
      <c r="C20" t="s">
        <v>729</v>
      </c>
      <c r="D20">
        <v>20503</v>
      </c>
      <c r="E20" s="6" t="s">
        <v>354</v>
      </c>
      <c r="F20" s="6" t="s">
        <v>730</v>
      </c>
      <c r="G20" s="6" t="s">
        <v>731</v>
      </c>
      <c r="H20" s="6" t="s">
        <v>732</v>
      </c>
    </row>
    <row r="21" spans="1:8" ht="66" customHeight="1">
      <c r="A21" s="5" t="s">
        <v>19</v>
      </c>
      <c r="B21">
        <v>20601</v>
      </c>
      <c r="C21" t="s">
        <v>733</v>
      </c>
      <c r="D21">
        <v>20601</v>
      </c>
      <c r="E21" s="6" t="s">
        <v>734</v>
      </c>
      <c r="F21" s="6" t="s">
        <v>735</v>
      </c>
      <c r="G21" s="6" t="s">
        <v>736</v>
      </c>
      <c r="H21" s="6" t="s">
        <v>737</v>
      </c>
    </row>
    <row r="22" spans="1:8" ht="99" customHeight="1">
      <c r="A22" s="5" t="s">
        <v>19</v>
      </c>
      <c r="B22">
        <v>20602</v>
      </c>
      <c r="C22" t="s">
        <v>204</v>
      </c>
      <c r="D22">
        <v>20602</v>
      </c>
      <c r="E22" s="6" t="s">
        <v>205</v>
      </c>
      <c r="F22" s="6" t="s">
        <v>738</v>
      </c>
      <c r="G22" s="6" t="s">
        <v>739</v>
      </c>
      <c r="H22" s="6" t="s">
        <v>208</v>
      </c>
    </row>
    <row r="23" spans="1:8" ht="82.5" customHeight="1">
      <c r="A23" s="5" t="s">
        <v>19</v>
      </c>
      <c r="B23">
        <v>20603</v>
      </c>
      <c r="C23" t="s">
        <v>243</v>
      </c>
      <c r="D23">
        <v>20603</v>
      </c>
      <c r="E23" s="6" t="s">
        <v>244</v>
      </c>
      <c r="F23" s="6" t="s">
        <v>740</v>
      </c>
      <c r="G23" s="6" t="s">
        <v>741</v>
      </c>
      <c r="H23" s="6" t="s">
        <v>247</v>
      </c>
    </row>
    <row r="24" spans="1:8" ht="99" customHeight="1">
      <c r="A24" s="5" t="s">
        <v>19</v>
      </c>
      <c r="B24">
        <v>20701</v>
      </c>
      <c r="C24" t="s">
        <v>343</v>
      </c>
      <c r="D24">
        <v>20701</v>
      </c>
      <c r="E24" s="6" t="s">
        <v>344</v>
      </c>
      <c r="F24" s="6" t="s">
        <v>345</v>
      </c>
      <c r="G24" s="6" t="s">
        <v>728</v>
      </c>
      <c r="H24" s="6" t="s">
        <v>347</v>
      </c>
    </row>
    <row r="25" spans="1:8" ht="66" customHeight="1">
      <c r="A25" s="5" t="s">
        <v>19</v>
      </c>
      <c r="B25">
        <v>20702</v>
      </c>
      <c r="C25" t="s">
        <v>283</v>
      </c>
      <c r="D25">
        <v>20702</v>
      </c>
      <c r="E25" s="6" t="s">
        <v>284</v>
      </c>
      <c r="F25" s="6" t="s">
        <v>742</v>
      </c>
      <c r="G25" s="6" t="s">
        <v>743</v>
      </c>
      <c r="H25" s="6" t="s">
        <v>744</v>
      </c>
    </row>
    <row r="26" spans="1:8" ht="66" customHeight="1">
      <c r="A26" s="5" t="s">
        <v>19</v>
      </c>
      <c r="B26">
        <v>20703</v>
      </c>
      <c r="C26" t="s">
        <v>353</v>
      </c>
      <c r="D26">
        <v>20703</v>
      </c>
      <c r="E26" s="6" t="s">
        <v>354</v>
      </c>
      <c r="F26" s="6" t="s">
        <v>745</v>
      </c>
      <c r="G26" s="6" t="s">
        <v>746</v>
      </c>
      <c r="H26" s="6" t="s">
        <v>747</v>
      </c>
    </row>
    <row r="27" spans="1:8" ht="82.5" customHeight="1">
      <c r="A27" s="5" t="s">
        <v>19</v>
      </c>
      <c r="B27">
        <v>20801</v>
      </c>
      <c r="C27" t="s">
        <v>234</v>
      </c>
      <c r="D27">
        <v>20801</v>
      </c>
      <c r="E27" s="6" t="s">
        <v>210</v>
      </c>
      <c r="F27" s="6" t="s">
        <v>719</v>
      </c>
      <c r="G27" s="6" t="s">
        <v>236</v>
      </c>
      <c r="H27" s="6" t="s">
        <v>237</v>
      </c>
    </row>
    <row r="28" spans="1:8" ht="66" customHeight="1">
      <c r="A28" s="5" t="s">
        <v>19</v>
      </c>
      <c r="B28">
        <v>20802</v>
      </c>
      <c r="C28" t="s">
        <v>189</v>
      </c>
      <c r="D28">
        <v>20802</v>
      </c>
      <c r="E28" s="6" t="s">
        <v>190</v>
      </c>
      <c r="F28" s="6" t="s">
        <v>748</v>
      </c>
      <c r="G28" s="6" t="s">
        <v>749</v>
      </c>
      <c r="H28" s="6" t="s">
        <v>750</v>
      </c>
    </row>
    <row r="29" spans="1:8" ht="66" customHeight="1">
      <c r="A29" s="5" t="s">
        <v>19</v>
      </c>
      <c r="B29">
        <v>20803</v>
      </c>
      <c r="C29" t="s">
        <v>751</v>
      </c>
      <c r="D29">
        <v>20803</v>
      </c>
      <c r="E29" s="6" t="s">
        <v>752</v>
      </c>
      <c r="F29" s="6" t="s">
        <v>753</v>
      </c>
      <c r="G29" s="6" t="s">
        <v>754</v>
      </c>
      <c r="H29" s="6" t="s">
        <v>755</v>
      </c>
    </row>
    <row r="30" spans="1:8" ht="99" customHeight="1">
      <c r="A30" s="5" t="s">
        <v>19</v>
      </c>
      <c r="B30">
        <v>20901</v>
      </c>
      <c r="C30" t="s">
        <v>204</v>
      </c>
      <c r="D30">
        <v>20901</v>
      </c>
      <c r="E30" s="6" t="s">
        <v>205</v>
      </c>
      <c r="F30" s="6" t="s">
        <v>738</v>
      </c>
      <c r="G30" s="6" t="s">
        <v>739</v>
      </c>
      <c r="H30" s="6" t="s">
        <v>208</v>
      </c>
    </row>
    <row r="31" spans="1:8" ht="82.5" customHeight="1">
      <c r="A31" s="5" t="s">
        <v>19</v>
      </c>
      <c r="B31">
        <v>20902</v>
      </c>
      <c r="C31" t="s">
        <v>756</v>
      </c>
      <c r="D31">
        <v>20902</v>
      </c>
      <c r="E31" s="6" t="s">
        <v>757</v>
      </c>
      <c r="F31" s="6" t="s">
        <v>758</v>
      </c>
      <c r="G31" s="6" t="s">
        <v>759</v>
      </c>
      <c r="H31" s="6" t="s">
        <v>760</v>
      </c>
    </row>
    <row r="32" spans="1:8" ht="66" customHeight="1">
      <c r="A32" s="5" t="s">
        <v>19</v>
      </c>
      <c r="B32">
        <v>20903</v>
      </c>
      <c r="C32" t="s">
        <v>353</v>
      </c>
      <c r="D32">
        <v>20903</v>
      </c>
      <c r="E32" s="6" t="s">
        <v>354</v>
      </c>
      <c r="F32" s="6" t="s">
        <v>745</v>
      </c>
      <c r="G32" s="6" t="s">
        <v>746</v>
      </c>
      <c r="H32" s="6" t="s">
        <v>747</v>
      </c>
    </row>
    <row r="33" spans="1:8" ht="66" customHeight="1">
      <c r="A33" s="5" t="s">
        <v>19</v>
      </c>
      <c r="B33">
        <v>23901</v>
      </c>
      <c r="C33" t="s">
        <v>301</v>
      </c>
      <c r="D33">
        <v>23901</v>
      </c>
      <c r="E33" s="6" t="s">
        <v>302</v>
      </c>
      <c r="F33" s="6" t="s">
        <v>303</v>
      </c>
      <c r="G33" s="6" t="s">
        <v>704</v>
      </c>
      <c r="H33" s="6" t="s">
        <v>305</v>
      </c>
    </row>
    <row r="34" spans="1:8" ht="66" customHeight="1">
      <c r="A34" s="5" t="s">
        <v>19</v>
      </c>
      <c r="B34">
        <v>23902</v>
      </c>
      <c r="C34" t="s">
        <v>283</v>
      </c>
      <c r="D34">
        <v>23902</v>
      </c>
      <c r="E34" s="6" t="s">
        <v>284</v>
      </c>
      <c r="F34" s="6" t="s">
        <v>742</v>
      </c>
      <c r="G34" s="6" t="s">
        <v>743</v>
      </c>
      <c r="H34" s="6" t="s">
        <v>744</v>
      </c>
    </row>
    <row r="35" spans="1:8" ht="66" customHeight="1">
      <c r="A35" s="5" t="s">
        <v>19</v>
      </c>
      <c r="B35">
        <v>23903</v>
      </c>
      <c r="C35" t="s">
        <v>353</v>
      </c>
      <c r="D35">
        <v>23903</v>
      </c>
      <c r="E35" s="6" t="s">
        <v>354</v>
      </c>
      <c r="F35" s="6" t="s">
        <v>745</v>
      </c>
      <c r="G35" s="6" t="s">
        <v>746</v>
      </c>
      <c r="H35" s="6" t="s">
        <v>747</v>
      </c>
    </row>
    <row r="36" spans="1:8" ht="66" customHeight="1">
      <c r="A36" s="5" t="s">
        <v>19</v>
      </c>
      <c r="B36">
        <v>21001</v>
      </c>
      <c r="C36" t="s">
        <v>761</v>
      </c>
      <c r="D36">
        <v>21001</v>
      </c>
      <c r="E36" s="6" t="s">
        <v>762</v>
      </c>
      <c r="F36" s="6" t="s">
        <v>763</v>
      </c>
      <c r="G36" s="6" t="s">
        <v>764</v>
      </c>
      <c r="H36" s="6" t="s">
        <v>765</v>
      </c>
    </row>
    <row r="37" spans="1:8" ht="82.5" customHeight="1">
      <c r="A37" s="5" t="s">
        <v>19</v>
      </c>
      <c r="B37">
        <v>21002</v>
      </c>
      <c r="C37" t="s">
        <v>766</v>
      </c>
      <c r="D37">
        <v>21002</v>
      </c>
      <c r="E37" s="6" t="s">
        <v>767</v>
      </c>
      <c r="F37" s="6" t="s">
        <v>768</v>
      </c>
      <c r="G37" s="6" t="s">
        <v>769</v>
      </c>
      <c r="H37" s="6" t="s">
        <v>770</v>
      </c>
    </row>
    <row r="38" spans="1:8" ht="99" customHeight="1">
      <c r="A38" s="5" t="s">
        <v>19</v>
      </c>
      <c r="B38">
        <v>21003</v>
      </c>
      <c r="C38" t="s">
        <v>338</v>
      </c>
      <c r="D38">
        <v>21003</v>
      </c>
      <c r="E38" s="6" t="s">
        <v>339</v>
      </c>
      <c r="F38" s="6" t="s">
        <v>771</v>
      </c>
      <c r="G38" s="6" t="s">
        <v>772</v>
      </c>
      <c r="H38" s="6" t="s">
        <v>342</v>
      </c>
    </row>
    <row r="39" spans="1:8" ht="82.5" customHeight="1">
      <c r="A39" s="5" t="s">
        <v>19</v>
      </c>
      <c r="B39">
        <v>21101</v>
      </c>
      <c r="C39" t="s">
        <v>695</v>
      </c>
      <c r="D39">
        <v>21101</v>
      </c>
      <c r="E39" s="6" t="s">
        <v>696</v>
      </c>
      <c r="F39" s="6" t="s">
        <v>697</v>
      </c>
      <c r="G39" s="6" t="s">
        <v>698</v>
      </c>
      <c r="H39" s="6" t="s">
        <v>699</v>
      </c>
    </row>
    <row r="40" spans="1:8" ht="82.5" customHeight="1">
      <c r="A40" s="5" t="s">
        <v>19</v>
      </c>
      <c r="B40">
        <v>21102</v>
      </c>
      <c r="C40" t="s">
        <v>253</v>
      </c>
      <c r="D40">
        <v>21102</v>
      </c>
      <c r="E40" s="6" t="s">
        <v>254</v>
      </c>
      <c r="F40" s="6" t="s">
        <v>703</v>
      </c>
      <c r="G40" s="6" t="s">
        <v>256</v>
      </c>
      <c r="H40" s="6" t="s">
        <v>257</v>
      </c>
    </row>
    <row r="41" spans="1:8" ht="66" customHeight="1">
      <c r="A41" s="5" t="s">
        <v>19</v>
      </c>
      <c r="B41">
        <v>21103</v>
      </c>
      <c r="C41" t="s">
        <v>301</v>
      </c>
      <c r="D41">
        <v>21103</v>
      </c>
      <c r="E41" s="6" t="s">
        <v>302</v>
      </c>
      <c r="F41" s="6" t="s">
        <v>303</v>
      </c>
      <c r="G41" s="6" t="s">
        <v>704</v>
      </c>
      <c r="H41" s="6" t="s">
        <v>305</v>
      </c>
    </row>
    <row r="42" spans="1:8" ht="99" customHeight="1">
      <c r="A42" s="5" t="s">
        <v>19</v>
      </c>
      <c r="B42">
        <v>21201</v>
      </c>
      <c r="C42" t="s">
        <v>204</v>
      </c>
      <c r="D42">
        <v>21201</v>
      </c>
      <c r="E42" s="6" t="s">
        <v>205</v>
      </c>
      <c r="F42" s="6" t="s">
        <v>738</v>
      </c>
      <c r="G42" s="6" t="s">
        <v>739</v>
      </c>
      <c r="H42" s="6" t="s">
        <v>208</v>
      </c>
    </row>
    <row r="43" spans="1:8" ht="82.5" customHeight="1">
      <c r="A43" s="5" t="s">
        <v>19</v>
      </c>
      <c r="B43">
        <v>21202</v>
      </c>
      <c r="C43" t="s">
        <v>243</v>
      </c>
      <c r="D43">
        <v>21202</v>
      </c>
      <c r="E43" s="6" t="s">
        <v>244</v>
      </c>
      <c r="F43" s="6" t="s">
        <v>740</v>
      </c>
      <c r="G43" s="6" t="s">
        <v>741</v>
      </c>
      <c r="H43" s="6" t="s">
        <v>247</v>
      </c>
    </row>
    <row r="44" spans="1:8" ht="66" customHeight="1">
      <c r="A44" s="5" t="s">
        <v>19</v>
      </c>
      <c r="B44">
        <v>21203</v>
      </c>
      <c r="C44" t="s">
        <v>733</v>
      </c>
      <c r="D44">
        <v>21203</v>
      </c>
      <c r="E44" s="6" t="s">
        <v>734</v>
      </c>
      <c r="F44" s="6" t="s">
        <v>735</v>
      </c>
      <c r="G44" s="6" t="s">
        <v>736</v>
      </c>
      <c r="H44" s="6" t="s">
        <v>737</v>
      </c>
    </row>
    <row r="45" spans="1:8" ht="82.5" customHeight="1">
      <c r="A45" s="5" t="s">
        <v>19</v>
      </c>
      <c r="B45">
        <v>21301</v>
      </c>
      <c r="C45" t="s">
        <v>248</v>
      </c>
      <c r="D45">
        <v>21301</v>
      </c>
      <c r="E45" s="6" t="s">
        <v>249</v>
      </c>
      <c r="F45" s="6" t="s">
        <v>250</v>
      </c>
      <c r="G45" s="6" t="s">
        <v>773</v>
      </c>
      <c r="H45" s="6" t="s">
        <v>252</v>
      </c>
    </row>
    <row r="46" spans="1:8" ht="66" customHeight="1">
      <c r="A46" s="5" t="s">
        <v>19</v>
      </c>
      <c r="B46">
        <v>21302</v>
      </c>
      <c r="C46" t="s">
        <v>278</v>
      </c>
      <c r="D46">
        <v>21302</v>
      </c>
      <c r="E46" s="6" t="s">
        <v>279</v>
      </c>
      <c r="F46" s="6" t="s">
        <v>725</v>
      </c>
      <c r="G46" s="6" t="s">
        <v>726</v>
      </c>
      <c r="H46" s="6" t="s">
        <v>727</v>
      </c>
    </row>
    <row r="47" spans="1:8" ht="66" customHeight="1">
      <c r="A47" s="5" t="s">
        <v>19</v>
      </c>
      <c r="B47">
        <v>21303</v>
      </c>
      <c r="C47" t="s">
        <v>774</v>
      </c>
      <c r="D47">
        <v>21303</v>
      </c>
      <c r="E47" s="6" t="s">
        <v>274</v>
      </c>
      <c r="F47" s="6" t="s">
        <v>775</v>
      </c>
      <c r="G47" s="6" t="s">
        <v>776</v>
      </c>
      <c r="H47" s="6" t="s">
        <v>777</v>
      </c>
    </row>
    <row r="48" spans="1:8" ht="66" customHeight="1">
      <c r="A48" s="5" t="s">
        <v>19</v>
      </c>
      <c r="B48">
        <v>21401</v>
      </c>
      <c r="C48" t="s">
        <v>711</v>
      </c>
      <c r="D48">
        <v>21401</v>
      </c>
      <c r="E48" s="6" t="s">
        <v>274</v>
      </c>
      <c r="F48" s="6" t="s">
        <v>712</v>
      </c>
      <c r="G48" s="6" t="s">
        <v>713</v>
      </c>
      <c r="H48" s="6" t="s">
        <v>714</v>
      </c>
    </row>
    <row r="49" spans="1:8" ht="66" customHeight="1">
      <c r="A49" s="5" t="s">
        <v>19</v>
      </c>
      <c r="B49">
        <v>21402</v>
      </c>
      <c r="C49" t="s">
        <v>761</v>
      </c>
      <c r="D49">
        <v>21402</v>
      </c>
      <c r="E49" s="6" t="s">
        <v>762</v>
      </c>
      <c r="F49" s="6" t="s">
        <v>763</v>
      </c>
      <c r="G49" s="6" t="s">
        <v>764</v>
      </c>
      <c r="H49" s="6" t="s">
        <v>765</v>
      </c>
    </row>
    <row r="50" spans="1:8" ht="99" customHeight="1">
      <c r="A50" s="5" t="s">
        <v>19</v>
      </c>
      <c r="B50">
        <v>21403</v>
      </c>
      <c r="C50" t="s">
        <v>338</v>
      </c>
      <c r="D50">
        <v>21403</v>
      </c>
      <c r="E50" s="6" t="s">
        <v>339</v>
      </c>
      <c r="F50" s="6" t="s">
        <v>771</v>
      </c>
      <c r="G50" s="6" t="s">
        <v>772</v>
      </c>
      <c r="H50" s="6" t="s">
        <v>342</v>
      </c>
    </row>
    <row r="51" spans="1:8" ht="82.5" customHeight="1">
      <c r="A51" s="5" t="s">
        <v>19</v>
      </c>
      <c r="B51">
        <v>21501</v>
      </c>
      <c r="C51" t="s">
        <v>243</v>
      </c>
      <c r="D51">
        <v>21501</v>
      </c>
      <c r="E51" s="6" t="s">
        <v>244</v>
      </c>
      <c r="F51" s="6" t="s">
        <v>740</v>
      </c>
      <c r="G51" s="6" t="s">
        <v>741</v>
      </c>
      <c r="H51" s="6" t="s">
        <v>247</v>
      </c>
    </row>
    <row r="52" spans="1:8" ht="66" customHeight="1">
      <c r="A52" s="5" t="s">
        <v>19</v>
      </c>
      <c r="B52">
        <v>21502</v>
      </c>
      <c r="C52" t="s">
        <v>778</v>
      </c>
      <c r="D52">
        <v>21502</v>
      </c>
      <c r="E52" s="6" t="s">
        <v>210</v>
      </c>
      <c r="F52" s="6" t="s">
        <v>779</v>
      </c>
      <c r="G52" s="6" t="s">
        <v>780</v>
      </c>
      <c r="H52" s="6" t="s">
        <v>781</v>
      </c>
    </row>
    <row r="53" spans="1:8" ht="66" customHeight="1">
      <c r="A53" s="5" t="s">
        <v>19</v>
      </c>
      <c r="B53">
        <v>21503</v>
      </c>
      <c r="C53" t="s">
        <v>782</v>
      </c>
      <c r="D53">
        <v>21503</v>
      </c>
      <c r="E53" s="6" t="s">
        <v>783</v>
      </c>
      <c r="F53" s="6" t="s">
        <v>784</v>
      </c>
      <c r="G53" s="6" t="s">
        <v>785</v>
      </c>
      <c r="H53" s="6" t="s">
        <v>786</v>
      </c>
    </row>
    <row r="54" spans="1:8" ht="82.5" customHeight="1">
      <c r="A54" s="5" t="s">
        <v>19</v>
      </c>
      <c r="B54">
        <v>21601</v>
      </c>
      <c r="C54" t="s">
        <v>695</v>
      </c>
      <c r="D54">
        <v>21601</v>
      </c>
      <c r="E54" s="6" t="s">
        <v>696</v>
      </c>
      <c r="F54" s="6" t="s">
        <v>697</v>
      </c>
      <c r="G54" s="6" t="s">
        <v>698</v>
      </c>
      <c r="H54" s="6" t="s">
        <v>699</v>
      </c>
    </row>
    <row r="55" spans="1:8" ht="66" customHeight="1">
      <c r="A55" s="5" t="s">
        <v>19</v>
      </c>
      <c r="B55">
        <v>21602</v>
      </c>
      <c r="C55" t="s">
        <v>278</v>
      </c>
      <c r="D55">
        <v>21602</v>
      </c>
      <c r="E55" s="6" t="s">
        <v>279</v>
      </c>
      <c r="F55" s="6" t="s">
        <v>725</v>
      </c>
      <c r="G55" s="6" t="s">
        <v>726</v>
      </c>
      <c r="H55" s="6" t="s">
        <v>727</v>
      </c>
    </row>
    <row r="56" spans="1:8" ht="66" customHeight="1">
      <c r="A56" s="5" t="s">
        <v>19</v>
      </c>
      <c r="B56">
        <v>21603</v>
      </c>
      <c r="C56" t="s">
        <v>733</v>
      </c>
      <c r="D56">
        <v>21603</v>
      </c>
      <c r="E56" s="6" t="s">
        <v>734</v>
      </c>
      <c r="F56" s="6" t="s">
        <v>735</v>
      </c>
      <c r="G56" s="6" t="s">
        <v>736</v>
      </c>
      <c r="H56" s="6" t="s">
        <v>737</v>
      </c>
    </row>
    <row r="57" spans="1:8" ht="82.5" customHeight="1">
      <c r="A57" s="5" t="s">
        <v>19</v>
      </c>
      <c r="B57">
        <v>21701</v>
      </c>
      <c r="C57" t="s">
        <v>253</v>
      </c>
      <c r="D57">
        <v>21701</v>
      </c>
      <c r="E57" s="6" t="s">
        <v>254</v>
      </c>
      <c r="F57" s="6" t="s">
        <v>703</v>
      </c>
      <c r="G57" s="6" t="s">
        <v>256</v>
      </c>
      <c r="H57" s="6" t="s">
        <v>257</v>
      </c>
    </row>
    <row r="58" spans="1:8" ht="66" customHeight="1">
      <c r="A58" s="5" t="s">
        <v>19</v>
      </c>
      <c r="B58">
        <v>21702</v>
      </c>
      <c r="C58" t="s">
        <v>711</v>
      </c>
      <c r="D58">
        <v>21702</v>
      </c>
      <c r="E58" s="6" t="s">
        <v>274</v>
      </c>
      <c r="F58" s="6" t="s">
        <v>712</v>
      </c>
      <c r="G58" s="6" t="s">
        <v>713</v>
      </c>
      <c r="H58" s="6" t="s">
        <v>714</v>
      </c>
    </row>
    <row r="59" spans="1:8" ht="99" customHeight="1">
      <c r="A59" s="5" t="s">
        <v>19</v>
      </c>
      <c r="B59">
        <v>21703</v>
      </c>
      <c r="C59" t="s">
        <v>343</v>
      </c>
      <c r="D59">
        <v>21703</v>
      </c>
      <c r="E59" s="6" t="s">
        <v>344</v>
      </c>
      <c r="F59" s="6" t="s">
        <v>345</v>
      </c>
      <c r="G59" s="6" t="s">
        <v>728</v>
      </c>
      <c r="H59" s="6" t="s">
        <v>347</v>
      </c>
    </row>
    <row r="60" spans="1:8" ht="99" customHeight="1">
      <c r="A60" s="5" t="s">
        <v>19</v>
      </c>
      <c r="B60">
        <v>21801</v>
      </c>
      <c r="C60" t="s">
        <v>787</v>
      </c>
      <c r="D60">
        <v>21801</v>
      </c>
      <c r="E60" s="6" t="s">
        <v>344</v>
      </c>
      <c r="F60" s="6" t="s">
        <v>788</v>
      </c>
      <c r="G60" s="6" t="s">
        <v>728</v>
      </c>
      <c r="H60" s="6" t="s">
        <v>789</v>
      </c>
    </row>
    <row r="61" spans="1:8" ht="99" customHeight="1">
      <c r="A61" s="5" t="s">
        <v>19</v>
      </c>
      <c r="B61">
        <v>21802</v>
      </c>
      <c r="C61" t="s">
        <v>790</v>
      </c>
      <c r="D61">
        <v>21802</v>
      </c>
      <c r="E61" s="6" t="s">
        <v>791</v>
      </c>
      <c r="F61" s="6" t="s">
        <v>792</v>
      </c>
      <c r="G61" s="6" t="s">
        <v>793</v>
      </c>
      <c r="H61" s="6" t="s">
        <v>794</v>
      </c>
    </row>
    <row r="62" spans="1:8" ht="99" customHeight="1">
      <c r="A62" s="5" t="s">
        <v>19</v>
      </c>
      <c r="B62">
        <v>21803</v>
      </c>
      <c r="C62" t="s">
        <v>795</v>
      </c>
      <c r="D62">
        <v>21803</v>
      </c>
      <c r="E62" s="6" t="s">
        <v>796</v>
      </c>
      <c r="F62" s="6" t="s">
        <v>797</v>
      </c>
      <c r="G62" s="6" t="s">
        <v>798</v>
      </c>
      <c r="H62" s="6" t="s">
        <v>799</v>
      </c>
    </row>
    <row r="63" spans="1:8" ht="82.5" customHeight="1">
      <c r="A63" s="5" t="s">
        <v>19</v>
      </c>
      <c r="B63">
        <v>21901</v>
      </c>
      <c r="C63" t="s">
        <v>695</v>
      </c>
      <c r="D63">
        <v>21901</v>
      </c>
      <c r="E63" s="6" t="s">
        <v>696</v>
      </c>
      <c r="F63" s="6" t="s">
        <v>697</v>
      </c>
      <c r="G63" s="6" t="s">
        <v>698</v>
      </c>
      <c r="H63" s="6" t="s">
        <v>699</v>
      </c>
    </row>
    <row r="64" spans="1:8" ht="66" customHeight="1">
      <c r="A64" s="5" t="s">
        <v>19</v>
      </c>
      <c r="B64">
        <v>21902</v>
      </c>
      <c r="C64" t="s">
        <v>711</v>
      </c>
      <c r="D64">
        <v>21902</v>
      </c>
      <c r="E64" s="6" t="s">
        <v>274</v>
      </c>
      <c r="F64" s="6" t="s">
        <v>712</v>
      </c>
      <c r="G64" s="6" t="s">
        <v>713</v>
      </c>
      <c r="H64" s="6" t="s">
        <v>714</v>
      </c>
    </row>
    <row r="65" spans="1:8" ht="66" customHeight="1">
      <c r="A65" s="5" t="s">
        <v>19</v>
      </c>
      <c r="B65">
        <v>21903</v>
      </c>
      <c r="C65" t="s">
        <v>278</v>
      </c>
      <c r="D65">
        <v>21903</v>
      </c>
      <c r="E65" s="6" t="s">
        <v>279</v>
      </c>
      <c r="F65" s="6" t="s">
        <v>725</v>
      </c>
      <c r="G65" s="6" t="s">
        <v>726</v>
      </c>
      <c r="H65" s="6" t="s">
        <v>727</v>
      </c>
    </row>
    <row r="66" spans="1:8" ht="66" customHeight="1">
      <c r="A66" s="5" t="s">
        <v>19</v>
      </c>
      <c r="B66">
        <v>22001</v>
      </c>
      <c r="C66" t="s">
        <v>189</v>
      </c>
      <c r="D66">
        <v>22001</v>
      </c>
      <c r="E66" s="6" t="s">
        <v>190</v>
      </c>
      <c r="F66" s="6" t="s">
        <v>748</v>
      </c>
      <c r="G66" s="6" t="s">
        <v>749</v>
      </c>
      <c r="H66" s="6" t="s">
        <v>750</v>
      </c>
    </row>
    <row r="67" spans="1:8" ht="82.5" customHeight="1">
      <c r="A67" s="5" t="s">
        <v>19</v>
      </c>
      <c r="B67">
        <v>22002</v>
      </c>
      <c r="C67" t="s">
        <v>756</v>
      </c>
      <c r="D67">
        <v>22002</v>
      </c>
      <c r="E67" s="6" t="s">
        <v>757</v>
      </c>
      <c r="F67" s="6" t="s">
        <v>758</v>
      </c>
      <c r="G67" s="6" t="s">
        <v>759</v>
      </c>
      <c r="H67" s="6" t="s">
        <v>760</v>
      </c>
    </row>
    <row r="68" spans="1:8" ht="82.5" customHeight="1">
      <c r="A68" s="5" t="s">
        <v>19</v>
      </c>
      <c r="B68">
        <v>22003</v>
      </c>
      <c r="C68" t="s">
        <v>766</v>
      </c>
      <c r="D68">
        <v>22003</v>
      </c>
      <c r="E68" s="6" t="s">
        <v>767</v>
      </c>
      <c r="F68" s="6" t="s">
        <v>768</v>
      </c>
      <c r="G68" s="6" t="s">
        <v>769</v>
      </c>
      <c r="H68" s="6" t="s">
        <v>770</v>
      </c>
    </row>
    <row r="69" spans="1:8" ht="82.5" customHeight="1">
      <c r="A69" s="5" t="s">
        <v>19</v>
      </c>
      <c r="B69">
        <v>22101</v>
      </c>
      <c r="C69" t="s">
        <v>253</v>
      </c>
      <c r="D69">
        <v>22101</v>
      </c>
      <c r="E69" s="6" t="s">
        <v>254</v>
      </c>
      <c r="F69" s="6" t="s">
        <v>703</v>
      </c>
      <c r="G69" s="6" t="s">
        <v>256</v>
      </c>
      <c r="H69" s="6" t="s">
        <v>257</v>
      </c>
    </row>
    <row r="70" spans="1:8" ht="99" customHeight="1">
      <c r="A70" s="5" t="s">
        <v>19</v>
      </c>
      <c r="B70">
        <v>22102</v>
      </c>
      <c r="C70" t="s">
        <v>707</v>
      </c>
      <c r="D70">
        <v>22102</v>
      </c>
      <c r="E70" s="6" t="s">
        <v>307</v>
      </c>
      <c r="F70" s="6" t="s">
        <v>708</v>
      </c>
      <c r="G70" s="6" t="s">
        <v>709</v>
      </c>
      <c r="H70" s="6" t="s">
        <v>710</v>
      </c>
    </row>
    <row r="71" spans="1:8" ht="82.5" customHeight="1">
      <c r="A71" s="5" t="s">
        <v>19</v>
      </c>
      <c r="B71">
        <v>22103</v>
      </c>
      <c r="C71" t="s">
        <v>800</v>
      </c>
      <c r="D71">
        <v>22103</v>
      </c>
      <c r="E71" s="6" t="s">
        <v>801</v>
      </c>
      <c r="F71" s="6" t="s">
        <v>802</v>
      </c>
      <c r="G71" s="6" t="s">
        <v>803</v>
      </c>
      <c r="H71" s="6" t="s">
        <v>804</v>
      </c>
    </row>
    <row r="72" spans="1:8" ht="66" customHeight="1">
      <c r="A72" s="5" t="s">
        <v>19</v>
      </c>
      <c r="B72">
        <v>22201</v>
      </c>
      <c r="C72" t="s">
        <v>189</v>
      </c>
      <c r="D72">
        <v>22201</v>
      </c>
      <c r="E72" s="6" t="s">
        <v>190</v>
      </c>
      <c r="F72" s="6" t="s">
        <v>748</v>
      </c>
      <c r="G72" s="6" t="s">
        <v>749</v>
      </c>
      <c r="H72" s="6" t="s">
        <v>750</v>
      </c>
    </row>
    <row r="73" spans="1:8" ht="82.5" customHeight="1">
      <c r="A73" s="5" t="s">
        <v>19</v>
      </c>
      <c r="B73">
        <v>22202</v>
      </c>
      <c r="C73" t="s">
        <v>194</v>
      </c>
      <c r="D73">
        <v>22202</v>
      </c>
      <c r="E73" s="6" t="s">
        <v>195</v>
      </c>
      <c r="F73" s="6" t="s">
        <v>196</v>
      </c>
      <c r="G73" s="6" t="s">
        <v>197</v>
      </c>
      <c r="H73" s="6" t="s">
        <v>198</v>
      </c>
    </row>
    <row r="74" spans="1:8" ht="66" customHeight="1">
      <c r="A74" s="5" t="s">
        <v>19</v>
      </c>
      <c r="B74">
        <v>22203</v>
      </c>
      <c r="C74" t="s">
        <v>199</v>
      </c>
      <c r="D74">
        <v>22203</v>
      </c>
      <c r="E74" s="6" t="s">
        <v>200</v>
      </c>
      <c r="F74" s="6" t="s">
        <v>805</v>
      </c>
      <c r="G74" s="6" t="s">
        <v>202</v>
      </c>
      <c r="H74" s="6" t="s">
        <v>806</v>
      </c>
    </row>
    <row r="75" spans="1:8" ht="99" customHeight="1">
      <c r="A75" s="5" t="s">
        <v>19</v>
      </c>
      <c r="B75">
        <v>22301</v>
      </c>
      <c r="C75" t="s">
        <v>204</v>
      </c>
      <c r="D75">
        <v>22301</v>
      </c>
      <c r="E75" s="6" t="s">
        <v>205</v>
      </c>
      <c r="F75" s="6" t="s">
        <v>738</v>
      </c>
      <c r="G75" s="6" t="s">
        <v>739</v>
      </c>
      <c r="H75" s="6" t="s">
        <v>208</v>
      </c>
    </row>
    <row r="76" spans="1:8" ht="82.5" customHeight="1">
      <c r="A76" s="5" t="s">
        <v>19</v>
      </c>
      <c r="B76">
        <v>22302</v>
      </c>
      <c r="C76" t="s">
        <v>209</v>
      </c>
      <c r="D76">
        <v>22302</v>
      </c>
      <c r="E76" s="6" t="s">
        <v>210</v>
      </c>
      <c r="F76" s="6" t="s">
        <v>807</v>
      </c>
      <c r="G76" s="6" t="s">
        <v>212</v>
      </c>
      <c r="H76" s="6" t="s">
        <v>213</v>
      </c>
    </row>
    <row r="77" spans="1:8" ht="82.5" customHeight="1">
      <c r="A77" s="5" t="s">
        <v>19</v>
      </c>
      <c r="B77">
        <v>22303</v>
      </c>
      <c r="C77" t="s">
        <v>214</v>
      </c>
      <c r="D77">
        <v>22303</v>
      </c>
      <c r="E77" s="6" t="s">
        <v>215</v>
      </c>
      <c r="F77" s="6" t="s">
        <v>216</v>
      </c>
      <c r="G77" s="6" t="s">
        <v>217</v>
      </c>
      <c r="H77" s="6" t="s">
        <v>218</v>
      </c>
    </row>
    <row r="78" spans="1:8" ht="66" customHeight="1">
      <c r="A78" s="5" t="s">
        <v>19</v>
      </c>
      <c r="B78">
        <v>22401</v>
      </c>
      <c r="C78" t="s">
        <v>219</v>
      </c>
      <c r="D78">
        <v>22401</v>
      </c>
      <c r="E78" s="6" t="s">
        <v>220</v>
      </c>
      <c r="F78" s="6" t="s">
        <v>221</v>
      </c>
      <c r="G78" s="6" t="s">
        <v>222</v>
      </c>
      <c r="H78" s="6" t="s">
        <v>223</v>
      </c>
    </row>
    <row r="79" spans="1:8" ht="66" customHeight="1">
      <c r="A79" s="5" t="s">
        <v>19</v>
      </c>
      <c r="B79">
        <v>22402</v>
      </c>
      <c r="C79" t="s">
        <v>224</v>
      </c>
      <c r="D79">
        <v>22402</v>
      </c>
      <c r="E79" s="6" t="s">
        <v>225</v>
      </c>
      <c r="F79" s="6" t="s">
        <v>808</v>
      </c>
      <c r="G79" s="6" t="s">
        <v>809</v>
      </c>
      <c r="H79" s="6" t="s">
        <v>228</v>
      </c>
    </row>
    <row r="80" spans="1:8" ht="82.5" customHeight="1">
      <c r="A80" s="5" t="s">
        <v>19</v>
      </c>
      <c r="B80">
        <v>22403</v>
      </c>
      <c r="C80" t="s">
        <v>229</v>
      </c>
      <c r="D80">
        <v>22403</v>
      </c>
      <c r="E80" s="6" t="s">
        <v>230</v>
      </c>
      <c r="F80" s="6" t="s">
        <v>231</v>
      </c>
      <c r="G80" s="6" t="s">
        <v>232</v>
      </c>
      <c r="H80" s="6" t="s">
        <v>233</v>
      </c>
    </row>
    <row r="81" spans="1:8" ht="82.5" customHeight="1">
      <c r="A81" s="5" t="s">
        <v>19</v>
      </c>
      <c r="B81">
        <v>22501</v>
      </c>
      <c r="C81" t="s">
        <v>234</v>
      </c>
      <c r="D81">
        <v>22501</v>
      </c>
      <c r="E81" s="6" t="s">
        <v>210</v>
      </c>
      <c r="F81" s="6" t="s">
        <v>719</v>
      </c>
      <c r="G81" s="6" t="s">
        <v>236</v>
      </c>
      <c r="H81" s="6" t="s">
        <v>237</v>
      </c>
    </row>
    <row r="82" spans="1:8" ht="99" customHeight="1">
      <c r="A82" s="5" t="s">
        <v>19</v>
      </c>
      <c r="B82">
        <v>22502</v>
      </c>
      <c r="C82" t="s">
        <v>238</v>
      </c>
      <c r="D82">
        <v>22502</v>
      </c>
      <c r="E82" s="6" t="s">
        <v>239</v>
      </c>
      <c r="F82" s="6" t="s">
        <v>724</v>
      </c>
      <c r="G82" s="6" t="s">
        <v>241</v>
      </c>
      <c r="H82" s="6" t="s">
        <v>242</v>
      </c>
    </row>
    <row r="83" spans="1:8" ht="82.5" customHeight="1">
      <c r="A83" s="5" t="s">
        <v>19</v>
      </c>
      <c r="B83">
        <v>22503</v>
      </c>
      <c r="C83" t="s">
        <v>243</v>
      </c>
      <c r="D83">
        <v>22503</v>
      </c>
      <c r="E83" s="6" t="s">
        <v>244</v>
      </c>
      <c r="F83" s="6" t="s">
        <v>740</v>
      </c>
      <c r="G83" s="6" t="s">
        <v>741</v>
      </c>
      <c r="H83" s="6" t="s">
        <v>247</v>
      </c>
    </row>
    <row r="84" spans="1:8" ht="66" customHeight="1">
      <c r="A84" s="5" t="s">
        <v>19</v>
      </c>
      <c r="B84">
        <v>22601</v>
      </c>
      <c r="C84" t="s">
        <v>761</v>
      </c>
      <c r="D84">
        <v>22601</v>
      </c>
      <c r="E84" s="6" t="s">
        <v>762</v>
      </c>
      <c r="F84" s="6" t="s">
        <v>763</v>
      </c>
      <c r="G84" s="6" t="s">
        <v>764</v>
      </c>
      <c r="H84" s="6" t="s">
        <v>765</v>
      </c>
    </row>
    <row r="85" spans="1:8" ht="99" customHeight="1">
      <c r="A85" s="5" t="s">
        <v>19</v>
      </c>
      <c r="B85">
        <v>22602</v>
      </c>
      <c r="C85" t="s">
        <v>338</v>
      </c>
      <c r="D85">
        <v>22602</v>
      </c>
      <c r="E85" s="6" t="s">
        <v>339</v>
      </c>
      <c r="F85" s="6" t="s">
        <v>771</v>
      </c>
      <c r="G85" s="6" t="s">
        <v>772</v>
      </c>
      <c r="H85" s="6" t="s">
        <v>342</v>
      </c>
    </row>
    <row r="86" spans="1:8" ht="82.5" customHeight="1">
      <c r="A86" s="5" t="s">
        <v>19</v>
      </c>
      <c r="B86">
        <v>22603</v>
      </c>
      <c r="C86" t="s">
        <v>800</v>
      </c>
      <c r="D86">
        <v>22603</v>
      </c>
      <c r="E86" s="6" t="s">
        <v>801</v>
      </c>
      <c r="F86" s="6" t="s">
        <v>802</v>
      </c>
      <c r="G86" s="6" t="s">
        <v>803</v>
      </c>
      <c r="H86" s="6" t="s">
        <v>804</v>
      </c>
    </row>
    <row r="87" spans="1:8" ht="82.5" customHeight="1">
      <c r="A87" s="5" t="s">
        <v>19</v>
      </c>
      <c r="B87">
        <v>22801</v>
      </c>
      <c r="C87" t="s">
        <v>248</v>
      </c>
      <c r="D87">
        <v>22801</v>
      </c>
      <c r="E87" s="6" t="s">
        <v>249</v>
      </c>
      <c r="F87" s="6" t="s">
        <v>250</v>
      </c>
      <c r="G87" s="6" t="s">
        <v>773</v>
      </c>
      <c r="H87" s="6" t="s">
        <v>252</v>
      </c>
    </row>
    <row r="88" spans="1:8" ht="82.5" customHeight="1">
      <c r="A88" s="5" t="s">
        <v>19</v>
      </c>
      <c r="B88">
        <v>22802</v>
      </c>
      <c r="C88" t="s">
        <v>253</v>
      </c>
      <c r="D88">
        <v>22802</v>
      </c>
      <c r="E88" s="6" t="s">
        <v>254</v>
      </c>
      <c r="F88" s="6" t="s">
        <v>703</v>
      </c>
      <c r="G88" s="6" t="s">
        <v>256</v>
      </c>
      <c r="H88" s="6" t="s">
        <v>257</v>
      </c>
    </row>
    <row r="89" spans="1:8" ht="99" customHeight="1">
      <c r="A89" s="5" t="s">
        <v>19</v>
      </c>
      <c r="B89">
        <v>22803</v>
      </c>
      <c r="C89" t="s">
        <v>715</v>
      </c>
      <c r="D89">
        <v>22803</v>
      </c>
      <c r="E89" s="6" t="s">
        <v>259</v>
      </c>
      <c r="F89" s="6" t="s">
        <v>716</v>
      </c>
      <c r="G89" s="6" t="s">
        <v>717</v>
      </c>
      <c r="H89" s="6" t="s">
        <v>718</v>
      </c>
    </row>
    <row r="90" spans="1:8" ht="82.5" customHeight="1">
      <c r="A90" s="5" t="s">
        <v>19</v>
      </c>
      <c r="B90">
        <v>22901</v>
      </c>
      <c r="C90" t="s">
        <v>234</v>
      </c>
      <c r="D90">
        <v>22901</v>
      </c>
      <c r="E90" s="6" t="s">
        <v>210</v>
      </c>
      <c r="F90" s="6" t="s">
        <v>719</v>
      </c>
      <c r="G90" s="6" t="s">
        <v>236</v>
      </c>
      <c r="H90" s="6" t="s">
        <v>237</v>
      </c>
    </row>
    <row r="91" spans="1:8" ht="115.5" customHeight="1">
      <c r="A91" s="5" t="s">
        <v>19</v>
      </c>
      <c r="B91">
        <v>22902</v>
      </c>
      <c r="C91" t="s">
        <v>263</v>
      </c>
      <c r="D91">
        <v>22902</v>
      </c>
      <c r="E91" s="6" t="s">
        <v>264</v>
      </c>
      <c r="F91" s="6" t="s">
        <v>265</v>
      </c>
      <c r="G91" s="6" t="s">
        <v>810</v>
      </c>
      <c r="H91" s="6" t="s">
        <v>267</v>
      </c>
    </row>
    <row r="92" spans="1:8" ht="82.5" customHeight="1">
      <c r="A92" s="5" t="s">
        <v>19</v>
      </c>
      <c r="B92">
        <v>22903</v>
      </c>
      <c r="C92" t="s">
        <v>268</v>
      </c>
      <c r="D92">
        <v>22903</v>
      </c>
      <c r="E92" s="6" t="s">
        <v>269</v>
      </c>
      <c r="F92" s="6" t="s">
        <v>811</v>
      </c>
      <c r="G92" s="6" t="s">
        <v>812</v>
      </c>
      <c r="H92" s="6" t="s">
        <v>272</v>
      </c>
    </row>
    <row r="93" spans="1:8" ht="66" customHeight="1">
      <c r="A93" s="5" t="s">
        <v>19</v>
      </c>
      <c r="B93">
        <v>23301</v>
      </c>
      <c r="C93" t="s">
        <v>711</v>
      </c>
      <c r="D93">
        <v>23301</v>
      </c>
      <c r="E93" s="6" t="s">
        <v>274</v>
      </c>
      <c r="F93" s="6" t="s">
        <v>712</v>
      </c>
      <c r="G93" s="6" t="s">
        <v>713</v>
      </c>
      <c r="H93" s="6" t="s">
        <v>714</v>
      </c>
    </row>
    <row r="94" spans="1:8" ht="66" customHeight="1">
      <c r="A94" s="5" t="s">
        <v>19</v>
      </c>
      <c r="B94">
        <v>23302</v>
      </c>
      <c r="C94" t="s">
        <v>278</v>
      </c>
      <c r="D94">
        <v>23302</v>
      </c>
      <c r="E94" s="6" t="s">
        <v>279</v>
      </c>
      <c r="F94" s="6" t="s">
        <v>725</v>
      </c>
      <c r="G94" s="6" t="s">
        <v>726</v>
      </c>
      <c r="H94" s="6" t="s">
        <v>727</v>
      </c>
    </row>
    <row r="95" spans="1:8" ht="66" customHeight="1">
      <c r="A95" s="5" t="s">
        <v>19</v>
      </c>
      <c r="B95">
        <v>23303</v>
      </c>
      <c r="C95" t="s">
        <v>283</v>
      </c>
      <c r="D95">
        <v>23303</v>
      </c>
      <c r="E95" s="6" t="s">
        <v>284</v>
      </c>
      <c r="F95" s="6" t="s">
        <v>742</v>
      </c>
      <c r="G95" s="6" t="s">
        <v>743</v>
      </c>
      <c r="H95" s="6" t="s">
        <v>744</v>
      </c>
    </row>
    <row r="96" spans="1:8" ht="82.5" customHeight="1">
      <c r="A96" s="5" t="s">
        <v>19</v>
      </c>
      <c r="B96">
        <v>23601</v>
      </c>
      <c r="C96" t="s">
        <v>288</v>
      </c>
      <c r="D96">
        <v>23601</v>
      </c>
      <c r="E96" s="6" t="s">
        <v>200</v>
      </c>
      <c r="F96" s="6" t="s">
        <v>813</v>
      </c>
      <c r="G96" s="6" t="s">
        <v>290</v>
      </c>
      <c r="H96" s="6" t="s">
        <v>814</v>
      </c>
    </row>
    <row r="97" spans="1:8" ht="82.5" customHeight="1">
      <c r="A97" s="5" t="s">
        <v>19</v>
      </c>
      <c r="B97">
        <v>23602</v>
      </c>
      <c r="C97" t="s">
        <v>292</v>
      </c>
      <c r="D97">
        <v>23602</v>
      </c>
      <c r="E97" s="6" t="s">
        <v>293</v>
      </c>
      <c r="F97" s="6" t="s">
        <v>815</v>
      </c>
      <c r="G97" s="6" t="s">
        <v>295</v>
      </c>
      <c r="H97" s="6" t="s">
        <v>816</v>
      </c>
    </row>
    <row r="98" spans="1:8" ht="82.5" customHeight="1">
      <c r="A98" s="5" t="s">
        <v>19</v>
      </c>
      <c r="B98">
        <v>23603</v>
      </c>
      <c r="C98" t="s">
        <v>297</v>
      </c>
      <c r="D98">
        <v>23603</v>
      </c>
      <c r="E98" s="6" t="s">
        <v>210</v>
      </c>
      <c r="F98" s="6" t="s">
        <v>817</v>
      </c>
      <c r="G98" s="6" t="s">
        <v>299</v>
      </c>
      <c r="H98" s="6" t="s">
        <v>300</v>
      </c>
    </row>
    <row r="99" spans="1:8" ht="66" customHeight="1">
      <c r="A99" s="5" t="s">
        <v>19</v>
      </c>
      <c r="B99">
        <v>23001</v>
      </c>
      <c r="C99" t="s">
        <v>301</v>
      </c>
      <c r="D99">
        <v>23001</v>
      </c>
      <c r="E99" s="6" t="s">
        <v>302</v>
      </c>
      <c r="F99" s="6" t="s">
        <v>303</v>
      </c>
      <c r="G99" s="6" t="s">
        <v>704</v>
      </c>
      <c r="H99" s="6" t="s">
        <v>305</v>
      </c>
    </row>
    <row r="100" spans="1:8" ht="99" customHeight="1">
      <c r="A100" s="5" t="s">
        <v>19</v>
      </c>
      <c r="B100">
        <v>23002</v>
      </c>
      <c r="C100" t="s">
        <v>707</v>
      </c>
      <c r="D100">
        <v>23002</v>
      </c>
      <c r="E100" s="6" t="s">
        <v>307</v>
      </c>
      <c r="F100" s="6" t="s">
        <v>708</v>
      </c>
      <c r="G100" s="6" t="s">
        <v>709</v>
      </c>
      <c r="H100" s="6" t="s">
        <v>710</v>
      </c>
    </row>
    <row r="101" spans="1:8" ht="82.5" customHeight="1">
      <c r="A101" s="5" t="s">
        <v>19</v>
      </c>
      <c r="B101">
        <v>23003</v>
      </c>
      <c r="C101" t="s">
        <v>306</v>
      </c>
      <c r="D101">
        <v>23003</v>
      </c>
      <c r="E101" s="6" t="s">
        <v>312</v>
      </c>
      <c r="F101" s="6" t="s">
        <v>818</v>
      </c>
      <c r="G101" s="6" t="s">
        <v>819</v>
      </c>
      <c r="H101" s="6" t="s">
        <v>820</v>
      </c>
    </row>
    <row r="102" spans="1:8" ht="82.5" customHeight="1">
      <c r="A102" s="5" t="s">
        <v>19</v>
      </c>
      <c r="B102">
        <v>23101</v>
      </c>
      <c r="C102" t="s">
        <v>316</v>
      </c>
      <c r="D102">
        <v>23101</v>
      </c>
      <c r="E102" s="6" t="s">
        <v>200</v>
      </c>
      <c r="F102" s="6" t="s">
        <v>821</v>
      </c>
      <c r="G102" s="6" t="s">
        <v>318</v>
      </c>
      <c r="H102" s="6" t="s">
        <v>822</v>
      </c>
    </row>
    <row r="103" spans="1:8" ht="82.5" customHeight="1">
      <c r="A103" s="5" t="s">
        <v>19</v>
      </c>
      <c r="B103">
        <v>23102</v>
      </c>
      <c r="C103" t="s">
        <v>320</v>
      </c>
      <c r="D103">
        <v>23102</v>
      </c>
      <c r="E103" s="6" t="s">
        <v>293</v>
      </c>
      <c r="F103" s="6" t="s">
        <v>823</v>
      </c>
      <c r="G103" s="6" t="s">
        <v>322</v>
      </c>
      <c r="H103" s="6" t="s">
        <v>824</v>
      </c>
    </row>
    <row r="104" spans="1:8" ht="82.5" customHeight="1">
      <c r="A104" s="5" t="s">
        <v>19</v>
      </c>
      <c r="B104">
        <v>23103</v>
      </c>
      <c r="C104" t="s">
        <v>324</v>
      </c>
      <c r="D104">
        <v>23103</v>
      </c>
      <c r="E104" s="6" t="s">
        <v>210</v>
      </c>
      <c r="F104" s="6" t="s">
        <v>825</v>
      </c>
      <c r="G104" s="6" t="s">
        <v>326</v>
      </c>
      <c r="H104" s="6" t="s">
        <v>327</v>
      </c>
    </row>
    <row r="105" spans="1:8" ht="66" customHeight="1">
      <c r="A105" s="5" t="s">
        <v>19</v>
      </c>
      <c r="B105">
        <v>23201</v>
      </c>
      <c r="C105" t="s">
        <v>328</v>
      </c>
      <c r="D105">
        <v>23201</v>
      </c>
      <c r="E105" s="6" t="s">
        <v>329</v>
      </c>
      <c r="F105" s="6" t="s">
        <v>701</v>
      </c>
      <c r="G105" s="6" t="s">
        <v>702</v>
      </c>
      <c r="H105" s="6" t="s">
        <v>332</v>
      </c>
    </row>
    <row r="106" spans="1:8" ht="66" customHeight="1">
      <c r="A106" s="5" t="s">
        <v>19</v>
      </c>
      <c r="B106">
        <v>23202</v>
      </c>
      <c r="C106" t="s">
        <v>333</v>
      </c>
      <c r="D106">
        <v>23202</v>
      </c>
      <c r="E106" s="6" t="s">
        <v>334</v>
      </c>
      <c r="F106" s="6" t="s">
        <v>705</v>
      </c>
      <c r="G106" s="6" t="s">
        <v>706</v>
      </c>
      <c r="H106" s="6" t="s">
        <v>337</v>
      </c>
    </row>
    <row r="107" spans="1:8" ht="99" customHeight="1">
      <c r="A107" s="5" t="s">
        <v>19</v>
      </c>
      <c r="B107">
        <v>23203</v>
      </c>
      <c r="C107" t="s">
        <v>338</v>
      </c>
      <c r="D107">
        <v>23203</v>
      </c>
      <c r="E107" s="6" t="s">
        <v>339</v>
      </c>
      <c r="F107" s="6" t="s">
        <v>771</v>
      </c>
      <c r="G107" s="6" t="s">
        <v>772</v>
      </c>
      <c r="H107" s="6" t="s">
        <v>342</v>
      </c>
    </row>
    <row r="108" spans="1:8" ht="82.5" customHeight="1">
      <c r="A108" s="5" t="s">
        <v>19</v>
      </c>
      <c r="B108">
        <v>22701</v>
      </c>
      <c r="C108" t="s">
        <v>248</v>
      </c>
      <c r="D108">
        <v>22701</v>
      </c>
      <c r="E108" s="6" t="s">
        <v>249</v>
      </c>
      <c r="F108" s="6" t="s">
        <v>250</v>
      </c>
      <c r="G108" s="6" t="s">
        <v>773</v>
      </c>
      <c r="H108" s="6" t="s">
        <v>252</v>
      </c>
    </row>
    <row r="109" spans="1:8" ht="99" customHeight="1">
      <c r="A109" s="5" t="s">
        <v>19</v>
      </c>
      <c r="B109">
        <v>22702</v>
      </c>
      <c r="C109" t="s">
        <v>343</v>
      </c>
      <c r="D109">
        <v>22702</v>
      </c>
      <c r="E109" s="6" t="s">
        <v>344</v>
      </c>
      <c r="F109" s="6" t="s">
        <v>345</v>
      </c>
      <c r="G109" s="6" t="s">
        <v>728</v>
      </c>
      <c r="H109" s="6" t="s">
        <v>347</v>
      </c>
    </row>
    <row r="110" spans="1:8" ht="99" customHeight="1">
      <c r="A110" s="5" t="s">
        <v>19</v>
      </c>
      <c r="B110">
        <v>22703</v>
      </c>
      <c r="C110" t="s">
        <v>204</v>
      </c>
      <c r="D110">
        <v>22703</v>
      </c>
      <c r="E110" s="6" t="s">
        <v>205</v>
      </c>
      <c r="F110" s="6" t="s">
        <v>738</v>
      </c>
      <c r="G110" s="6" t="s">
        <v>739</v>
      </c>
      <c r="H110" s="6" t="s">
        <v>208</v>
      </c>
    </row>
    <row r="111" spans="1:8" ht="82.5" customHeight="1">
      <c r="A111" s="5" t="s">
        <v>19</v>
      </c>
      <c r="B111">
        <v>23401</v>
      </c>
      <c r="C111" t="s">
        <v>248</v>
      </c>
      <c r="D111">
        <v>23401</v>
      </c>
      <c r="E111" s="6" t="s">
        <v>249</v>
      </c>
      <c r="F111" s="6" t="s">
        <v>250</v>
      </c>
      <c r="G111" s="6" t="s">
        <v>773</v>
      </c>
      <c r="H111" s="6" t="s">
        <v>252</v>
      </c>
    </row>
    <row r="112" spans="1:8" ht="66" customHeight="1">
      <c r="A112" s="5" t="s">
        <v>19</v>
      </c>
      <c r="B112">
        <v>23402</v>
      </c>
      <c r="C112" t="s">
        <v>301</v>
      </c>
      <c r="D112">
        <v>23402</v>
      </c>
      <c r="E112" s="6" t="s">
        <v>302</v>
      </c>
      <c r="F112" s="6" t="s">
        <v>303</v>
      </c>
      <c r="G112" s="6" t="s">
        <v>704</v>
      </c>
      <c r="H112" s="6" t="s">
        <v>305</v>
      </c>
    </row>
    <row r="113" spans="1:8" ht="99" customHeight="1">
      <c r="A113" s="5" t="s">
        <v>19</v>
      </c>
      <c r="B113">
        <v>23403</v>
      </c>
      <c r="C113" t="s">
        <v>715</v>
      </c>
      <c r="D113">
        <v>23403</v>
      </c>
      <c r="E113" s="6" t="s">
        <v>259</v>
      </c>
      <c r="F113" s="6" t="s">
        <v>716</v>
      </c>
      <c r="G113" s="6" t="s">
        <v>717</v>
      </c>
      <c r="H113" s="6" t="s">
        <v>718</v>
      </c>
    </row>
    <row r="114" spans="1:8" ht="66" customHeight="1">
      <c r="A114" s="5" t="s">
        <v>19</v>
      </c>
      <c r="B114">
        <v>23501</v>
      </c>
      <c r="C114" t="s">
        <v>328</v>
      </c>
      <c r="D114">
        <v>23501</v>
      </c>
      <c r="E114" s="6" t="s">
        <v>329</v>
      </c>
      <c r="F114" s="6" t="s">
        <v>701</v>
      </c>
      <c r="G114" s="6" t="s">
        <v>702</v>
      </c>
      <c r="H114" s="6" t="s">
        <v>332</v>
      </c>
    </row>
    <row r="115" spans="1:8" ht="66" customHeight="1">
      <c r="A115" s="5" t="s">
        <v>19</v>
      </c>
      <c r="B115">
        <v>23502</v>
      </c>
      <c r="C115" t="s">
        <v>333</v>
      </c>
      <c r="D115">
        <v>23502</v>
      </c>
      <c r="E115" s="6" t="s">
        <v>334</v>
      </c>
      <c r="F115" s="6" t="s">
        <v>705</v>
      </c>
      <c r="G115" s="6" t="s">
        <v>706</v>
      </c>
      <c r="H115" s="6" t="s">
        <v>337</v>
      </c>
    </row>
    <row r="116" spans="1:8" ht="99" customHeight="1">
      <c r="A116" s="5" t="s">
        <v>19</v>
      </c>
      <c r="B116">
        <v>23503</v>
      </c>
      <c r="C116" t="s">
        <v>338</v>
      </c>
      <c r="D116">
        <v>23503</v>
      </c>
      <c r="E116" s="6" t="s">
        <v>339</v>
      </c>
      <c r="F116" s="6" t="s">
        <v>771</v>
      </c>
      <c r="G116" s="6" t="s">
        <v>772</v>
      </c>
      <c r="H116" s="6" t="s">
        <v>342</v>
      </c>
    </row>
    <row r="117" spans="1:8" ht="99" customHeight="1">
      <c r="A117" s="5" t="s">
        <v>19</v>
      </c>
      <c r="B117">
        <v>23701</v>
      </c>
      <c r="C117" t="s">
        <v>707</v>
      </c>
      <c r="D117">
        <v>23701</v>
      </c>
      <c r="E117" s="6" t="s">
        <v>307</v>
      </c>
      <c r="F117" s="6" t="s">
        <v>708</v>
      </c>
      <c r="G117" s="6" t="s">
        <v>709</v>
      </c>
      <c r="H117" s="6" t="s">
        <v>710</v>
      </c>
    </row>
    <row r="118" spans="1:8" ht="82.5" customHeight="1">
      <c r="A118" s="5" t="s">
        <v>19</v>
      </c>
      <c r="B118">
        <v>23702</v>
      </c>
      <c r="C118" t="s">
        <v>306</v>
      </c>
      <c r="D118">
        <v>23702</v>
      </c>
      <c r="E118" s="6" t="s">
        <v>312</v>
      </c>
      <c r="F118" s="6" t="s">
        <v>818</v>
      </c>
      <c r="G118" s="6" t="s">
        <v>819</v>
      </c>
      <c r="H118" s="6" t="s">
        <v>820</v>
      </c>
    </row>
    <row r="119" spans="1:8" ht="66" customHeight="1">
      <c r="A119" s="5" t="s">
        <v>19</v>
      </c>
      <c r="B119">
        <v>23703</v>
      </c>
      <c r="C119" t="s">
        <v>348</v>
      </c>
      <c r="D119">
        <v>23703</v>
      </c>
      <c r="E119" s="6" t="s">
        <v>349</v>
      </c>
      <c r="F119" s="6" t="s">
        <v>826</v>
      </c>
      <c r="G119" s="6" t="s">
        <v>351</v>
      </c>
      <c r="H119" s="6" t="s">
        <v>827</v>
      </c>
    </row>
    <row r="120" spans="1:8" ht="82.5" customHeight="1">
      <c r="A120" s="5" t="s">
        <v>19</v>
      </c>
      <c r="B120">
        <v>23801</v>
      </c>
      <c r="C120" t="s">
        <v>248</v>
      </c>
      <c r="D120">
        <v>23801</v>
      </c>
      <c r="E120" s="6" t="s">
        <v>249</v>
      </c>
      <c r="F120" s="6" t="s">
        <v>250</v>
      </c>
      <c r="G120" s="6" t="s">
        <v>773</v>
      </c>
      <c r="H120" s="6" t="s">
        <v>252</v>
      </c>
    </row>
    <row r="121" spans="1:8" ht="82.5" customHeight="1">
      <c r="A121" s="5" t="s">
        <v>19</v>
      </c>
      <c r="B121">
        <v>23802</v>
      </c>
      <c r="C121" t="s">
        <v>234</v>
      </c>
      <c r="D121">
        <v>23802</v>
      </c>
      <c r="E121" s="6" t="s">
        <v>210</v>
      </c>
      <c r="F121" s="6" t="s">
        <v>719</v>
      </c>
      <c r="G121" s="6" t="s">
        <v>236</v>
      </c>
      <c r="H121" s="6" t="s">
        <v>237</v>
      </c>
    </row>
    <row r="122" spans="1:8" ht="66" customHeight="1">
      <c r="A122" s="5" t="s">
        <v>19</v>
      </c>
      <c r="B122">
        <v>23803</v>
      </c>
      <c r="C122" t="s">
        <v>353</v>
      </c>
      <c r="D122">
        <v>23803</v>
      </c>
      <c r="E122" s="6" t="s">
        <v>354</v>
      </c>
      <c r="F122" s="6" t="s">
        <v>745</v>
      </c>
      <c r="G122" s="6" t="s">
        <v>746</v>
      </c>
      <c r="H122" s="6" t="s">
        <v>747</v>
      </c>
    </row>
    <row r="123" spans="1:8" ht="82.5" customHeight="1">
      <c r="A123" s="5" t="s">
        <v>19</v>
      </c>
      <c r="B123">
        <v>24001</v>
      </c>
      <c r="C123" t="s">
        <v>234</v>
      </c>
      <c r="D123">
        <v>24001</v>
      </c>
      <c r="E123" s="6" t="s">
        <v>210</v>
      </c>
      <c r="F123" s="6" t="s">
        <v>719</v>
      </c>
      <c r="G123" s="6" t="s">
        <v>236</v>
      </c>
      <c r="H123" s="6" t="s">
        <v>237</v>
      </c>
    </row>
    <row r="124" spans="1:8" ht="99" customHeight="1">
      <c r="A124" s="5" t="s">
        <v>19</v>
      </c>
      <c r="B124">
        <v>24002</v>
      </c>
      <c r="C124" t="s">
        <v>238</v>
      </c>
      <c r="D124">
        <v>24002</v>
      </c>
      <c r="E124" s="6" t="s">
        <v>239</v>
      </c>
      <c r="F124" s="6" t="s">
        <v>724</v>
      </c>
      <c r="G124" s="6" t="s">
        <v>241</v>
      </c>
      <c r="H124" s="6" t="s">
        <v>242</v>
      </c>
    </row>
    <row r="125" spans="1:8" ht="82.5" customHeight="1">
      <c r="A125" s="5" t="s">
        <v>19</v>
      </c>
      <c r="B125">
        <v>24003</v>
      </c>
      <c r="C125" t="s">
        <v>243</v>
      </c>
      <c r="D125">
        <v>24003</v>
      </c>
      <c r="E125" s="6" t="s">
        <v>244</v>
      </c>
      <c r="F125" s="6" t="s">
        <v>740</v>
      </c>
      <c r="G125" s="6" t="s">
        <v>741</v>
      </c>
      <c r="H125" s="6" t="s">
        <v>247</v>
      </c>
    </row>
    <row r="126" spans="1:8" ht="99" customHeight="1">
      <c r="A126" s="5" t="s">
        <v>19</v>
      </c>
      <c r="B126">
        <v>24101</v>
      </c>
      <c r="C126" t="s">
        <v>715</v>
      </c>
      <c r="D126">
        <v>24101</v>
      </c>
      <c r="E126" s="6" t="s">
        <v>259</v>
      </c>
      <c r="F126" s="6" t="s">
        <v>716</v>
      </c>
      <c r="G126" s="6" t="s">
        <v>717</v>
      </c>
      <c r="H126" s="6" t="s">
        <v>718</v>
      </c>
    </row>
    <row r="127" spans="1:8" ht="99" customHeight="1">
      <c r="A127" s="5" t="s">
        <v>19</v>
      </c>
      <c r="B127">
        <v>24102</v>
      </c>
      <c r="C127" t="s">
        <v>238</v>
      </c>
      <c r="D127">
        <v>24102</v>
      </c>
      <c r="E127" s="6" t="s">
        <v>239</v>
      </c>
      <c r="F127" s="6" t="s">
        <v>724</v>
      </c>
      <c r="G127" s="6" t="s">
        <v>241</v>
      </c>
      <c r="H127" s="6" t="s">
        <v>242</v>
      </c>
    </row>
    <row r="128" spans="1:8" ht="82.5" customHeight="1">
      <c r="A128" s="5" t="s">
        <v>19</v>
      </c>
      <c r="B128">
        <v>24103</v>
      </c>
      <c r="C128" t="s">
        <v>828</v>
      </c>
      <c r="D128">
        <v>24103</v>
      </c>
      <c r="E128" s="6" t="s">
        <v>829</v>
      </c>
      <c r="F128" s="6" t="s">
        <v>830</v>
      </c>
      <c r="G128" s="6" t="s">
        <v>831</v>
      </c>
      <c r="H128" s="6" t="s">
        <v>832</v>
      </c>
    </row>
  </sheetData>
  <phoneticPr fontId="7" type="noConversion"/>
  <conditionalFormatting sqref="B1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workbookViewId="0">
      <selection activeCell="J15" sqref="J15:J17"/>
    </sheetView>
  </sheetViews>
  <sheetFormatPr defaultColWidth="9" defaultRowHeight="13.5"/>
  <sheetData>
    <row r="3" spans="3:10">
      <c r="C3" s="1" t="s">
        <v>690</v>
      </c>
      <c r="D3" s="1" t="s">
        <v>685</v>
      </c>
      <c r="E3" s="1" t="s">
        <v>653</v>
      </c>
      <c r="F3" s="1" t="s">
        <v>662</v>
      </c>
      <c r="G3" s="1" t="s">
        <v>663</v>
      </c>
      <c r="H3" s="1" t="s">
        <v>668</v>
      </c>
      <c r="J3" t="str">
        <f>C3&amp;"-"&amp;D3&amp;"-"&amp;E3&amp;"-"&amp;F3&amp;"-"&amp;G3&amp;"-"&amp;H3</f>
        <v>超合金黑光-杰诺斯-杰诺斯·武装-金属球棒-黄金球-火男面</v>
      </c>
    </row>
    <row r="4" spans="3:10">
      <c r="C4" s="1" t="s">
        <v>690</v>
      </c>
      <c r="D4" s="1" t="s">
        <v>691</v>
      </c>
      <c r="E4" s="1" t="s">
        <v>665</v>
      </c>
      <c r="F4" s="1" t="s">
        <v>671</v>
      </c>
      <c r="G4" s="1" t="s">
        <v>672</v>
      </c>
      <c r="H4" s="1" t="s">
        <v>652</v>
      </c>
      <c r="J4" t="str">
        <f t="shared" ref="J4:J17" si="0">C4&amp;"-"&amp;D4&amp;"-"&amp;E4&amp;"-"&amp;F4&amp;"-"&amp;G4&amp;"-"&amp;H4</f>
        <v>超合金黑光-僵尸男-战栗的龙卷-茶岚子-雷光源氏-金属骑士</v>
      </c>
    </row>
    <row r="5" spans="3:10">
      <c r="C5" s="1" t="s">
        <v>690</v>
      </c>
      <c r="D5" s="1" t="s">
        <v>648</v>
      </c>
      <c r="E5" s="1" t="s">
        <v>650</v>
      </c>
      <c r="F5" s="1" t="s">
        <v>684</v>
      </c>
      <c r="G5" s="1" t="s">
        <v>662</v>
      </c>
      <c r="H5" s="1" t="s">
        <v>652</v>
      </c>
      <c r="J5" t="str">
        <f t="shared" si="0"/>
        <v>超合金黑光-原子武士-音速索尼克-毒刺-金属球棒-金属骑士</v>
      </c>
    </row>
    <row r="6" spans="3:10">
      <c r="C6" s="1"/>
      <c r="D6" s="1"/>
      <c r="E6" s="1"/>
      <c r="F6" s="1"/>
      <c r="G6" s="1"/>
      <c r="H6" s="1"/>
      <c r="J6" t="str">
        <f t="shared" si="0"/>
        <v>-----</v>
      </c>
    </row>
    <row r="7" spans="3:10">
      <c r="C7" s="1" t="s">
        <v>691</v>
      </c>
      <c r="D7" s="1" t="s">
        <v>653</v>
      </c>
      <c r="E7" s="1" t="s">
        <v>662</v>
      </c>
      <c r="F7" s="1" t="s">
        <v>663</v>
      </c>
      <c r="G7" s="1" t="s">
        <v>673</v>
      </c>
      <c r="H7" s="1" t="s">
        <v>668</v>
      </c>
      <c r="J7" t="str">
        <f t="shared" si="0"/>
        <v>僵尸男-杰诺斯·武装-金属球棒-黄金球-电池侠-火男面</v>
      </c>
    </row>
    <row r="8" spans="3:10">
      <c r="C8" s="1" t="s">
        <v>691</v>
      </c>
      <c r="D8" s="1" t="s">
        <v>690</v>
      </c>
      <c r="E8" s="1" t="s">
        <v>665</v>
      </c>
      <c r="F8" s="1" t="s">
        <v>671</v>
      </c>
      <c r="G8" s="1" t="s">
        <v>672</v>
      </c>
      <c r="H8" s="1" t="s">
        <v>652</v>
      </c>
      <c r="J8" t="str">
        <f t="shared" si="0"/>
        <v>僵尸男-超合金黑光-战栗的龙卷-茶岚子-雷光源氏-金属骑士</v>
      </c>
    </row>
    <row r="9" spans="3:10">
      <c r="C9" s="1" t="s">
        <v>691</v>
      </c>
      <c r="D9" s="1" t="s">
        <v>665</v>
      </c>
      <c r="E9" s="1" t="s">
        <v>664</v>
      </c>
      <c r="F9" s="1" t="s">
        <v>653</v>
      </c>
      <c r="G9" s="1" t="s">
        <v>673</v>
      </c>
      <c r="H9" s="1" t="s">
        <v>652</v>
      </c>
      <c r="J9" t="str">
        <f t="shared" si="0"/>
        <v>僵尸男-战栗的龙卷-地狱的吹雪-杰诺斯·武装-电池侠-金属骑士</v>
      </c>
    </row>
    <row r="10" spans="3:10">
      <c r="C10" s="1"/>
      <c r="D10" s="1"/>
      <c r="E10" s="1"/>
      <c r="F10" s="1"/>
      <c r="G10" s="1"/>
      <c r="H10" s="1"/>
      <c r="J10" t="str">
        <f t="shared" si="0"/>
        <v>-----</v>
      </c>
    </row>
    <row r="11" spans="3:10">
      <c r="C11" s="1" t="s">
        <v>692</v>
      </c>
      <c r="D11" s="1" t="s">
        <v>653</v>
      </c>
      <c r="E11" s="1" t="s">
        <v>662</v>
      </c>
      <c r="F11" s="1" t="s">
        <v>663</v>
      </c>
      <c r="G11" s="1" t="s">
        <v>673</v>
      </c>
      <c r="H11" s="1" t="s">
        <v>668</v>
      </c>
      <c r="J11" t="str">
        <f t="shared" si="0"/>
        <v>背心尊者-杰诺斯·武装-金属球棒-黄金球-电池侠-火男面</v>
      </c>
    </row>
    <row r="12" spans="3:10">
      <c r="C12" s="1" t="s">
        <v>692</v>
      </c>
      <c r="D12" s="1" t="s">
        <v>658</v>
      </c>
      <c r="E12" s="1" t="s">
        <v>675</v>
      </c>
      <c r="F12" s="1" t="s">
        <v>680</v>
      </c>
      <c r="G12" s="1" t="s">
        <v>659</v>
      </c>
      <c r="H12" s="1" t="s">
        <v>652</v>
      </c>
      <c r="J12" t="str">
        <f t="shared" si="0"/>
        <v>背心尊者-蛇咬拳斯奈克-银色獠牙-重型金刚-性感囚犯-金属骑士</v>
      </c>
    </row>
    <row r="13" spans="3:10">
      <c r="C13" s="1" t="s">
        <v>692</v>
      </c>
      <c r="D13" s="1" t="s">
        <v>665</v>
      </c>
      <c r="E13" s="1" t="s">
        <v>664</v>
      </c>
      <c r="F13" s="1" t="s">
        <v>663</v>
      </c>
      <c r="G13" s="1" t="s">
        <v>658</v>
      </c>
      <c r="H13" s="1" t="s">
        <v>652</v>
      </c>
      <c r="J13" t="str">
        <f t="shared" si="0"/>
        <v>背心尊者-战栗的龙卷-地狱的吹雪-黄金球-蛇咬拳斯奈克-金属骑士</v>
      </c>
    </row>
    <row r="14" spans="3:10">
      <c r="C14" s="1"/>
      <c r="D14" s="1"/>
      <c r="E14" s="1"/>
      <c r="F14" s="1"/>
      <c r="G14" s="1"/>
      <c r="H14" s="1"/>
      <c r="J14" t="str">
        <f t="shared" si="0"/>
        <v>-----</v>
      </c>
    </row>
    <row r="15" spans="3:10">
      <c r="C15" s="1" t="s">
        <v>693</v>
      </c>
      <c r="D15" s="1" t="s">
        <v>658</v>
      </c>
      <c r="E15" s="1" t="s">
        <v>653</v>
      </c>
      <c r="F15" s="1" t="s">
        <v>662</v>
      </c>
      <c r="G15" s="1" t="s">
        <v>657</v>
      </c>
      <c r="H15" s="1" t="s">
        <v>668</v>
      </c>
      <c r="J15" t="str">
        <f t="shared" si="0"/>
        <v>警犬侠-蛇咬拳斯奈克-杰诺斯·武装-金属球棒-微笑超人-火男面</v>
      </c>
    </row>
    <row r="16" spans="3:10">
      <c r="C16" s="1" t="s">
        <v>693</v>
      </c>
      <c r="D16" s="1" t="s">
        <v>658</v>
      </c>
      <c r="E16" s="1" t="s">
        <v>675</v>
      </c>
      <c r="F16" s="1" t="s">
        <v>680</v>
      </c>
      <c r="G16" s="1" t="s">
        <v>659</v>
      </c>
      <c r="H16" s="1" t="s">
        <v>652</v>
      </c>
      <c r="J16" t="str">
        <f t="shared" si="0"/>
        <v>警犬侠-蛇咬拳斯奈克-银色獠牙-重型金刚-性感囚犯-金属骑士</v>
      </c>
    </row>
    <row r="17" spans="3:10">
      <c r="C17" s="1" t="s">
        <v>693</v>
      </c>
      <c r="D17" s="1" t="s">
        <v>648</v>
      </c>
      <c r="E17" s="1" t="s">
        <v>650</v>
      </c>
      <c r="F17" s="1" t="s">
        <v>660</v>
      </c>
      <c r="G17" s="1" t="s">
        <v>649</v>
      </c>
      <c r="H17" s="1" t="s">
        <v>652</v>
      </c>
      <c r="J17" t="str">
        <f t="shared" si="0"/>
        <v>警犬侠-原子武士-音速索尼克-闪光弗莱士-居合庵-金属骑士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user-20201222</dc:creator>
  <cp:lastModifiedBy>user-20210811</cp:lastModifiedBy>
  <dcterms:created xsi:type="dcterms:W3CDTF">2021-01-18T07:49:00Z</dcterms:created>
  <dcterms:modified xsi:type="dcterms:W3CDTF">2022-12-23T12:07:05Z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7525EF1800D1490A857569A677C11ADA</vt:lpwstr>
  </property>
  <property fmtid="{D5CDD505-2E9C-101B-9397-08002B2CF9AE}" pid="3" name="KSOProductBuildVer">
    <vt:lpwstr>2052-11.1.0.12980</vt:lpwstr>
  </property>
</Properties>
</file>