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gt\Desktop\S1\stochastic modelling\w6\"/>
    </mc:Choice>
  </mc:AlternateContent>
  <xr:revisionPtr revIDLastSave="0" documentId="13_ncr:1_{07C84F1E-4EB3-43CD-A096-B86DC862D4CB}" xr6:coauthVersionLast="46" xr6:coauthVersionMax="47" xr10:uidLastSave="{00000000-0000-0000-0000-000000000000}"/>
  <bookViews>
    <workbookView xWindow="-108" yWindow="-108" windowWidth="23256" windowHeight="12576" activeTab="1" xr2:uid="{2F895286-9C3B-DE46-A15C-E84A4C15C22D}"/>
  </bookViews>
  <sheets>
    <sheet name="Naïve Bayes" sheetId="1" r:id="rId1"/>
    <sheet name="Two 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7" i="1" s="1"/>
  <c r="E4" i="1"/>
  <c r="B31" i="1"/>
  <c r="B33" i="1" s="1"/>
  <c r="B34" i="1"/>
  <c r="B32" i="1"/>
  <c r="E14" i="1" s="1"/>
  <c r="F13" i="2"/>
  <c r="F12" i="2"/>
  <c r="E13" i="2"/>
  <c r="E12" i="2"/>
  <c r="C32" i="2"/>
  <c r="C33" i="2"/>
  <c r="C34" i="2"/>
  <c r="B34" i="2"/>
  <c r="B33" i="2"/>
  <c r="B32" i="2"/>
  <c r="B31" i="2"/>
  <c r="C31" i="2"/>
  <c r="E3" i="2"/>
  <c r="E6" i="2" l="1"/>
  <c r="H6" i="2" s="1"/>
</calcChain>
</file>

<file path=xl/sharedStrings.xml><?xml version="1.0" encoding="utf-8"?>
<sst xmlns="http://schemas.openxmlformats.org/spreadsheetml/2006/main" count="22" uniqueCount="15">
  <si>
    <t>Purchase</t>
  </si>
  <si>
    <t>Visited Website</t>
  </si>
  <si>
    <t>Received Catalog</t>
  </si>
  <si>
    <t>p(purchaser = 1) (Our Prior)</t>
  </si>
  <si>
    <t>P(x|c)</t>
  </si>
  <si>
    <t>P(x|c')</t>
  </si>
  <si>
    <r>
      <t>Naïve Bayes Calculation: p(y=1|x</t>
    </r>
    <r>
      <rPr>
        <b/>
        <vertAlign val="subscript"/>
        <sz val="11.5"/>
        <color rgb="FFFFFF00"/>
        <rFont val="Calibri"/>
        <family val="2"/>
      </rPr>
      <t>0</t>
    </r>
    <r>
      <rPr>
        <b/>
        <sz val="12"/>
        <color rgb="FFFFFF00"/>
        <rFont val="Calibri"/>
        <family val="2"/>
        <scheme val="minor"/>
      </rPr>
      <t>)</t>
    </r>
  </si>
  <si>
    <t>P(x'|c)</t>
  </si>
  <si>
    <t>P(x'|c')</t>
  </si>
  <si>
    <t>Prediction</t>
  </si>
  <si>
    <t xml:space="preserve">p(x=1|y=1) </t>
  </si>
  <si>
    <t>p(x=1|y=0)</t>
  </si>
  <si>
    <t>p(x=0|y=1)</t>
  </si>
  <si>
    <t>p(x=0|y=0)</t>
  </si>
  <si>
    <t>p(x=1,y=1)/p(y=1)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</si>
</sst>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vertAlign val="subscript"/>
      <sz val="11.5"/>
      <color rgb="FFFFFF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FFFF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1" fillId="0" borderId="0" xfId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0" fontId="3" fillId="0" borderId="2" xfId="0" applyFont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2" xfId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14" xfId="1" applyBorder="1" applyAlignment="1">
      <alignment horizontal="center" vertical="center"/>
    </xf>
    <xf numFmtId="0" fontId="6" fillId="3" borderId="10" xfId="1" applyFont="1" applyFill="1" applyBorder="1" applyAlignment="1">
      <alignment horizontal="center"/>
    </xf>
    <xf numFmtId="0" fontId="1" fillId="5" borderId="11" xfId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1" xfId="1" applyBorder="1" applyAlignment="1">
      <alignment horizontal="center"/>
    </xf>
    <xf numFmtId="0" fontId="1" fillId="0" borderId="6" xfId="1" applyBorder="1" applyAlignment="1">
      <alignment horizontal="center" vertical="center"/>
    </xf>
    <xf numFmtId="0" fontId="4" fillId="2" borderId="8" xfId="0" applyFont="1" applyFill="1" applyBorder="1"/>
    <xf numFmtId="0" fontId="6" fillId="3" borderId="15" xfId="1" applyFont="1" applyFill="1" applyBorder="1" applyAlignment="1">
      <alignment horizontal="center"/>
    </xf>
    <xf numFmtId="0" fontId="1" fillId="5" borderId="16" xfId="1" applyFill="1" applyBorder="1" applyAlignment="1">
      <alignment horizontal="center"/>
    </xf>
    <xf numFmtId="0" fontId="6" fillId="3" borderId="17" xfId="1" applyFont="1" applyFill="1" applyBorder="1" applyAlignment="1">
      <alignment horizontal="center"/>
    </xf>
    <xf numFmtId="0" fontId="6" fillId="3" borderId="18" xfId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6" fillId="4" borderId="9" xfId="1" applyFont="1" applyFill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5" xfId="1" applyBorder="1" applyAlignment="1">
      <alignment horizontal="center"/>
    </xf>
    <xf numFmtId="0" fontId="0" fillId="0" borderId="0" xfId="0" applyFill="1" applyBorder="1"/>
  </cellXfs>
  <cellStyles count="2">
    <cellStyle name="Normal" xfId="0" builtinId="0"/>
    <cellStyle name="Normal 2" xfId="1" xr:uid="{D6BCAC39-B89A-8F41-96C1-4FFDD22E58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1608992</xdr:colOff>
      <xdr:row>1</xdr:row>
      <xdr:rowOff>192161</xdr:rowOff>
    </xdr:from>
    <xdr:ext cx="7137400" cy="2025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9412DC-2F58-D447-BD50-4D9FA272C2A7}"/>
                </a:ext>
              </a:extLst>
            </xdr:cNvPr>
            <xdr:cNvSpPr txBox="1"/>
          </xdr:nvSpPr>
          <xdr:spPr>
            <a:xfrm>
              <a:off x="9307146" y="397315"/>
              <a:ext cx="7137400" cy="2025650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3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e>
                              <m:sup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′</m:t>
                                </m:r>
                              </m:sup>
                            </m:sSup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|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𝑐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′)</m:t>
                        </m:r>
                      </m:den>
                    </m:f>
                  </m:oMath>
                </m:oMathPara>
              </a14:m>
              <a:endParaRPr lang="en-US" sz="3200" b="0"/>
            </a:p>
            <a:p>
              <a:endParaRPr lang="en-US" sz="32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419412DC-2F58-D447-BD50-4D9FA272C2A7}"/>
                </a:ext>
              </a:extLst>
            </xdr:cNvPr>
            <xdr:cNvSpPr txBox="1"/>
          </xdr:nvSpPr>
          <xdr:spPr>
            <a:xfrm>
              <a:off x="9307146" y="397315"/>
              <a:ext cx="7137400" cy="2025650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3200" b="0" i="1">
                <a:latin typeface="Cambria Math" panose="02040503050406030204" pitchFamily="18" charset="0"/>
              </a:endParaRPr>
            </a:p>
            <a:p>
              <a:pPr/>
              <a:r>
                <a:rPr lang="en-US" sz="3200" b="0" i="0">
                  <a:latin typeface="Cambria Math" panose="02040503050406030204" pitchFamily="18" charset="0"/>
                </a:rPr>
                <a:t>𝑃(𝑦=𝑐│𝑥)=(𝑃(𝑥│𝑐)𝑃(𝑐))/(𝑃(𝑐)𝑃(𝑥│𝑐)+𝑃(𝑐^′ )𝑃(𝑥|𝑐′))</a:t>
              </a:r>
              <a:endParaRPr lang="en-US" sz="3200" b="0"/>
            </a:p>
            <a:p>
              <a:endParaRPr lang="en-US" sz="3200"/>
            </a:p>
          </xdr:txBody>
        </xdr:sp>
      </mc:Fallback>
    </mc:AlternateContent>
    <xdr:clientData/>
  </xdr:oneCellAnchor>
  <xdr:oneCellAnchor>
    <xdr:from>
      <xdr:col>7</xdr:col>
      <xdr:colOff>214921</xdr:colOff>
      <xdr:row>12</xdr:row>
      <xdr:rowOff>19538</xdr:rowOff>
    </xdr:from>
    <xdr:ext cx="10306539" cy="2025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D3A2F8-916E-4218-B9EE-FD850B3415CA}"/>
                </a:ext>
              </a:extLst>
            </xdr:cNvPr>
            <xdr:cNvSpPr txBox="1"/>
          </xdr:nvSpPr>
          <xdr:spPr>
            <a:xfrm>
              <a:off x="7913075" y="2442307"/>
              <a:ext cx="10306539" cy="2025650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3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</m:d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=1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=0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=1|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=0)</m:t>
                        </m:r>
                      </m:den>
                    </m:f>
                  </m:oMath>
                </m:oMathPara>
              </a14:m>
              <a:endParaRPr lang="en-US" sz="3200" b="0"/>
            </a:p>
            <a:p>
              <a:endParaRPr lang="en-US" sz="3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AD3A2F8-916E-4218-B9EE-FD850B3415CA}"/>
                </a:ext>
              </a:extLst>
            </xdr:cNvPr>
            <xdr:cNvSpPr txBox="1"/>
          </xdr:nvSpPr>
          <xdr:spPr>
            <a:xfrm>
              <a:off x="7913075" y="2442307"/>
              <a:ext cx="10306539" cy="2025650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3200" b="0" i="1">
                <a:latin typeface="Cambria Math" panose="02040503050406030204" pitchFamily="18" charset="0"/>
              </a:endParaRPr>
            </a:p>
            <a:p>
              <a:pPr/>
              <a:r>
                <a:rPr lang="en-US" sz="3200" b="0" i="0">
                  <a:latin typeface="Cambria Math" panose="02040503050406030204" pitchFamily="18" charset="0"/>
                </a:rPr>
                <a:t>𝑃(𝑦=𝑐│𝑥)=(𝑃(𝑥=1│𝑦=1)𝑃(𝑦=1))/(𝑃(𝑦=1)𝑃(𝑥=1│𝑦=1)+𝑃(𝑦=0)𝑃(𝑥=1|𝑦=0))</a:t>
              </a:r>
              <a:endParaRPr lang="en-US" sz="3200" b="0"/>
            </a:p>
            <a:p>
              <a:endParaRPr lang="en-US" sz="3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203200</xdr:colOff>
      <xdr:row>20</xdr:row>
      <xdr:rowOff>165100</xdr:rowOff>
    </xdr:from>
    <xdr:ext cx="11137900" cy="20256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B700DFC-8EC5-CD4D-B913-3BBA038DFA01}"/>
                </a:ext>
              </a:extLst>
            </xdr:cNvPr>
            <xdr:cNvSpPr txBox="1"/>
          </xdr:nvSpPr>
          <xdr:spPr>
            <a:xfrm>
              <a:off x="4102100" y="4241800"/>
              <a:ext cx="11137900" cy="2025650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32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32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e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3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3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</m:num>
                      <m:den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3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  <m:r>
                          <a:rPr lang="en-US" sz="3200" b="0" i="1">
                            <a:latin typeface="Cambria Math" panose="02040503050406030204" pitchFamily="18" charset="0"/>
                          </a:rPr>
                          <m:t>𝑃</m:t>
                        </m:r>
                        <m:d>
                          <m:dPr>
                            <m:ctrlPr>
                              <a:rPr lang="en-US" sz="32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  <m:r>
                              <a:rPr lang="en-US" sz="32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en-US" sz="3200" b="0"/>
            </a:p>
            <a:p>
              <a:endParaRPr lang="en-US" sz="32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B700DFC-8EC5-CD4D-B913-3BBA038DFA01}"/>
                </a:ext>
              </a:extLst>
            </xdr:cNvPr>
            <xdr:cNvSpPr txBox="1"/>
          </xdr:nvSpPr>
          <xdr:spPr>
            <a:xfrm>
              <a:off x="4102100" y="4241800"/>
              <a:ext cx="11137900" cy="2025650"/>
            </a:xfrm>
            <a:prstGeom prst="rect">
              <a:avLst/>
            </a:prstGeom>
            <a:solidFill>
              <a:schemeClr val="bg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endParaRPr lang="en-US" sz="3200" b="0" i="1">
                <a:latin typeface="Cambria Math" panose="02040503050406030204" pitchFamily="18" charset="0"/>
              </a:endParaRPr>
            </a:p>
            <a:p>
              <a:r>
                <a:rPr lang="en-US" sz="3200" b="0" i="0">
                  <a:latin typeface="Cambria Math" panose="02040503050406030204" pitchFamily="18" charset="0"/>
                </a:rPr>
                <a:t>𝑃(𝑦=𝑐│𝑥)=(𝑃(𝑥_1│𝑐)𝑃(𝑥_2│𝑐)𝑃(𝑐))/(𝑃(𝑥_1│𝑐)𝑃(𝑥_2│𝑐)𝑃(𝑐)+𝑃(𝑥_1│𝑐′)𝑃(𝑥_2│𝑐′)𝑃(𝑐′) )</a:t>
              </a:r>
              <a:endParaRPr lang="en-US" sz="3200" b="0"/>
            </a:p>
            <a:p>
              <a:endParaRPr lang="en-US" sz="3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D634-F301-4749-8F26-31308DB465F5}">
  <sheetPr>
    <pageSetUpPr fitToPage="1"/>
  </sheetPr>
  <dimension ref="A1:H34"/>
  <sheetViews>
    <sheetView topLeftCell="A2" zoomScale="88" workbookViewId="0">
      <selection activeCell="F9" sqref="F9"/>
    </sheetView>
  </sheetViews>
  <sheetFormatPr defaultColWidth="10.796875" defaultRowHeight="15.6" x14ac:dyDescent="0.3"/>
  <cols>
    <col min="1" max="1" width="10.796875" style="2"/>
    <col min="2" max="2" width="14.19921875" style="2" bestFit="1" customWidth="1"/>
    <col min="3" max="3" width="10.796875" style="2"/>
    <col min="4" max="4" width="14.19921875" style="2" bestFit="1" customWidth="1"/>
    <col min="5" max="5" width="17.69921875" style="2" bestFit="1" customWidth="1"/>
    <col min="6" max="6" width="21.19921875" style="2" bestFit="1" customWidth="1"/>
    <col min="7" max="7" width="12.19921875" style="2" bestFit="1" customWidth="1"/>
    <col min="8" max="8" width="21.19921875" style="2" bestFit="1" customWidth="1"/>
    <col min="9" max="16384" width="10.796875" style="2"/>
  </cols>
  <sheetData>
    <row r="1" spans="1:8" ht="16.2" thickBot="1" x14ac:dyDescent="0.35">
      <c r="A1" s="11" t="s">
        <v>0</v>
      </c>
      <c r="B1" s="12" t="s">
        <v>1</v>
      </c>
    </row>
    <row r="2" spans="1:8" ht="16.2" thickBot="1" x14ac:dyDescent="0.35">
      <c r="A2" s="13">
        <v>0</v>
      </c>
      <c r="B2" s="14">
        <v>0</v>
      </c>
      <c r="D2" s="3"/>
      <c r="E2" s="1"/>
      <c r="F2" s="3"/>
      <c r="G2" s="1"/>
      <c r="H2" s="3"/>
    </row>
    <row r="3" spans="1:8" ht="16.2" thickBot="1" x14ac:dyDescent="0.35">
      <c r="A3" s="7">
        <v>0</v>
      </c>
      <c r="B3" s="15">
        <v>1</v>
      </c>
      <c r="D3" s="5"/>
      <c r="E3" s="28" t="s">
        <v>3</v>
      </c>
      <c r="F3" s="29"/>
      <c r="G3" s="30"/>
      <c r="H3" s="5"/>
    </row>
    <row r="4" spans="1:8" ht="16.2" thickBot="1" x14ac:dyDescent="0.35">
      <c r="A4" s="7">
        <v>0</v>
      </c>
      <c r="B4" s="15">
        <v>1</v>
      </c>
      <c r="D4" s="5"/>
      <c r="E4" s="31">
        <f>COUNTIF(A2:A30,1)/COUNT(A2:A30)</f>
        <v>0.44827586206896552</v>
      </c>
      <c r="F4" s="32"/>
      <c r="G4" s="33"/>
      <c r="H4" s="5"/>
    </row>
    <row r="5" spans="1:8" ht="16.2" thickBot="1" x14ac:dyDescent="0.35">
      <c r="A5" s="7">
        <v>1</v>
      </c>
      <c r="B5" s="15">
        <v>1</v>
      </c>
      <c r="E5" s="6"/>
    </row>
    <row r="6" spans="1:8" ht="16.8" thickBot="1" x14ac:dyDescent="0.4">
      <c r="A6" s="7">
        <v>0</v>
      </c>
      <c r="B6" s="15">
        <v>0</v>
      </c>
      <c r="E6" s="28" t="s">
        <v>6</v>
      </c>
      <c r="F6" s="29"/>
      <c r="G6" s="30"/>
    </row>
    <row r="7" spans="1:8" ht="16.2" thickBot="1" x14ac:dyDescent="0.35">
      <c r="A7" s="7">
        <v>0</v>
      </c>
      <c r="B7" s="15">
        <v>0</v>
      </c>
      <c r="E7" s="31">
        <f>E4*E13/(E4*E13+(1-E4)*E14)</f>
        <v>0.23529411764705879</v>
      </c>
      <c r="F7" s="32"/>
      <c r="G7" s="33"/>
    </row>
    <row r="8" spans="1:8" x14ac:dyDescent="0.3">
      <c r="A8" s="7">
        <v>1</v>
      </c>
      <c r="B8" s="15">
        <v>1</v>
      </c>
      <c r="D8" s="1"/>
      <c r="F8" s="1"/>
    </row>
    <row r="9" spans="1:8" x14ac:dyDescent="0.3">
      <c r="A9" s="7">
        <v>1</v>
      </c>
      <c r="B9" s="15">
        <v>1</v>
      </c>
      <c r="D9" s="5"/>
      <c r="F9" s="5"/>
    </row>
    <row r="10" spans="1:8" x14ac:dyDescent="0.3">
      <c r="A10" s="7">
        <v>0</v>
      </c>
      <c r="B10" s="15">
        <v>0</v>
      </c>
    </row>
    <row r="11" spans="1:8" x14ac:dyDescent="0.3">
      <c r="A11" s="7">
        <v>0</v>
      </c>
      <c r="B11" s="15">
        <v>0</v>
      </c>
      <c r="E11" s="17" t="s">
        <v>1</v>
      </c>
    </row>
    <row r="12" spans="1:8" x14ac:dyDescent="0.3">
      <c r="A12" s="7">
        <v>0</v>
      </c>
      <c r="B12" s="15">
        <v>0</v>
      </c>
      <c r="E12" s="18">
        <v>0</v>
      </c>
    </row>
    <row r="13" spans="1:8" x14ac:dyDescent="0.3">
      <c r="A13" s="7">
        <v>1</v>
      </c>
      <c r="B13" s="15">
        <v>0</v>
      </c>
      <c r="E13" s="20">
        <f>IF(E12=1,B31,1-B31)</f>
        <v>0.30769230769230771</v>
      </c>
    </row>
    <row r="14" spans="1:8" x14ac:dyDescent="0.3">
      <c r="A14" s="7">
        <v>1</v>
      </c>
      <c r="B14" s="15">
        <v>1</v>
      </c>
      <c r="E14" s="20">
        <f>IF(E12=1,B32,1-B32)</f>
        <v>0.8125</v>
      </c>
    </row>
    <row r="15" spans="1:8" x14ac:dyDescent="0.3">
      <c r="A15" s="7">
        <v>1</v>
      </c>
      <c r="B15" s="15">
        <v>1</v>
      </c>
    </row>
    <row r="16" spans="1:8" x14ac:dyDescent="0.3">
      <c r="A16" s="7">
        <v>0</v>
      </c>
      <c r="B16" s="15">
        <v>0</v>
      </c>
    </row>
    <row r="17" spans="1:5" x14ac:dyDescent="0.3">
      <c r="A17" s="7">
        <v>1</v>
      </c>
      <c r="B17" s="15">
        <v>1</v>
      </c>
    </row>
    <row r="18" spans="1:5" x14ac:dyDescent="0.3">
      <c r="A18" s="7">
        <v>0</v>
      </c>
      <c r="B18" s="15">
        <v>0</v>
      </c>
    </row>
    <row r="19" spans="1:5" x14ac:dyDescent="0.3">
      <c r="A19" s="7">
        <v>1</v>
      </c>
      <c r="B19" s="15">
        <v>1</v>
      </c>
    </row>
    <row r="20" spans="1:5" x14ac:dyDescent="0.3">
      <c r="A20" s="7">
        <v>1</v>
      </c>
      <c r="B20" s="15">
        <v>1</v>
      </c>
    </row>
    <row r="21" spans="1:5" x14ac:dyDescent="0.3">
      <c r="A21" s="7">
        <v>0</v>
      </c>
      <c r="B21" s="15">
        <v>0</v>
      </c>
    </row>
    <row r="22" spans="1:5" x14ac:dyDescent="0.3">
      <c r="A22" s="7">
        <v>1</v>
      </c>
      <c r="B22" s="15">
        <v>1</v>
      </c>
    </row>
    <row r="23" spans="1:5" x14ac:dyDescent="0.3">
      <c r="A23" s="7">
        <v>1</v>
      </c>
      <c r="B23" s="15">
        <v>0</v>
      </c>
    </row>
    <row r="24" spans="1:5" x14ac:dyDescent="0.3">
      <c r="A24" s="7">
        <v>0</v>
      </c>
      <c r="B24" s="15">
        <v>0</v>
      </c>
    </row>
    <row r="25" spans="1:5" x14ac:dyDescent="0.3">
      <c r="A25" s="7">
        <v>0</v>
      </c>
      <c r="B25" s="15">
        <v>0</v>
      </c>
    </row>
    <row r="26" spans="1:5" x14ac:dyDescent="0.3">
      <c r="A26" s="7">
        <v>1</v>
      </c>
      <c r="B26" s="15">
        <v>0</v>
      </c>
    </row>
    <row r="27" spans="1:5" x14ac:dyDescent="0.3">
      <c r="A27" s="7">
        <v>0</v>
      </c>
      <c r="B27" s="15">
        <v>1</v>
      </c>
    </row>
    <row r="28" spans="1:5" x14ac:dyDescent="0.3">
      <c r="A28" s="7">
        <v>0</v>
      </c>
      <c r="B28" s="15">
        <v>0</v>
      </c>
    </row>
    <row r="29" spans="1:5" x14ac:dyDescent="0.3">
      <c r="A29" s="7">
        <v>1</v>
      </c>
      <c r="B29" s="15">
        <v>0</v>
      </c>
    </row>
    <row r="30" spans="1:5" ht="16.2" thickBot="1" x14ac:dyDescent="0.35">
      <c r="A30" s="9">
        <v>0</v>
      </c>
      <c r="B30" s="16">
        <v>0</v>
      </c>
    </row>
    <row r="31" spans="1:5" x14ac:dyDescent="0.3">
      <c r="B31" s="5">
        <f>COUNTIFS(B2:B30,1,A2:A30,1)/COUNTIF(A2:A30,1)</f>
        <v>0.69230769230769229</v>
      </c>
      <c r="C31" s="5" t="s">
        <v>4</v>
      </c>
      <c r="D31" s="2" t="s">
        <v>10</v>
      </c>
      <c r="E31" s="2" t="s">
        <v>14</v>
      </c>
    </row>
    <row r="32" spans="1:5" x14ac:dyDescent="0.3">
      <c r="B32" s="5">
        <f>COUNTIFS(B2:B30,1,A2:A30,0)/COUNTIF(A2:A30,0)</f>
        <v>0.1875</v>
      </c>
      <c r="C32" s="5" t="s">
        <v>5</v>
      </c>
      <c r="D32" s="2" t="s">
        <v>11</v>
      </c>
    </row>
    <row r="33" spans="2:4" x14ac:dyDescent="0.3">
      <c r="B33" s="5">
        <f>1-B31</f>
        <v>0.30769230769230771</v>
      </c>
      <c r="C33" s="5" t="s">
        <v>7</v>
      </c>
      <c r="D33" s="2" t="s">
        <v>12</v>
      </c>
    </row>
    <row r="34" spans="2:4" x14ac:dyDescent="0.3">
      <c r="B34" s="5">
        <f>1-B32</f>
        <v>0.8125</v>
      </c>
      <c r="C34" s="19" t="s">
        <v>8</v>
      </c>
      <c r="D34" s="34" t="s">
        <v>13</v>
      </c>
    </row>
  </sheetData>
  <mergeCells count="4">
    <mergeCell ref="E3:G3"/>
    <mergeCell ref="E4:G4"/>
    <mergeCell ref="E6:G6"/>
    <mergeCell ref="E7:G7"/>
  </mergeCells>
  <dataValidations count="2">
    <dataValidation type="list" allowBlank="1" showInputMessage="1" showErrorMessage="1" sqref="D9" xr:uid="{FC108924-BFB0-214D-9A85-5FA30583B221}">
      <formula1>$D$3:$D$4</formula1>
    </dataValidation>
    <dataValidation type="list" allowBlank="1" showInputMessage="1" showErrorMessage="1" sqref="E12" xr:uid="{D5765C16-6096-4A49-94F3-9165EAAF1B16}">
      <formula1>$A$3:$B$3</formula1>
    </dataValidation>
  </dataValidations>
  <pageMargins left="0.7" right="0.7" top="0.75" bottom="0.75" header="0.3" footer="0.3"/>
  <pageSetup scale="5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056FE-F414-AB42-91F6-F0D7E7997C0B}">
  <dimension ref="A1:I34"/>
  <sheetViews>
    <sheetView tabSelected="1" workbookViewId="0">
      <selection activeCell="G13" sqref="G13"/>
    </sheetView>
  </sheetViews>
  <sheetFormatPr defaultColWidth="10.796875" defaultRowHeight="15.6" x14ac:dyDescent="0.3"/>
  <cols>
    <col min="1" max="1" width="10.796875" style="2"/>
    <col min="2" max="2" width="14.19921875" style="2" bestFit="1" customWidth="1"/>
    <col min="3" max="3" width="15.296875" style="2" bestFit="1" customWidth="1"/>
    <col min="4" max="4" width="10.796875" style="2"/>
    <col min="5" max="5" width="14.19921875" style="2" bestFit="1" customWidth="1"/>
    <col min="6" max="6" width="15.296875" style="2" bestFit="1" customWidth="1"/>
    <col min="7" max="7" width="17.69921875" style="2" bestFit="1" customWidth="1"/>
    <col min="8" max="8" width="12.19921875" style="2" bestFit="1" customWidth="1"/>
    <col min="9" max="9" width="17.69921875" style="2" bestFit="1" customWidth="1"/>
    <col min="10" max="16384" width="10.796875" style="2"/>
  </cols>
  <sheetData>
    <row r="1" spans="1:9" ht="16.2" thickBot="1" x14ac:dyDescent="0.35">
      <c r="A1" s="11" t="s">
        <v>0</v>
      </c>
      <c r="B1" s="22" t="s">
        <v>1</v>
      </c>
      <c r="C1" s="12" t="s">
        <v>2</v>
      </c>
    </row>
    <row r="2" spans="1:9" ht="16.2" thickBot="1" x14ac:dyDescent="0.35">
      <c r="A2" s="7">
        <v>0</v>
      </c>
      <c r="B2" s="4">
        <v>0</v>
      </c>
      <c r="C2" s="8">
        <v>0</v>
      </c>
      <c r="E2" s="28" t="s">
        <v>3</v>
      </c>
      <c r="F2" s="29"/>
      <c r="G2" s="30"/>
      <c r="H2" s="1"/>
      <c r="I2" s="3"/>
    </row>
    <row r="3" spans="1:9" ht="16.2" thickBot="1" x14ac:dyDescent="0.35">
      <c r="A3" s="7">
        <v>0</v>
      </c>
      <c r="B3" s="4">
        <v>1</v>
      </c>
      <c r="C3" s="8">
        <v>0</v>
      </c>
      <c r="E3" s="31">
        <f>COUNTIF(A1:A29,1)/COUNT(A1:A29)</f>
        <v>0.4642857142857143</v>
      </c>
      <c r="F3" s="32"/>
      <c r="G3" s="33"/>
      <c r="H3" s="5"/>
      <c r="I3" s="5"/>
    </row>
    <row r="4" spans="1:9" ht="16.2" thickBot="1" x14ac:dyDescent="0.35">
      <c r="A4" s="7">
        <v>0</v>
      </c>
      <c r="B4" s="4">
        <v>1</v>
      </c>
      <c r="C4" s="8">
        <v>1</v>
      </c>
      <c r="E4" s="6"/>
      <c r="H4" s="5"/>
      <c r="I4" s="5"/>
    </row>
    <row r="5" spans="1:9" ht="16.8" thickBot="1" x14ac:dyDescent="0.4">
      <c r="A5" s="7">
        <v>1</v>
      </c>
      <c r="B5" s="4">
        <v>1</v>
      </c>
      <c r="C5" s="8">
        <v>0</v>
      </c>
      <c r="E5" s="28" t="s">
        <v>6</v>
      </c>
      <c r="F5" s="29"/>
      <c r="G5" s="30"/>
      <c r="H5" s="23" t="s">
        <v>9</v>
      </c>
    </row>
    <row r="6" spans="1:9" ht="16.2" thickBot="1" x14ac:dyDescent="0.35">
      <c r="A6" s="7">
        <v>0</v>
      </c>
      <c r="B6" s="4">
        <v>0</v>
      </c>
      <c r="C6" s="8">
        <v>1</v>
      </c>
      <c r="E6" s="31">
        <f>E3*PRODUCT(E12:F12)/(E3*PRODUCT(E12:F12)+(1-E3)*PRODUCT(E13:F13))</f>
        <v>0.51786918408631155</v>
      </c>
      <c r="F6" s="32"/>
      <c r="G6" s="33"/>
      <c r="H6" s="27" t="str">
        <f>IF(E6&gt;=0.5,"Purchase","Not Purchase")</f>
        <v>Purchase</v>
      </c>
    </row>
    <row r="7" spans="1:9" x14ac:dyDescent="0.3">
      <c r="A7" s="7">
        <v>0</v>
      </c>
      <c r="B7" s="4">
        <v>0</v>
      </c>
      <c r="C7" s="8">
        <v>0</v>
      </c>
      <c r="F7" s="1"/>
    </row>
    <row r="8" spans="1:9" x14ac:dyDescent="0.3">
      <c r="A8" s="7">
        <v>1</v>
      </c>
      <c r="B8" s="4">
        <v>1</v>
      </c>
      <c r="C8" s="8">
        <v>1</v>
      </c>
      <c r="F8" s="5"/>
    </row>
    <row r="9" spans="1:9" ht="16.2" thickBot="1" x14ac:dyDescent="0.35">
      <c r="A9" s="7">
        <v>1</v>
      </c>
      <c r="B9" s="4">
        <v>1</v>
      </c>
      <c r="C9" s="8">
        <v>1</v>
      </c>
    </row>
    <row r="10" spans="1:9" ht="16.2" thickBot="1" x14ac:dyDescent="0.35">
      <c r="A10" s="7">
        <v>0</v>
      </c>
      <c r="B10" s="4">
        <v>0</v>
      </c>
      <c r="C10" s="8">
        <v>0</v>
      </c>
      <c r="E10" s="25" t="s">
        <v>1</v>
      </c>
      <c r="F10" s="26" t="s">
        <v>2</v>
      </c>
    </row>
    <row r="11" spans="1:9" x14ac:dyDescent="0.3">
      <c r="A11" s="7">
        <v>0</v>
      </c>
      <c r="B11" s="4">
        <v>0</v>
      </c>
      <c r="C11" s="8">
        <v>0</v>
      </c>
      <c r="E11" s="24">
        <v>1</v>
      </c>
      <c r="F11" s="24">
        <v>0</v>
      </c>
    </row>
    <row r="12" spans="1:9" x14ac:dyDescent="0.3">
      <c r="A12" s="7">
        <v>0</v>
      </c>
      <c r="B12" s="4">
        <v>0</v>
      </c>
      <c r="C12" s="8">
        <v>0</v>
      </c>
      <c r="E12" s="20">
        <f>IF(E11=1,B31,1-B31)</f>
        <v>0.69230769230769229</v>
      </c>
      <c r="F12" s="20">
        <f>IF(F11=1,C31,1-C31)</f>
        <v>0.23076923076923073</v>
      </c>
    </row>
    <row r="13" spans="1:9" x14ac:dyDescent="0.3">
      <c r="A13" s="7">
        <v>1</v>
      </c>
      <c r="B13" s="4">
        <v>0</v>
      </c>
      <c r="C13" s="8">
        <v>1</v>
      </c>
      <c r="E13" s="20">
        <f>IF(E11=1,B32,1-B32)</f>
        <v>0.1875</v>
      </c>
      <c r="F13" s="20">
        <f>IF(F11=1,C32,1-C32)</f>
        <v>0.6875</v>
      </c>
    </row>
    <row r="14" spans="1:9" x14ac:dyDescent="0.3">
      <c r="A14" s="7">
        <v>1</v>
      </c>
      <c r="B14" s="4">
        <v>1</v>
      </c>
      <c r="C14" s="8">
        <v>0</v>
      </c>
    </row>
    <row r="15" spans="1:9" x14ac:dyDescent="0.3">
      <c r="A15" s="7">
        <v>1</v>
      </c>
      <c r="B15" s="4">
        <v>1</v>
      </c>
      <c r="C15" s="8">
        <v>0</v>
      </c>
    </row>
    <row r="16" spans="1:9" x14ac:dyDescent="0.3">
      <c r="A16" s="7">
        <v>0</v>
      </c>
      <c r="B16" s="4">
        <v>0</v>
      </c>
      <c r="C16" s="8">
        <v>1</v>
      </c>
    </row>
    <row r="17" spans="1:3" x14ac:dyDescent="0.3">
      <c r="A17" s="7">
        <v>1</v>
      </c>
      <c r="B17" s="4">
        <v>1</v>
      </c>
      <c r="C17" s="8">
        <v>1</v>
      </c>
    </row>
    <row r="18" spans="1:3" x14ac:dyDescent="0.3">
      <c r="A18" s="7">
        <v>0</v>
      </c>
      <c r="B18" s="4">
        <v>0</v>
      </c>
      <c r="C18" s="8">
        <v>0</v>
      </c>
    </row>
    <row r="19" spans="1:3" x14ac:dyDescent="0.3">
      <c r="A19" s="7">
        <v>1</v>
      </c>
      <c r="B19" s="4">
        <v>1</v>
      </c>
      <c r="C19" s="8">
        <v>1</v>
      </c>
    </row>
    <row r="20" spans="1:3" x14ac:dyDescent="0.3">
      <c r="A20" s="7">
        <v>1</v>
      </c>
      <c r="B20" s="4">
        <v>1</v>
      </c>
      <c r="C20" s="8">
        <v>1</v>
      </c>
    </row>
    <row r="21" spans="1:3" x14ac:dyDescent="0.3">
      <c r="A21" s="7">
        <v>0</v>
      </c>
      <c r="B21" s="4">
        <v>0</v>
      </c>
      <c r="C21" s="8">
        <v>1</v>
      </c>
    </row>
    <row r="22" spans="1:3" x14ac:dyDescent="0.3">
      <c r="A22" s="7">
        <v>1</v>
      </c>
      <c r="B22" s="4">
        <v>1</v>
      </c>
      <c r="C22" s="8">
        <v>1</v>
      </c>
    </row>
    <row r="23" spans="1:3" x14ac:dyDescent="0.3">
      <c r="A23" s="7">
        <v>1</v>
      </c>
      <c r="B23" s="4">
        <v>0</v>
      </c>
      <c r="C23" s="8">
        <v>1</v>
      </c>
    </row>
    <row r="24" spans="1:3" x14ac:dyDescent="0.3">
      <c r="A24" s="7">
        <v>0</v>
      </c>
      <c r="B24" s="4">
        <v>0</v>
      </c>
      <c r="C24" s="8">
        <v>0</v>
      </c>
    </row>
    <row r="25" spans="1:3" x14ac:dyDescent="0.3">
      <c r="A25" s="7">
        <v>0</v>
      </c>
      <c r="B25" s="4">
        <v>0</v>
      </c>
      <c r="C25" s="8">
        <v>0</v>
      </c>
    </row>
    <row r="26" spans="1:3" x14ac:dyDescent="0.3">
      <c r="A26" s="7">
        <v>1</v>
      </c>
      <c r="B26" s="4">
        <v>0</v>
      </c>
      <c r="C26" s="8">
        <v>1</v>
      </c>
    </row>
    <row r="27" spans="1:3" x14ac:dyDescent="0.3">
      <c r="A27" s="7">
        <v>0</v>
      </c>
      <c r="B27" s="4">
        <v>1</v>
      </c>
      <c r="C27" s="8">
        <v>1</v>
      </c>
    </row>
    <row r="28" spans="1:3" x14ac:dyDescent="0.3">
      <c r="A28" s="7">
        <v>0</v>
      </c>
      <c r="B28" s="4">
        <v>0</v>
      </c>
      <c r="C28" s="8">
        <v>0</v>
      </c>
    </row>
    <row r="29" spans="1:3" x14ac:dyDescent="0.3">
      <c r="A29" s="7">
        <v>1</v>
      </c>
      <c r="B29" s="4">
        <v>0</v>
      </c>
      <c r="C29" s="8">
        <v>1</v>
      </c>
    </row>
    <row r="30" spans="1:3" ht="16.2" thickBot="1" x14ac:dyDescent="0.35">
      <c r="A30" s="9">
        <v>0</v>
      </c>
      <c r="B30" s="21">
        <v>0</v>
      </c>
      <c r="C30" s="10">
        <v>0</v>
      </c>
    </row>
    <row r="31" spans="1:3" x14ac:dyDescent="0.3">
      <c r="B31" s="5">
        <f>(COUNTIFS(B2:B30,1,$A$2:$A$30,1)/COUNTIF($A$2:$A$30,1))</f>
        <v>0.69230769230769229</v>
      </c>
      <c r="C31" s="5">
        <f>(COUNTIFS(C2:C30,1,$A$2:$A$30,1)/COUNTIF($A$2:$A$30,1))</f>
        <v>0.76923076923076927</v>
      </c>
    </row>
    <row r="32" spans="1:3" x14ac:dyDescent="0.3">
      <c r="B32" s="5">
        <f>COUNTIFS(B2:B30,1,$A$2:$A$30,0)/COUNTIF($A$2:$A$30,0)</f>
        <v>0.1875</v>
      </c>
      <c r="C32" s="5">
        <f>COUNTIFS(C2:C30,1,$A$2:$A$30,0)/COUNTIF($A$2:$A$30,0)</f>
        <v>0.3125</v>
      </c>
    </row>
    <row r="33" spans="2:3" x14ac:dyDescent="0.3">
      <c r="B33" s="5">
        <f>COUNTIFS($A$2:$A$30,1,B2:B30,0)/COUNTIF($A$2:$A$30,1)</f>
        <v>0.30769230769230771</v>
      </c>
      <c r="C33" s="5">
        <f>COUNTIFS($A$2:$A$30,1,C2:C30,0)/COUNTIF($A$2:$A$30,1)</f>
        <v>0.23076923076923078</v>
      </c>
    </row>
    <row r="34" spans="2:3" x14ac:dyDescent="0.3">
      <c r="B34" s="5">
        <f>COUNTIFS($A$2:$A$30,0,B2:B30,0)/COUNTIF($A$2:$A$30,0)</f>
        <v>0.8125</v>
      </c>
      <c r="C34" s="5">
        <f>COUNTIFS($A$2:$A$30,0,C2:C30,0)/COUNTIF($A$2:$A$30,0)</f>
        <v>0.6875</v>
      </c>
    </row>
  </sheetData>
  <mergeCells count="4">
    <mergeCell ref="E2:G2"/>
    <mergeCell ref="E3:G3"/>
    <mergeCell ref="E5:G5"/>
    <mergeCell ref="E6:G6"/>
  </mergeCells>
  <dataValidations count="1">
    <dataValidation type="list" allowBlank="1" showInputMessage="1" showErrorMessage="1" sqref="E11:F11" xr:uid="{E4A60A49-BE09-F546-B695-DEFEF81050B1}">
      <formula1>$A$3:$B$3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Naïve Bayes</vt:lpstr>
      <vt:lpstr>Two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Gelves, Alejandro</dc:creator>
  <cp:lastModifiedBy>Mengting Ding</cp:lastModifiedBy>
  <cp:lastPrinted>2021-10-03T13:49:58Z</cp:lastPrinted>
  <dcterms:created xsi:type="dcterms:W3CDTF">2021-09-28T16:12:13Z</dcterms:created>
  <dcterms:modified xsi:type="dcterms:W3CDTF">2021-10-07T00:46:29Z</dcterms:modified>
</cp:coreProperties>
</file>