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ngxi/Dropbox/MDE/Fall 2018/Studio/Data Visualization/Clean Data/"/>
    </mc:Choice>
  </mc:AlternateContent>
  <xr:revisionPtr revIDLastSave="0" documentId="13_ncr:1_{20884FC0-A09B-4D40-85CF-81BC7604893A}" xr6:coauthVersionLast="37" xr6:coauthVersionMax="37" xr10:uidLastSave="{00000000-0000-0000-0000-000000000000}"/>
  <bookViews>
    <workbookView xWindow="5500" yWindow="8040" windowWidth="28040" windowHeight="17440" activeTab="1" xr2:uid="{E1D85367-B32D-DD4C-A733-E63E38B3C688}"/>
  </bookViews>
  <sheets>
    <sheet name="English Speakling Capability" sheetId="2" r:id="rId1"/>
    <sheet name="Weighted Average" sheetId="4" r:id="rId2"/>
    <sheet name="US Overall - 2016" sheetId="3" r:id="rId3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63" i="2" l="1"/>
  <c r="D98" i="2"/>
  <c r="C22" i="2"/>
  <c r="D22" i="2" s="1"/>
  <c r="A4" i="4" s="1"/>
  <c r="C23" i="2"/>
  <c r="D23" i="2" s="1"/>
  <c r="C24" i="2"/>
  <c r="D24" i="2" s="1"/>
  <c r="C25" i="2"/>
  <c r="D25" i="2" s="1"/>
  <c r="C26" i="2"/>
  <c r="D26" i="2" s="1"/>
  <c r="C27" i="2"/>
  <c r="D27" i="2" s="1"/>
  <c r="C28" i="2"/>
  <c r="D28" i="2" s="1"/>
  <c r="C29" i="2"/>
  <c r="D29" i="2" s="1"/>
  <c r="C30" i="2"/>
  <c r="D30" i="2" s="1"/>
  <c r="C31" i="2"/>
  <c r="D31" i="2" s="1"/>
  <c r="C32" i="2"/>
  <c r="D32" i="2" s="1"/>
  <c r="C33" i="2"/>
  <c r="D33" i="2" s="1"/>
  <c r="C34" i="2"/>
  <c r="D34" i="2" s="1"/>
  <c r="C35" i="2"/>
  <c r="D35" i="2" s="1"/>
  <c r="A5" i="4" s="1"/>
  <c r="C36" i="2"/>
  <c r="D36" i="2" s="1"/>
  <c r="C37" i="2"/>
  <c r="D37" i="2" s="1"/>
  <c r="C38" i="2"/>
  <c r="D38" i="2" s="1"/>
  <c r="C39" i="2"/>
  <c r="D39" i="2" s="1"/>
  <c r="C40" i="2"/>
  <c r="D40" i="2" s="1"/>
  <c r="C41" i="2"/>
  <c r="D41" i="2" s="1"/>
  <c r="C42" i="2"/>
  <c r="D42" i="2" s="1"/>
  <c r="C43" i="2"/>
  <c r="D43" i="2" s="1"/>
  <c r="C44" i="2"/>
  <c r="D44" i="2" s="1"/>
  <c r="C45" i="2"/>
  <c r="D45" i="2" s="1"/>
  <c r="C46" i="2"/>
  <c r="D46" i="2" s="1"/>
  <c r="C47" i="2"/>
  <c r="D47" i="2" s="1"/>
  <c r="C48" i="2"/>
  <c r="D48" i="2" s="1"/>
  <c r="C49" i="2"/>
  <c r="D49" i="2" s="1"/>
  <c r="C50" i="2"/>
  <c r="D50" i="2" s="1"/>
  <c r="C51" i="2"/>
  <c r="D51" i="2" s="1"/>
  <c r="C52" i="2"/>
  <c r="D52" i="2" s="1"/>
  <c r="C53" i="2"/>
  <c r="D53" i="2" s="1"/>
  <c r="C54" i="2"/>
  <c r="D54" i="2" s="1"/>
  <c r="C55" i="2"/>
  <c r="D55" i="2" s="1"/>
  <c r="C56" i="2"/>
  <c r="D56" i="2" s="1"/>
  <c r="C57" i="2"/>
  <c r="D57" i="2" s="1"/>
  <c r="C58" i="2"/>
  <c r="D58" i="2" s="1"/>
  <c r="C59" i="2"/>
  <c r="D59" i="2" s="1"/>
  <c r="C60" i="2"/>
  <c r="D60" i="2" s="1"/>
  <c r="C61" i="2"/>
  <c r="D61" i="2" s="1"/>
  <c r="C62" i="2"/>
  <c r="D62" i="2" s="1"/>
  <c r="C63" i="2"/>
  <c r="C64" i="2"/>
  <c r="D64" i="2" s="1"/>
  <c r="C65" i="2"/>
  <c r="D65" i="2" s="1"/>
  <c r="C66" i="2"/>
  <c r="D66" i="2" s="1"/>
  <c r="C67" i="2"/>
  <c r="D67" i="2" s="1"/>
  <c r="C68" i="2"/>
  <c r="D68" i="2" s="1"/>
  <c r="C69" i="2"/>
  <c r="D69" i="2" s="1"/>
  <c r="C70" i="2"/>
  <c r="D70" i="2" s="1"/>
  <c r="C71" i="2"/>
  <c r="D71" i="2" s="1"/>
  <c r="C72" i="2"/>
  <c r="D72" i="2" s="1"/>
  <c r="C73" i="2"/>
  <c r="D73" i="2" s="1"/>
  <c r="C74" i="2"/>
  <c r="D74" i="2" s="1"/>
  <c r="C75" i="2"/>
  <c r="D75" i="2" s="1"/>
  <c r="C76" i="2"/>
  <c r="D76" i="2" s="1"/>
  <c r="C77" i="2"/>
  <c r="D77" i="2" s="1"/>
  <c r="C78" i="2"/>
  <c r="D78" i="2" s="1"/>
  <c r="C79" i="2"/>
  <c r="D79" i="2" s="1"/>
  <c r="C80" i="2"/>
  <c r="D80" i="2" s="1"/>
  <c r="C81" i="2"/>
  <c r="D81" i="2" s="1"/>
  <c r="C82" i="2"/>
  <c r="D82" i="2" s="1"/>
  <c r="C83" i="2"/>
  <c r="D83" i="2" s="1"/>
  <c r="C84" i="2"/>
  <c r="D84" i="2" s="1"/>
  <c r="C85" i="2"/>
  <c r="D85" i="2" s="1"/>
  <c r="C86" i="2"/>
  <c r="D86" i="2" s="1"/>
  <c r="C87" i="2"/>
  <c r="D87" i="2" s="1"/>
  <c r="C88" i="2"/>
  <c r="D88" i="2" s="1"/>
  <c r="C89" i="2"/>
  <c r="D89" i="2" s="1"/>
  <c r="C90" i="2"/>
  <c r="D90" i="2" s="1"/>
  <c r="C91" i="2"/>
  <c r="D91" i="2" s="1"/>
  <c r="C92" i="2"/>
  <c r="D92" i="2" s="1"/>
  <c r="C93" i="2"/>
  <c r="D93" i="2" s="1"/>
  <c r="C94" i="2"/>
  <c r="D94" i="2" s="1"/>
  <c r="C95" i="2"/>
  <c r="D95" i="2" s="1"/>
  <c r="C96" i="2"/>
  <c r="D96" i="2" s="1"/>
  <c r="C97" i="2"/>
  <c r="D97" i="2" s="1"/>
  <c r="C98" i="2"/>
  <c r="C99" i="2"/>
  <c r="D99" i="2" s="1"/>
  <c r="C100" i="2"/>
  <c r="D100" i="2" s="1"/>
  <c r="C101" i="2"/>
  <c r="D101" i="2" s="1"/>
  <c r="A6" i="4" l="1"/>
  <c r="A11" i="4"/>
  <c r="A10" i="4"/>
  <c r="A9" i="4"/>
  <c r="A8" i="4"/>
  <c r="A7" i="4"/>
  <c r="C13" i="2"/>
  <c r="D13" i="2" s="1"/>
  <c r="C14" i="2"/>
  <c r="D14" i="2" s="1"/>
  <c r="C15" i="2"/>
  <c r="D15" i="2" s="1"/>
  <c r="C16" i="2"/>
  <c r="D16" i="2" s="1"/>
  <c r="C17" i="2"/>
  <c r="D17" i="2" s="1"/>
  <c r="C18" i="2"/>
  <c r="D18" i="2" s="1"/>
  <c r="C19" i="2"/>
  <c r="D19" i="2" s="1"/>
  <c r="C20" i="2"/>
  <c r="D20" i="2" s="1"/>
  <c r="C21" i="2"/>
  <c r="D21" i="2" s="1"/>
  <c r="C12" i="2"/>
  <c r="D12" i="2" s="1"/>
  <c r="A3" i="4" l="1"/>
  <c r="B4" i="3"/>
  <c r="B3" i="3"/>
  <c r="C2" i="2"/>
  <c r="D2" i="2" s="1"/>
  <c r="C3" i="2"/>
  <c r="D3" i="2" s="1"/>
  <c r="C4" i="2"/>
  <c r="D4" i="2" s="1"/>
  <c r="C5" i="2"/>
  <c r="D5" i="2" s="1"/>
  <c r="C6" i="2"/>
  <c r="D6" i="2" s="1"/>
  <c r="C7" i="2"/>
  <c r="D7" i="2" s="1"/>
  <c r="C8" i="2"/>
  <c r="D8" i="2" s="1"/>
  <c r="C9" i="2"/>
  <c r="D9" i="2" s="1"/>
  <c r="C10" i="2"/>
  <c r="D10" i="2" s="1"/>
  <c r="C11" i="2"/>
  <c r="D11" i="2" s="1"/>
  <c r="A2" i="4" l="1"/>
</calcChain>
</file>

<file path=xl/sharedStrings.xml><?xml version="1.0" encoding="utf-8"?>
<sst xmlns="http://schemas.openxmlformats.org/spreadsheetml/2006/main" count="123" uniqueCount="22">
  <si>
    <t>Year</t>
  </si>
  <si>
    <t>Total Number</t>
  </si>
  <si>
    <t>Weighted Average</t>
  </si>
  <si>
    <t>Speak English less than "very well"</t>
  </si>
  <si>
    <t>Total</t>
  </si>
  <si>
    <t>"Very Well"English speaker</t>
  </si>
  <si>
    <t>"Very Well"English speaker percentage</t>
  </si>
  <si>
    <t>Percentage Less than "Very Well"</t>
  </si>
  <si>
    <t>Percentage "Very Well"</t>
  </si>
  <si>
    <t>Population "Very Well"</t>
  </si>
  <si>
    <t>Country</t>
  </si>
  <si>
    <t>Mexico</t>
  </si>
  <si>
    <t>China, People's Republic</t>
  </si>
  <si>
    <t>India</t>
  </si>
  <si>
    <t>Korea, South</t>
  </si>
  <si>
    <t>Philippines</t>
  </si>
  <si>
    <t>Cuba</t>
  </si>
  <si>
    <t>Haiti</t>
  </si>
  <si>
    <t>Vietnam</t>
  </si>
  <si>
    <t>Dominican Republic</t>
  </si>
  <si>
    <t>Colombia</t>
  </si>
  <si>
    <t>US, 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</si>
</sst>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222222"/>
      <name val="Arial"/>
      <family val="2"/>
    </font>
    <font>
      <b/>
      <sz val="12"/>
      <color theme="1"/>
      <name val="Calibri"/>
      <family val="2"/>
      <scheme val="minor"/>
    </font>
    <font>
      <b/>
      <sz val="11"/>
      <color rgb="FF22222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3" fontId="2" fillId="0" borderId="0" xfId="0" applyNumberFormat="1" applyFont="1"/>
    <xf numFmtId="10" fontId="0" fillId="0" borderId="0" xfId="0" applyNumberFormat="1"/>
    <xf numFmtId="10" fontId="2" fillId="0" borderId="0" xfId="0" applyNumberFormat="1" applyFont="1"/>
    <xf numFmtId="0" fontId="3" fillId="0" borderId="0" xfId="0" applyFont="1"/>
    <xf numFmtId="3" fontId="0" fillId="0" borderId="0" xfId="0" applyNumberFormat="1"/>
    <xf numFmtId="0" fontId="4" fillId="0" borderId="0" xfId="0" applyFont="1"/>
    <xf numFmtId="10" fontId="3" fillId="0" borderId="0" xfId="1" applyNumberFormat="1" applyFont="1"/>
    <xf numFmtId="10" fontId="0" fillId="0" borderId="0" xfId="1" applyNumberFormat="1" applyFont="1"/>
    <xf numFmtId="0" fontId="0" fillId="0" borderId="0" xfId="0" applyFont="1"/>
    <xf numFmtId="3" fontId="4" fillId="0" borderId="0" xfId="0" applyNumberFormat="1" applyFont="1"/>
    <xf numFmtId="10" fontId="4" fillId="0" borderId="0" xfId="0" applyNumberFormat="1" applyFont="1"/>
    <xf numFmtId="10" fontId="1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AE8D3-DFEA-3245-AE4A-E556B82D1BD4}">
  <dimension ref="A1:F101"/>
  <sheetViews>
    <sheetView workbookViewId="0">
      <selection activeCell="B68" sqref="B68"/>
    </sheetView>
  </sheetViews>
  <sheetFormatPr baseColWidth="10" defaultColWidth="11.1640625" defaultRowHeight="16" x14ac:dyDescent="0.2"/>
  <cols>
    <col min="1" max="1" width="32.1640625" style="1" customWidth="1"/>
    <col min="2" max="2" width="40.1640625" style="3" customWidth="1"/>
    <col min="3" max="3" width="42.83203125" customWidth="1"/>
    <col min="4" max="4" width="40.1640625" customWidth="1"/>
    <col min="5" max="5" width="18.1640625" customWidth="1"/>
    <col min="6" max="6" width="19.1640625" customWidth="1"/>
  </cols>
  <sheetData>
    <row r="1" spans="1:6" x14ac:dyDescent="0.2">
      <c r="A1" s="10" t="s">
        <v>1</v>
      </c>
      <c r="B1" s="11" t="s">
        <v>7</v>
      </c>
      <c r="C1" s="4" t="s">
        <v>8</v>
      </c>
      <c r="D1" s="4" t="s">
        <v>9</v>
      </c>
      <c r="E1" s="4" t="s">
        <v>0</v>
      </c>
      <c r="F1" s="4" t="s">
        <v>10</v>
      </c>
    </row>
    <row r="2" spans="1:6" x14ac:dyDescent="0.2">
      <c r="A2" s="1">
        <v>1363645</v>
      </c>
      <c r="B2" s="3">
        <v>0.65700000000000003</v>
      </c>
      <c r="C2" s="2">
        <f t="shared" ref="C2:C11" si="0">100%-B2</f>
        <v>0.34299999999999997</v>
      </c>
      <c r="D2">
        <f t="shared" ref="D2:D12" si="1">A2*C2</f>
        <v>467730.23499999999</v>
      </c>
      <c r="E2">
        <v>2007</v>
      </c>
      <c r="F2" s="9" t="s">
        <v>12</v>
      </c>
    </row>
    <row r="3" spans="1:6" x14ac:dyDescent="0.2">
      <c r="A3" s="1">
        <v>1360545</v>
      </c>
      <c r="B3" s="3">
        <v>0.65300000000000002</v>
      </c>
      <c r="C3" s="2">
        <f t="shared" si="0"/>
        <v>0.34699999999999998</v>
      </c>
      <c r="D3">
        <f t="shared" si="1"/>
        <v>472109.11499999999</v>
      </c>
      <c r="E3">
        <v>2008</v>
      </c>
      <c r="F3" s="9" t="s">
        <v>12</v>
      </c>
    </row>
    <row r="4" spans="1:6" x14ac:dyDescent="0.2">
      <c r="A4" s="1">
        <v>1425469</v>
      </c>
      <c r="B4" s="3">
        <v>0.65600000000000003</v>
      </c>
      <c r="C4" s="2">
        <f t="shared" si="0"/>
        <v>0.34399999999999997</v>
      </c>
      <c r="D4">
        <f t="shared" si="1"/>
        <v>490361.33599999995</v>
      </c>
      <c r="E4">
        <v>2009</v>
      </c>
      <c r="F4" s="9" t="s">
        <v>12</v>
      </c>
    </row>
    <row r="5" spans="1:6" x14ac:dyDescent="0.2">
      <c r="A5" s="1">
        <v>1601147</v>
      </c>
      <c r="B5" s="3">
        <v>0.65500000000000003</v>
      </c>
      <c r="C5" s="2">
        <f t="shared" si="0"/>
        <v>0.34499999999999997</v>
      </c>
      <c r="D5">
        <f t="shared" si="1"/>
        <v>552395.71499999997</v>
      </c>
      <c r="E5">
        <v>2010</v>
      </c>
      <c r="F5" s="9" t="s">
        <v>12</v>
      </c>
    </row>
    <row r="6" spans="1:6" x14ac:dyDescent="0.2">
      <c r="A6" s="1">
        <v>1643194</v>
      </c>
      <c r="B6" s="3">
        <v>0.66</v>
      </c>
      <c r="C6" s="2">
        <f t="shared" si="0"/>
        <v>0.33999999999999997</v>
      </c>
      <c r="D6">
        <f t="shared" si="1"/>
        <v>558685.96</v>
      </c>
      <c r="E6">
        <v>2011</v>
      </c>
      <c r="F6" s="9" t="s">
        <v>12</v>
      </c>
    </row>
    <row r="7" spans="1:6" x14ac:dyDescent="0.2">
      <c r="A7" s="1">
        <v>1703512</v>
      </c>
      <c r="B7" s="3">
        <v>0.65400000000000003</v>
      </c>
      <c r="C7" s="2">
        <f t="shared" si="0"/>
        <v>0.34599999999999997</v>
      </c>
      <c r="D7">
        <f t="shared" si="1"/>
        <v>589415.152</v>
      </c>
      <c r="E7">
        <v>2012</v>
      </c>
      <c r="F7" s="9" t="s">
        <v>12</v>
      </c>
    </row>
    <row r="8" spans="1:6" x14ac:dyDescent="0.2">
      <c r="A8" s="1">
        <v>1796524</v>
      </c>
      <c r="B8" s="3">
        <v>0.64</v>
      </c>
      <c r="C8" s="2">
        <f t="shared" si="0"/>
        <v>0.36</v>
      </c>
      <c r="D8">
        <f t="shared" si="1"/>
        <v>646748.64</v>
      </c>
      <c r="E8">
        <v>2013</v>
      </c>
      <c r="F8" s="9" t="s">
        <v>12</v>
      </c>
    </row>
    <row r="9" spans="1:6" x14ac:dyDescent="0.2">
      <c r="A9" s="1">
        <v>1921971</v>
      </c>
      <c r="B9" s="3">
        <v>0.64400000000000002</v>
      </c>
      <c r="C9" s="2">
        <f t="shared" si="0"/>
        <v>0.35599999999999998</v>
      </c>
      <c r="D9">
        <f t="shared" si="1"/>
        <v>684221.67599999998</v>
      </c>
      <c r="E9">
        <v>2014</v>
      </c>
      <c r="F9" s="9" t="s">
        <v>12</v>
      </c>
    </row>
    <row r="10" spans="1:6" x14ac:dyDescent="0.2">
      <c r="A10" s="1">
        <v>2058012</v>
      </c>
      <c r="B10" s="3">
        <v>0.64</v>
      </c>
      <c r="C10" s="2">
        <f t="shared" si="0"/>
        <v>0.36</v>
      </c>
      <c r="D10">
        <f t="shared" si="1"/>
        <v>740884.32</v>
      </c>
      <c r="E10">
        <v>2015</v>
      </c>
      <c r="F10" s="9" t="s">
        <v>12</v>
      </c>
    </row>
    <row r="11" spans="1:6" x14ac:dyDescent="0.2">
      <c r="A11" s="1">
        <v>2122951</v>
      </c>
      <c r="B11" s="3">
        <v>0.63</v>
      </c>
      <c r="C11" s="2">
        <f t="shared" si="0"/>
        <v>0.37</v>
      </c>
      <c r="D11">
        <f t="shared" si="1"/>
        <v>785491.87</v>
      </c>
      <c r="E11">
        <v>2016</v>
      </c>
      <c r="F11" s="9" t="s">
        <v>12</v>
      </c>
    </row>
    <row r="12" spans="1:6" x14ac:dyDescent="0.2">
      <c r="A12" s="1">
        <v>11738537</v>
      </c>
      <c r="B12" s="3">
        <v>0.746</v>
      </c>
      <c r="C12" s="2">
        <f>1-B12</f>
        <v>0.254</v>
      </c>
      <c r="D12">
        <f t="shared" si="1"/>
        <v>2981588.398</v>
      </c>
      <c r="E12">
        <v>2007</v>
      </c>
      <c r="F12" t="s">
        <v>11</v>
      </c>
    </row>
    <row r="13" spans="1:6" x14ac:dyDescent="0.2">
      <c r="A13" s="1">
        <v>11412668</v>
      </c>
      <c r="B13" s="3">
        <v>0.73899999999999999</v>
      </c>
      <c r="C13" s="2">
        <f t="shared" ref="C13:C76" si="2">1-B13</f>
        <v>0.26100000000000001</v>
      </c>
      <c r="D13">
        <f t="shared" ref="D13:D76" si="3">A13*C13</f>
        <v>2978706.3480000002</v>
      </c>
      <c r="E13">
        <v>2008</v>
      </c>
      <c r="F13" t="s">
        <v>11</v>
      </c>
    </row>
    <row r="14" spans="1:6" x14ac:dyDescent="0.2">
      <c r="A14" s="1">
        <v>11478413</v>
      </c>
      <c r="B14" s="3">
        <v>0.73099999999999998</v>
      </c>
      <c r="C14" s="2">
        <f t="shared" si="2"/>
        <v>0.26900000000000002</v>
      </c>
      <c r="D14">
        <f t="shared" si="3"/>
        <v>3087693.0970000001</v>
      </c>
      <c r="E14">
        <v>2009</v>
      </c>
      <c r="F14" t="s">
        <v>11</v>
      </c>
    </row>
    <row r="15" spans="1:6" x14ac:dyDescent="0.2">
      <c r="A15" s="1">
        <v>11711103</v>
      </c>
      <c r="B15" s="3">
        <v>0.72</v>
      </c>
      <c r="C15" s="2">
        <f t="shared" si="2"/>
        <v>0.28000000000000003</v>
      </c>
      <c r="D15">
        <f t="shared" si="3"/>
        <v>3279108.8400000003</v>
      </c>
      <c r="E15">
        <v>2010</v>
      </c>
      <c r="F15" t="s">
        <v>11</v>
      </c>
    </row>
    <row r="16" spans="1:6" x14ac:dyDescent="0.2">
      <c r="A16" s="1">
        <v>11672619</v>
      </c>
      <c r="B16" s="3">
        <v>0.70699999999999996</v>
      </c>
      <c r="C16" s="2">
        <f t="shared" si="2"/>
        <v>0.29300000000000004</v>
      </c>
      <c r="D16">
        <f t="shared" si="3"/>
        <v>3420077.3670000006</v>
      </c>
      <c r="E16">
        <v>2011</v>
      </c>
      <c r="F16" t="s">
        <v>11</v>
      </c>
    </row>
    <row r="17" spans="1:6" x14ac:dyDescent="0.2">
      <c r="A17" s="1">
        <v>11563374</v>
      </c>
      <c r="B17" s="3">
        <v>0.69399999999999995</v>
      </c>
      <c r="C17" s="2">
        <f t="shared" si="2"/>
        <v>0.30600000000000005</v>
      </c>
      <c r="D17">
        <f t="shared" si="3"/>
        <v>3538392.4440000006</v>
      </c>
      <c r="E17">
        <v>2012</v>
      </c>
      <c r="F17" t="s">
        <v>11</v>
      </c>
    </row>
    <row r="18" spans="1:6" x14ac:dyDescent="0.2">
      <c r="A18" s="1">
        <v>11584977</v>
      </c>
      <c r="B18" s="3">
        <v>0.69399999999999995</v>
      </c>
      <c r="C18" s="2">
        <f t="shared" si="2"/>
        <v>0.30600000000000005</v>
      </c>
      <c r="D18">
        <f t="shared" si="3"/>
        <v>3545002.9620000008</v>
      </c>
      <c r="E18">
        <v>2013</v>
      </c>
      <c r="F18" t="s">
        <v>11</v>
      </c>
    </row>
    <row r="19" spans="1:6" x14ac:dyDescent="0.2">
      <c r="A19" s="1">
        <v>11714489</v>
      </c>
      <c r="B19" s="3">
        <v>0.69099999999999995</v>
      </c>
      <c r="C19" s="2">
        <f t="shared" si="2"/>
        <v>0.30900000000000005</v>
      </c>
      <c r="D19">
        <f t="shared" si="3"/>
        <v>3619777.1010000007</v>
      </c>
      <c r="E19">
        <v>2014</v>
      </c>
      <c r="F19" t="s">
        <v>11</v>
      </c>
    </row>
    <row r="20" spans="1:6" x14ac:dyDescent="0.2">
      <c r="A20" s="1">
        <v>11643298</v>
      </c>
      <c r="B20" s="3">
        <v>0.68600000000000005</v>
      </c>
      <c r="C20" s="2">
        <f t="shared" si="2"/>
        <v>0.31399999999999995</v>
      </c>
      <c r="D20">
        <f t="shared" si="3"/>
        <v>3655995.5719999992</v>
      </c>
      <c r="E20">
        <v>2015</v>
      </c>
      <c r="F20" t="s">
        <v>11</v>
      </c>
    </row>
    <row r="21" spans="1:6" x14ac:dyDescent="0.2">
      <c r="A21" s="1">
        <v>11573680</v>
      </c>
      <c r="B21" s="3">
        <v>0.68300000000000005</v>
      </c>
      <c r="C21" s="2">
        <f t="shared" si="2"/>
        <v>0.31699999999999995</v>
      </c>
      <c r="D21">
        <f t="shared" si="3"/>
        <v>3668856.5599999996</v>
      </c>
      <c r="E21">
        <v>2016</v>
      </c>
      <c r="F21" t="s">
        <v>11</v>
      </c>
    </row>
    <row r="22" spans="1:6" x14ac:dyDescent="0.2">
      <c r="A22" s="1">
        <v>1501782</v>
      </c>
      <c r="B22" s="3">
        <v>0.26400000000000001</v>
      </c>
      <c r="C22" s="2">
        <f t="shared" si="2"/>
        <v>0.73599999999999999</v>
      </c>
      <c r="D22">
        <f t="shared" si="3"/>
        <v>1105311.5519999999</v>
      </c>
      <c r="E22">
        <v>2007</v>
      </c>
      <c r="F22" s="9" t="s">
        <v>13</v>
      </c>
    </row>
    <row r="23" spans="1:6" x14ac:dyDescent="0.2">
      <c r="A23" s="1">
        <v>1622522</v>
      </c>
      <c r="B23" s="3">
        <v>0.28100000000000003</v>
      </c>
      <c r="C23" s="2">
        <f t="shared" si="2"/>
        <v>0.71899999999999997</v>
      </c>
      <c r="D23">
        <f t="shared" si="3"/>
        <v>1166593.318</v>
      </c>
      <c r="E23">
        <v>2008</v>
      </c>
      <c r="F23" s="9" t="s">
        <v>13</v>
      </c>
    </row>
    <row r="24" spans="1:6" x14ac:dyDescent="0.2">
      <c r="A24" s="1">
        <v>1665219</v>
      </c>
      <c r="B24" s="3">
        <v>0.27900000000000003</v>
      </c>
      <c r="C24" s="2">
        <f t="shared" si="2"/>
        <v>0.72099999999999997</v>
      </c>
      <c r="D24">
        <f t="shared" si="3"/>
        <v>1200622.899</v>
      </c>
      <c r="E24">
        <v>2009</v>
      </c>
      <c r="F24" s="9" t="s">
        <v>13</v>
      </c>
    </row>
    <row r="25" spans="1:6" x14ac:dyDescent="0.2">
      <c r="A25" s="1">
        <v>1780322</v>
      </c>
      <c r="B25" s="3">
        <v>0.26800000000000002</v>
      </c>
      <c r="C25" s="2">
        <f t="shared" si="2"/>
        <v>0.73199999999999998</v>
      </c>
      <c r="D25">
        <f t="shared" si="3"/>
        <v>1303195.7039999999</v>
      </c>
      <c r="E25">
        <v>2010</v>
      </c>
      <c r="F25" s="9" t="s">
        <v>13</v>
      </c>
    </row>
    <row r="26" spans="1:6" x14ac:dyDescent="0.2">
      <c r="A26" s="1">
        <v>1856777</v>
      </c>
      <c r="B26" s="3">
        <v>0.27100000000000002</v>
      </c>
      <c r="C26" s="2">
        <f t="shared" si="2"/>
        <v>0.72899999999999998</v>
      </c>
      <c r="D26">
        <f t="shared" si="3"/>
        <v>1353590.433</v>
      </c>
      <c r="E26">
        <v>2011</v>
      </c>
      <c r="F26" s="9" t="s">
        <v>13</v>
      </c>
    </row>
    <row r="27" spans="1:6" x14ac:dyDescent="0.2">
      <c r="A27" s="1">
        <v>1967998</v>
      </c>
      <c r="B27" s="3">
        <v>0.25800000000000001</v>
      </c>
      <c r="C27" s="2">
        <f t="shared" si="2"/>
        <v>0.74199999999999999</v>
      </c>
      <c r="D27">
        <f t="shared" si="3"/>
        <v>1460254.5160000001</v>
      </c>
      <c r="E27">
        <v>2012</v>
      </c>
      <c r="F27" s="9" t="s">
        <v>13</v>
      </c>
    </row>
    <row r="28" spans="1:6" x14ac:dyDescent="0.2">
      <c r="A28" s="1">
        <v>2034677</v>
      </c>
      <c r="B28" s="3">
        <v>0.25800000000000001</v>
      </c>
      <c r="C28" s="2">
        <f t="shared" si="2"/>
        <v>0.74199999999999999</v>
      </c>
      <c r="D28">
        <f t="shared" si="3"/>
        <v>1509730.334</v>
      </c>
      <c r="E28">
        <v>2013</v>
      </c>
      <c r="F28" s="9" t="s">
        <v>13</v>
      </c>
    </row>
    <row r="29" spans="1:6" x14ac:dyDescent="0.2">
      <c r="A29" s="1">
        <v>2205912</v>
      </c>
      <c r="B29" s="3">
        <v>0.26500000000000001</v>
      </c>
      <c r="C29" s="2">
        <f t="shared" si="2"/>
        <v>0.73499999999999999</v>
      </c>
      <c r="D29">
        <f t="shared" si="3"/>
        <v>1621345.32</v>
      </c>
      <c r="E29">
        <v>2014</v>
      </c>
      <c r="F29" s="9" t="s">
        <v>13</v>
      </c>
    </row>
    <row r="30" spans="1:6" x14ac:dyDescent="0.2">
      <c r="A30" s="1">
        <v>2389639</v>
      </c>
      <c r="B30" s="3">
        <v>0.25800000000000001</v>
      </c>
      <c r="C30" s="2">
        <f t="shared" si="2"/>
        <v>0.74199999999999999</v>
      </c>
      <c r="D30">
        <f t="shared" si="3"/>
        <v>1773112.138</v>
      </c>
      <c r="E30">
        <v>2015</v>
      </c>
      <c r="F30" s="9" t="s">
        <v>13</v>
      </c>
    </row>
    <row r="31" spans="1:6" x14ac:dyDescent="0.2">
      <c r="A31" s="1">
        <v>2434524</v>
      </c>
      <c r="B31" s="3">
        <v>0.251</v>
      </c>
      <c r="C31" s="2">
        <f t="shared" si="2"/>
        <v>0.749</v>
      </c>
      <c r="D31">
        <f t="shared" si="3"/>
        <v>1823458.476</v>
      </c>
      <c r="E31">
        <v>2016</v>
      </c>
      <c r="F31" s="9" t="s">
        <v>13</v>
      </c>
    </row>
    <row r="32" spans="1:6" x14ac:dyDescent="0.2">
      <c r="A32" s="1">
        <v>531133</v>
      </c>
      <c r="B32" s="3">
        <v>0.57699999999999996</v>
      </c>
      <c r="C32" s="2">
        <f t="shared" si="2"/>
        <v>0.42300000000000004</v>
      </c>
      <c r="D32">
        <f t="shared" si="3"/>
        <v>224669.25900000002</v>
      </c>
      <c r="E32">
        <v>2007</v>
      </c>
      <c r="F32" s="9" t="s">
        <v>14</v>
      </c>
    </row>
    <row r="33" spans="1:6" x14ac:dyDescent="0.2">
      <c r="A33" s="1">
        <v>500866</v>
      </c>
      <c r="B33" s="3">
        <v>0.57599999999999996</v>
      </c>
      <c r="C33" s="2">
        <f t="shared" si="2"/>
        <v>0.42400000000000004</v>
      </c>
      <c r="D33">
        <f t="shared" si="3"/>
        <v>212367.18400000001</v>
      </c>
      <c r="E33">
        <v>2008</v>
      </c>
      <c r="F33" s="9" t="s">
        <v>14</v>
      </c>
    </row>
    <row r="34" spans="1:6" x14ac:dyDescent="0.2">
      <c r="A34" s="1">
        <v>527222</v>
      </c>
      <c r="B34" s="3">
        <v>0.56200000000000006</v>
      </c>
      <c r="C34" s="2">
        <f t="shared" si="2"/>
        <v>0.43799999999999994</v>
      </c>
      <c r="D34">
        <f t="shared" si="3"/>
        <v>230923.23599999998</v>
      </c>
      <c r="E34">
        <v>2009</v>
      </c>
      <c r="F34" s="9" t="s">
        <v>14</v>
      </c>
    </row>
    <row r="35" spans="1:6" x14ac:dyDescent="0.2">
      <c r="A35" s="1">
        <v>624538</v>
      </c>
      <c r="B35" s="3">
        <v>0.54800000000000004</v>
      </c>
      <c r="C35" s="2">
        <f t="shared" si="2"/>
        <v>0.45199999999999996</v>
      </c>
      <c r="D35">
        <f t="shared" si="3"/>
        <v>282291.17599999998</v>
      </c>
      <c r="E35">
        <v>2010</v>
      </c>
      <c r="F35" s="9" t="s">
        <v>14</v>
      </c>
    </row>
    <row r="36" spans="1:6" x14ac:dyDescent="0.2">
      <c r="A36" s="1">
        <v>624127</v>
      </c>
      <c r="B36" s="3">
        <v>0.55200000000000005</v>
      </c>
      <c r="C36" s="2">
        <f t="shared" si="2"/>
        <v>0.44799999999999995</v>
      </c>
      <c r="D36">
        <f t="shared" si="3"/>
        <v>279608.89599999995</v>
      </c>
      <c r="E36">
        <v>2011</v>
      </c>
      <c r="F36" s="9" t="s">
        <v>14</v>
      </c>
    </row>
    <row r="37" spans="1:6" x14ac:dyDescent="0.2">
      <c r="A37" s="1">
        <v>613838</v>
      </c>
      <c r="B37" s="3">
        <v>0.54200000000000004</v>
      </c>
      <c r="C37" s="2">
        <f t="shared" si="2"/>
        <v>0.45799999999999996</v>
      </c>
      <c r="D37">
        <f t="shared" si="3"/>
        <v>281137.804</v>
      </c>
      <c r="E37">
        <v>2012</v>
      </c>
      <c r="F37" s="9" t="s">
        <v>14</v>
      </c>
    </row>
    <row r="38" spans="1:6" x14ac:dyDescent="0.2">
      <c r="A38" s="1">
        <v>601730</v>
      </c>
      <c r="B38" s="3">
        <v>0.52</v>
      </c>
      <c r="C38" s="2">
        <f t="shared" si="2"/>
        <v>0.48</v>
      </c>
      <c r="D38">
        <f t="shared" si="3"/>
        <v>288830.39999999997</v>
      </c>
      <c r="E38">
        <v>2013</v>
      </c>
      <c r="F38" s="9" t="s">
        <v>14</v>
      </c>
    </row>
    <row r="39" spans="1:6" x14ac:dyDescent="0.2">
      <c r="A39" s="1">
        <v>622849</v>
      </c>
      <c r="B39" s="3">
        <v>0.53400000000000003</v>
      </c>
      <c r="C39" s="2">
        <f t="shared" si="2"/>
        <v>0.46599999999999997</v>
      </c>
      <c r="D39">
        <f t="shared" si="3"/>
        <v>290247.63399999996</v>
      </c>
      <c r="E39">
        <v>2014</v>
      </c>
      <c r="F39" s="9" t="s">
        <v>14</v>
      </c>
    </row>
    <row r="40" spans="1:6" x14ac:dyDescent="0.2">
      <c r="A40" s="1">
        <v>637724</v>
      </c>
      <c r="B40" s="3">
        <v>0.50800000000000001</v>
      </c>
      <c r="C40" s="2">
        <f t="shared" si="2"/>
        <v>0.49199999999999999</v>
      </c>
      <c r="D40">
        <f t="shared" si="3"/>
        <v>313760.20799999998</v>
      </c>
      <c r="E40">
        <v>2015</v>
      </c>
      <c r="F40" s="9" t="s">
        <v>14</v>
      </c>
    </row>
    <row r="41" spans="1:6" x14ac:dyDescent="0.2">
      <c r="A41" s="1">
        <v>609816</v>
      </c>
      <c r="B41" s="3">
        <v>0.50800000000000001</v>
      </c>
      <c r="C41" s="2">
        <f t="shared" si="2"/>
        <v>0.49199999999999999</v>
      </c>
      <c r="D41">
        <f t="shared" si="3"/>
        <v>300029.47200000001</v>
      </c>
      <c r="E41">
        <v>2016</v>
      </c>
      <c r="F41" s="9" t="s">
        <v>14</v>
      </c>
    </row>
    <row r="42" spans="1:6" x14ac:dyDescent="0.2">
      <c r="A42" s="1">
        <v>1701126</v>
      </c>
      <c r="B42" s="3">
        <v>0.29299999999999998</v>
      </c>
      <c r="C42" s="2">
        <f t="shared" si="2"/>
        <v>0.70700000000000007</v>
      </c>
      <c r="D42">
        <f t="shared" si="3"/>
        <v>1202696.0820000002</v>
      </c>
      <c r="E42">
        <v>2007</v>
      </c>
      <c r="F42" s="9" t="s">
        <v>15</v>
      </c>
    </row>
    <row r="43" spans="1:6" x14ac:dyDescent="0.2">
      <c r="A43" s="1">
        <v>1684802</v>
      </c>
      <c r="B43" s="3">
        <v>0.30399999999999999</v>
      </c>
      <c r="C43" s="2">
        <f t="shared" si="2"/>
        <v>0.69599999999999995</v>
      </c>
      <c r="D43">
        <f t="shared" si="3"/>
        <v>1172622.1919999998</v>
      </c>
      <c r="E43">
        <v>2008</v>
      </c>
      <c r="F43" s="9" t="s">
        <v>15</v>
      </c>
    </row>
    <row r="44" spans="1:6" x14ac:dyDescent="0.2">
      <c r="A44" s="1">
        <v>1725894</v>
      </c>
      <c r="B44" s="3">
        <v>0.30099999999999999</v>
      </c>
      <c r="C44" s="2">
        <f t="shared" si="2"/>
        <v>0.69900000000000007</v>
      </c>
      <c r="D44">
        <f t="shared" si="3"/>
        <v>1206399.9060000002</v>
      </c>
      <c r="E44">
        <v>2009</v>
      </c>
      <c r="F44" s="9" t="s">
        <v>15</v>
      </c>
    </row>
    <row r="45" spans="1:6" x14ac:dyDescent="0.2">
      <c r="A45" s="1">
        <v>1777588</v>
      </c>
      <c r="B45" s="3">
        <v>0.29899999999999999</v>
      </c>
      <c r="C45" s="2">
        <f t="shared" si="2"/>
        <v>0.70100000000000007</v>
      </c>
      <c r="D45">
        <f t="shared" si="3"/>
        <v>1246089.1880000001</v>
      </c>
      <c r="E45">
        <v>2010</v>
      </c>
      <c r="F45" s="9" t="s">
        <v>15</v>
      </c>
    </row>
    <row r="46" spans="1:6" x14ac:dyDescent="0.2">
      <c r="A46" s="1">
        <v>1813597</v>
      </c>
      <c r="B46" s="3">
        <v>0.312</v>
      </c>
      <c r="C46" s="2">
        <f t="shared" si="2"/>
        <v>0.68799999999999994</v>
      </c>
      <c r="D46">
        <f t="shared" si="3"/>
        <v>1247754.7359999998</v>
      </c>
      <c r="E46">
        <v>2011</v>
      </c>
      <c r="F46" s="9" t="s">
        <v>15</v>
      </c>
    </row>
    <row r="47" spans="1:6" x14ac:dyDescent="0.2">
      <c r="A47" s="1">
        <v>1868316</v>
      </c>
      <c r="B47" s="3">
        <v>0.29899999999999999</v>
      </c>
      <c r="C47" s="2">
        <f t="shared" si="2"/>
        <v>0.70100000000000007</v>
      </c>
      <c r="D47">
        <f t="shared" si="3"/>
        <v>1309689.5160000001</v>
      </c>
      <c r="E47">
        <v>2012</v>
      </c>
      <c r="F47" s="9" t="s">
        <v>15</v>
      </c>
    </row>
    <row r="48" spans="1:6" x14ac:dyDescent="0.2">
      <c r="A48" s="1">
        <v>1843989</v>
      </c>
      <c r="B48" s="3">
        <v>0.30299999999999999</v>
      </c>
      <c r="C48" s="2">
        <f t="shared" si="2"/>
        <v>0.69700000000000006</v>
      </c>
      <c r="D48">
        <f t="shared" si="3"/>
        <v>1285260.3330000001</v>
      </c>
      <c r="E48">
        <v>2013</v>
      </c>
      <c r="F48" s="9" t="s">
        <v>15</v>
      </c>
    </row>
    <row r="49" spans="1:6" x14ac:dyDescent="0.2">
      <c r="A49" s="1">
        <v>1926292</v>
      </c>
      <c r="B49" s="3">
        <v>0.29599999999999999</v>
      </c>
      <c r="C49" s="2">
        <f t="shared" si="2"/>
        <v>0.70399999999999996</v>
      </c>
      <c r="D49">
        <f t="shared" si="3"/>
        <v>1356109.568</v>
      </c>
      <c r="E49">
        <v>2014</v>
      </c>
      <c r="F49" s="9" t="s">
        <v>15</v>
      </c>
    </row>
    <row r="50" spans="1:6" x14ac:dyDescent="0.2">
      <c r="A50" s="1">
        <v>1982369</v>
      </c>
      <c r="B50" s="3">
        <v>0.30399999999999999</v>
      </c>
      <c r="C50" s="2">
        <f t="shared" si="2"/>
        <v>0.69599999999999995</v>
      </c>
      <c r="D50">
        <f t="shared" si="3"/>
        <v>1379728.8239999998</v>
      </c>
      <c r="E50">
        <v>2015</v>
      </c>
      <c r="F50" s="9" t="s">
        <v>15</v>
      </c>
    </row>
    <row r="51" spans="1:6" x14ac:dyDescent="0.2">
      <c r="A51" s="1">
        <v>1941665</v>
      </c>
      <c r="B51" s="3">
        <v>0.30199999999999999</v>
      </c>
      <c r="C51" s="2">
        <f t="shared" si="2"/>
        <v>0.69799999999999995</v>
      </c>
      <c r="D51">
        <f t="shared" si="3"/>
        <v>1355282.17</v>
      </c>
      <c r="E51">
        <v>2016</v>
      </c>
      <c r="F51" s="9" t="s">
        <v>15</v>
      </c>
    </row>
    <row r="52" spans="1:6" x14ac:dyDescent="0.2">
      <c r="A52" s="1">
        <v>983454</v>
      </c>
      <c r="B52" s="3">
        <v>0.625</v>
      </c>
      <c r="C52" s="2">
        <f t="shared" si="2"/>
        <v>0.375</v>
      </c>
      <c r="D52">
        <f t="shared" si="3"/>
        <v>368795.25</v>
      </c>
      <c r="E52">
        <v>2007</v>
      </c>
      <c r="F52" s="9" t="s">
        <v>16</v>
      </c>
    </row>
    <row r="53" spans="1:6" x14ac:dyDescent="0.2">
      <c r="A53" s="1">
        <v>974657</v>
      </c>
      <c r="B53" s="3">
        <v>0.61599999999999999</v>
      </c>
      <c r="C53" s="2">
        <f t="shared" si="2"/>
        <v>0.38400000000000001</v>
      </c>
      <c r="D53">
        <f t="shared" si="3"/>
        <v>374268.288</v>
      </c>
      <c r="E53">
        <v>2008</v>
      </c>
      <c r="F53" s="9" t="s">
        <v>16</v>
      </c>
    </row>
    <row r="54" spans="1:6" x14ac:dyDescent="0.2">
      <c r="A54" s="1">
        <v>991385</v>
      </c>
      <c r="B54" s="3">
        <v>0.628</v>
      </c>
      <c r="C54" s="2">
        <f t="shared" si="2"/>
        <v>0.372</v>
      </c>
      <c r="D54">
        <f t="shared" si="3"/>
        <v>368795.22</v>
      </c>
      <c r="E54">
        <v>2009</v>
      </c>
      <c r="F54" s="9" t="s">
        <v>16</v>
      </c>
    </row>
    <row r="55" spans="1:6" x14ac:dyDescent="0.2">
      <c r="A55" s="1">
        <v>1104679</v>
      </c>
      <c r="B55" s="3">
        <v>0.63300000000000001</v>
      </c>
      <c r="C55" s="2">
        <f t="shared" si="2"/>
        <v>0.36699999999999999</v>
      </c>
      <c r="D55">
        <f t="shared" si="3"/>
        <v>405417.19299999997</v>
      </c>
      <c r="E55">
        <v>2010</v>
      </c>
      <c r="F55" s="9" t="s">
        <v>16</v>
      </c>
    </row>
    <row r="56" spans="1:6" x14ac:dyDescent="0.2">
      <c r="A56" s="1">
        <v>1094811</v>
      </c>
      <c r="B56" s="3">
        <v>0.623</v>
      </c>
      <c r="C56" s="2">
        <f t="shared" si="2"/>
        <v>0.377</v>
      </c>
      <c r="D56">
        <f t="shared" si="3"/>
        <v>412743.74699999997</v>
      </c>
      <c r="E56">
        <v>2011</v>
      </c>
      <c r="F56" s="9" t="s">
        <v>16</v>
      </c>
    </row>
    <row r="57" spans="1:6" x14ac:dyDescent="0.2">
      <c r="A57" s="1">
        <v>1113901</v>
      </c>
      <c r="B57" s="3">
        <v>0.61599999999999999</v>
      </c>
      <c r="C57" s="2">
        <f t="shared" si="2"/>
        <v>0.38400000000000001</v>
      </c>
      <c r="D57">
        <f t="shared" si="3"/>
        <v>427737.984</v>
      </c>
      <c r="E57">
        <v>2012</v>
      </c>
      <c r="F57" s="9" t="s">
        <v>16</v>
      </c>
    </row>
    <row r="58" spans="1:6" x14ac:dyDescent="0.2">
      <c r="A58" s="1">
        <v>1144024</v>
      </c>
      <c r="B58" s="3">
        <v>0.62</v>
      </c>
      <c r="C58" s="2">
        <f t="shared" si="2"/>
        <v>0.38</v>
      </c>
      <c r="D58">
        <f t="shared" si="3"/>
        <v>434729.12</v>
      </c>
      <c r="E58">
        <v>2013</v>
      </c>
      <c r="F58" s="9" t="s">
        <v>16</v>
      </c>
    </row>
    <row r="59" spans="1:6" x14ac:dyDescent="0.2">
      <c r="A59" s="1">
        <v>1172899</v>
      </c>
      <c r="B59" s="3">
        <v>0.624</v>
      </c>
      <c r="C59" s="2">
        <f t="shared" si="2"/>
        <v>0.376</v>
      </c>
      <c r="D59">
        <f t="shared" si="3"/>
        <v>441010.02399999998</v>
      </c>
      <c r="E59">
        <v>2014</v>
      </c>
      <c r="F59" s="9" t="s">
        <v>16</v>
      </c>
    </row>
    <row r="60" spans="1:6" x14ac:dyDescent="0.2">
      <c r="A60" s="1">
        <v>1210674</v>
      </c>
      <c r="B60" s="3">
        <v>0.626</v>
      </c>
      <c r="C60" s="2">
        <f t="shared" si="2"/>
        <v>0.374</v>
      </c>
      <c r="D60">
        <f t="shared" si="3"/>
        <v>452792.076</v>
      </c>
      <c r="E60">
        <v>2015</v>
      </c>
      <c r="F60" s="9" t="s">
        <v>16</v>
      </c>
    </row>
    <row r="61" spans="1:6" x14ac:dyDescent="0.2">
      <c r="A61" s="1">
        <v>1271618</v>
      </c>
      <c r="B61" s="3">
        <v>0.64200000000000002</v>
      </c>
      <c r="C61" s="2">
        <f t="shared" si="2"/>
        <v>0.35799999999999998</v>
      </c>
      <c r="D61">
        <f t="shared" si="3"/>
        <v>455239.24400000001</v>
      </c>
      <c r="E61">
        <v>2016</v>
      </c>
      <c r="F61" s="9" t="s">
        <v>16</v>
      </c>
    </row>
    <row r="62" spans="1:6" x14ac:dyDescent="0.2">
      <c r="A62" s="1">
        <v>530897</v>
      </c>
      <c r="B62" s="3">
        <v>0.51600000000000001</v>
      </c>
      <c r="C62" s="2">
        <f t="shared" si="2"/>
        <v>0.48399999999999999</v>
      </c>
      <c r="D62">
        <f t="shared" si="3"/>
        <v>256954.14799999999</v>
      </c>
      <c r="E62">
        <v>2007</v>
      </c>
      <c r="F62" s="9" t="s">
        <v>17</v>
      </c>
    </row>
    <row r="63" spans="1:6" x14ac:dyDescent="0.2">
      <c r="A63" s="1">
        <v>534969</v>
      </c>
      <c r="B63" s="3">
        <v>0.53800000000000003</v>
      </c>
      <c r="C63" s="2">
        <f t="shared" si="2"/>
        <v>0.46199999999999997</v>
      </c>
      <c r="D63">
        <f t="shared" si="3"/>
        <v>247155.67799999999</v>
      </c>
      <c r="E63">
        <v>2008</v>
      </c>
      <c r="F63" s="9" t="s">
        <v>17</v>
      </c>
    </row>
    <row r="64" spans="1:6" x14ac:dyDescent="0.2">
      <c r="A64" s="1">
        <v>538582</v>
      </c>
      <c r="B64" s="3">
        <v>0.55400000000000005</v>
      </c>
      <c r="C64" s="2">
        <f t="shared" si="2"/>
        <v>0.44599999999999995</v>
      </c>
      <c r="D64">
        <f t="shared" si="3"/>
        <v>240207.57199999999</v>
      </c>
      <c r="E64">
        <v>2009</v>
      </c>
      <c r="F64" s="9" t="s">
        <v>17</v>
      </c>
    </row>
    <row r="65" spans="1:6" x14ac:dyDescent="0.2">
      <c r="A65" s="1">
        <v>587149</v>
      </c>
      <c r="B65" s="3">
        <v>0.53100000000000003</v>
      </c>
      <c r="C65" s="2">
        <f t="shared" si="2"/>
        <v>0.46899999999999997</v>
      </c>
      <c r="D65">
        <f t="shared" si="3"/>
        <v>275372.88099999999</v>
      </c>
      <c r="E65">
        <v>2010</v>
      </c>
      <c r="F65" s="9" t="s">
        <v>17</v>
      </c>
    </row>
    <row r="66" spans="1:6" x14ac:dyDescent="0.2">
      <c r="A66" s="1">
        <v>592260</v>
      </c>
      <c r="B66" s="3">
        <v>0.52700000000000002</v>
      </c>
      <c r="C66" s="2">
        <f t="shared" si="2"/>
        <v>0.47299999999999998</v>
      </c>
      <c r="D66">
        <f t="shared" si="3"/>
        <v>280138.98</v>
      </c>
      <c r="E66">
        <v>2011</v>
      </c>
      <c r="F66" s="9" t="s">
        <v>17</v>
      </c>
    </row>
    <row r="67" spans="1:6" x14ac:dyDescent="0.2">
      <c r="A67" s="1">
        <v>606365</v>
      </c>
      <c r="B67" s="3">
        <v>0.53600000000000003</v>
      </c>
      <c r="C67" s="2">
        <f t="shared" si="2"/>
        <v>0.46399999999999997</v>
      </c>
      <c r="D67">
        <f t="shared" si="3"/>
        <v>281353.36</v>
      </c>
      <c r="E67">
        <v>2012</v>
      </c>
      <c r="F67" s="9" t="s">
        <v>17</v>
      </c>
    </row>
    <row r="68" spans="1:6" x14ac:dyDescent="0.2">
      <c r="A68" s="1">
        <v>593980</v>
      </c>
      <c r="B68" s="3">
        <v>0.51800000000000002</v>
      </c>
      <c r="C68" s="2">
        <f t="shared" si="2"/>
        <v>0.48199999999999998</v>
      </c>
      <c r="D68">
        <f t="shared" si="3"/>
        <v>286298.36</v>
      </c>
      <c r="E68">
        <v>2013</v>
      </c>
      <c r="F68" s="9" t="s">
        <v>17</v>
      </c>
    </row>
    <row r="69" spans="1:6" x14ac:dyDescent="0.2">
      <c r="A69" s="1">
        <v>628003</v>
      </c>
      <c r="B69" s="3">
        <v>0.504</v>
      </c>
      <c r="C69" s="2">
        <f t="shared" si="2"/>
        <v>0.496</v>
      </c>
      <c r="D69">
        <f t="shared" si="3"/>
        <v>311489.48800000001</v>
      </c>
      <c r="E69">
        <v>2014</v>
      </c>
      <c r="F69" s="9" t="s">
        <v>17</v>
      </c>
    </row>
    <row r="70" spans="1:6" x14ac:dyDescent="0.2">
      <c r="A70" s="1">
        <v>675546</v>
      </c>
      <c r="B70" s="3">
        <v>0.50800000000000001</v>
      </c>
      <c r="C70" s="2">
        <f t="shared" si="2"/>
        <v>0.49199999999999999</v>
      </c>
      <c r="D70">
        <f t="shared" si="3"/>
        <v>332368.63199999998</v>
      </c>
      <c r="E70">
        <v>2015</v>
      </c>
      <c r="F70" s="9" t="s">
        <v>17</v>
      </c>
    </row>
    <row r="71" spans="1:6" x14ac:dyDescent="0.2">
      <c r="A71" s="1">
        <v>668223</v>
      </c>
      <c r="B71" s="3">
        <v>0.48399999999999999</v>
      </c>
      <c r="C71" s="2">
        <f t="shared" si="2"/>
        <v>0.51600000000000001</v>
      </c>
      <c r="D71">
        <f t="shared" si="3"/>
        <v>344803.06800000003</v>
      </c>
      <c r="E71">
        <v>2016</v>
      </c>
      <c r="F71" s="9" t="s">
        <v>17</v>
      </c>
    </row>
    <row r="72" spans="1:6" x14ac:dyDescent="0.2">
      <c r="A72" s="1">
        <v>1100833</v>
      </c>
      <c r="B72" s="3">
        <v>0.68</v>
      </c>
      <c r="C72" s="2">
        <f t="shared" si="2"/>
        <v>0.31999999999999995</v>
      </c>
      <c r="D72">
        <f t="shared" si="3"/>
        <v>352266.55999999994</v>
      </c>
      <c r="E72">
        <v>2007</v>
      </c>
      <c r="F72" s="9" t="s">
        <v>18</v>
      </c>
    </row>
    <row r="73" spans="1:6" x14ac:dyDescent="0.2">
      <c r="A73" s="1">
        <v>1138039</v>
      </c>
      <c r="B73" s="3">
        <v>0.67400000000000004</v>
      </c>
      <c r="C73" s="2">
        <f t="shared" si="2"/>
        <v>0.32599999999999996</v>
      </c>
      <c r="D73">
        <f t="shared" si="3"/>
        <v>371000.71399999998</v>
      </c>
      <c r="E73">
        <v>2008</v>
      </c>
      <c r="F73" s="9" t="s">
        <v>18</v>
      </c>
    </row>
    <row r="74" spans="1:6" x14ac:dyDescent="0.2">
      <c r="A74" s="1">
        <v>1152384</v>
      </c>
      <c r="B74" s="3">
        <v>0.67600000000000005</v>
      </c>
      <c r="C74" s="2">
        <f t="shared" si="2"/>
        <v>0.32399999999999995</v>
      </c>
      <c r="D74">
        <f t="shared" si="3"/>
        <v>373372.41599999997</v>
      </c>
      <c r="E74">
        <v>2009</v>
      </c>
      <c r="F74" s="9" t="s">
        <v>18</v>
      </c>
    </row>
    <row r="75" spans="1:6" x14ac:dyDescent="0.2">
      <c r="A75" s="1">
        <v>1240542</v>
      </c>
      <c r="B75" s="3">
        <v>0.68</v>
      </c>
      <c r="C75" s="2">
        <f t="shared" si="2"/>
        <v>0.31999999999999995</v>
      </c>
      <c r="D75">
        <f t="shared" si="3"/>
        <v>396973.43999999994</v>
      </c>
      <c r="E75">
        <v>2010</v>
      </c>
      <c r="F75" s="9" t="s">
        <v>18</v>
      </c>
    </row>
    <row r="76" spans="1:6" x14ac:dyDescent="0.2">
      <c r="A76" s="1">
        <v>1259317</v>
      </c>
      <c r="B76" s="3">
        <v>0.68200000000000005</v>
      </c>
      <c r="C76" s="2">
        <f t="shared" si="2"/>
        <v>0.31799999999999995</v>
      </c>
      <c r="D76">
        <f t="shared" si="3"/>
        <v>400462.80599999992</v>
      </c>
      <c r="E76">
        <v>2011</v>
      </c>
      <c r="F76" s="9" t="s">
        <v>18</v>
      </c>
    </row>
    <row r="77" spans="1:6" x14ac:dyDescent="0.2">
      <c r="A77" s="1">
        <v>1258979</v>
      </c>
      <c r="B77" s="3">
        <v>0.67500000000000004</v>
      </c>
      <c r="C77" s="2">
        <f t="shared" ref="C77:C101" si="4">1-B77</f>
        <v>0.32499999999999996</v>
      </c>
      <c r="D77">
        <f t="shared" ref="D77:D101" si="5">A77*C77</f>
        <v>409168.17499999993</v>
      </c>
      <c r="E77">
        <v>2012</v>
      </c>
      <c r="F77" s="9" t="s">
        <v>18</v>
      </c>
    </row>
    <row r="78" spans="1:6" x14ac:dyDescent="0.2">
      <c r="A78" s="1">
        <v>1281010</v>
      </c>
      <c r="B78" s="3">
        <v>0.66400000000000003</v>
      </c>
      <c r="C78" s="2">
        <f t="shared" si="4"/>
        <v>0.33599999999999997</v>
      </c>
      <c r="D78">
        <f t="shared" si="5"/>
        <v>430419.35999999993</v>
      </c>
      <c r="E78">
        <v>2013</v>
      </c>
      <c r="F78" s="9" t="s">
        <v>18</v>
      </c>
    </row>
    <row r="79" spans="1:6" x14ac:dyDescent="0.2">
      <c r="A79" s="1">
        <v>1291807</v>
      </c>
      <c r="B79" s="3">
        <v>0.67100000000000004</v>
      </c>
      <c r="C79" s="2">
        <f t="shared" si="4"/>
        <v>0.32899999999999996</v>
      </c>
      <c r="D79">
        <f t="shared" si="5"/>
        <v>425004.50299999997</v>
      </c>
      <c r="E79">
        <v>2014</v>
      </c>
      <c r="F79" s="9" t="s">
        <v>18</v>
      </c>
    </row>
    <row r="80" spans="1:6" x14ac:dyDescent="0.2">
      <c r="A80" s="1">
        <v>1300515</v>
      </c>
      <c r="B80" s="3">
        <v>0.67700000000000005</v>
      </c>
      <c r="C80" s="2">
        <f t="shared" si="4"/>
        <v>0.32299999999999995</v>
      </c>
      <c r="D80">
        <f t="shared" si="5"/>
        <v>420066.34499999991</v>
      </c>
      <c r="E80">
        <v>2015</v>
      </c>
      <c r="F80" s="9" t="s">
        <v>18</v>
      </c>
    </row>
    <row r="81" spans="1:6" x14ac:dyDescent="0.2">
      <c r="A81" s="1">
        <v>1352760</v>
      </c>
      <c r="B81" s="3">
        <v>0.66800000000000004</v>
      </c>
      <c r="C81" s="2">
        <f t="shared" si="4"/>
        <v>0.33199999999999996</v>
      </c>
      <c r="D81">
        <f t="shared" si="5"/>
        <v>449116.31999999995</v>
      </c>
      <c r="E81">
        <v>2016</v>
      </c>
      <c r="F81" s="9" t="s">
        <v>18</v>
      </c>
    </row>
    <row r="82" spans="1:6" x14ac:dyDescent="0.2">
      <c r="A82" s="1">
        <v>755539</v>
      </c>
      <c r="B82" s="3">
        <v>0.66400000000000003</v>
      </c>
      <c r="C82" s="2">
        <f t="shared" si="4"/>
        <v>0.33599999999999997</v>
      </c>
      <c r="D82">
        <f t="shared" si="5"/>
        <v>253861.10399999996</v>
      </c>
      <c r="E82">
        <v>2007</v>
      </c>
      <c r="F82" s="9" t="s">
        <v>19</v>
      </c>
    </row>
    <row r="83" spans="1:6" x14ac:dyDescent="0.2">
      <c r="A83" s="1">
        <v>771910</v>
      </c>
      <c r="B83" s="3">
        <v>0.65800000000000003</v>
      </c>
      <c r="C83" s="2">
        <f t="shared" si="4"/>
        <v>0.34199999999999997</v>
      </c>
      <c r="D83">
        <f t="shared" si="5"/>
        <v>263993.21999999997</v>
      </c>
      <c r="E83">
        <v>2008</v>
      </c>
      <c r="F83" s="9" t="s">
        <v>19</v>
      </c>
    </row>
    <row r="84" spans="1:6" x14ac:dyDescent="0.2">
      <c r="A84" s="1">
        <v>793285</v>
      </c>
      <c r="B84" s="3">
        <v>0.67200000000000004</v>
      </c>
      <c r="C84" s="2">
        <f t="shared" si="4"/>
        <v>0.32799999999999996</v>
      </c>
      <c r="D84">
        <f t="shared" si="5"/>
        <v>260197.47999999998</v>
      </c>
      <c r="E84">
        <v>2009</v>
      </c>
      <c r="F84" s="9" t="s">
        <v>19</v>
      </c>
    </row>
    <row r="85" spans="1:6" x14ac:dyDescent="0.2">
      <c r="A85" s="1">
        <v>879187</v>
      </c>
      <c r="B85" s="3">
        <v>0.65600000000000003</v>
      </c>
      <c r="C85" s="2">
        <f t="shared" si="4"/>
        <v>0.34399999999999997</v>
      </c>
      <c r="D85">
        <f t="shared" si="5"/>
        <v>302440.32799999998</v>
      </c>
      <c r="E85">
        <v>2010</v>
      </c>
      <c r="F85" s="9" t="s">
        <v>19</v>
      </c>
    </row>
    <row r="86" spans="1:6" x14ac:dyDescent="0.2">
      <c r="A86" s="1">
        <v>897263</v>
      </c>
      <c r="B86" s="3">
        <v>0.65800000000000003</v>
      </c>
      <c r="C86" s="2">
        <f t="shared" si="4"/>
        <v>0.34199999999999997</v>
      </c>
      <c r="D86">
        <f t="shared" si="5"/>
        <v>306863.946</v>
      </c>
      <c r="E86">
        <v>2011</v>
      </c>
      <c r="F86" s="9" t="s">
        <v>19</v>
      </c>
    </row>
    <row r="87" spans="1:6" x14ac:dyDescent="0.2">
      <c r="A87" s="1">
        <v>957376</v>
      </c>
      <c r="B87" s="3">
        <v>0.65400000000000003</v>
      </c>
      <c r="C87" s="2">
        <f t="shared" si="4"/>
        <v>0.34599999999999997</v>
      </c>
      <c r="D87">
        <f t="shared" si="5"/>
        <v>331252.09599999996</v>
      </c>
      <c r="E87">
        <v>2012</v>
      </c>
      <c r="F87" s="9" t="s">
        <v>19</v>
      </c>
    </row>
    <row r="88" spans="1:6" x14ac:dyDescent="0.2">
      <c r="A88" s="1">
        <v>991046</v>
      </c>
      <c r="B88" s="3">
        <v>0.64700000000000002</v>
      </c>
      <c r="C88" s="2">
        <f t="shared" si="4"/>
        <v>0.35299999999999998</v>
      </c>
      <c r="D88">
        <f t="shared" si="5"/>
        <v>349839.23799999995</v>
      </c>
      <c r="E88">
        <v>2013</v>
      </c>
      <c r="F88" s="9" t="s">
        <v>19</v>
      </c>
    </row>
    <row r="89" spans="1:6" x14ac:dyDescent="0.2">
      <c r="A89" s="1">
        <v>997734</v>
      </c>
      <c r="B89" s="3">
        <v>0.64</v>
      </c>
      <c r="C89" s="2">
        <f t="shared" si="4"/>
        <v>0.36</v>
      </c>
      <c r="D89">
        <f t="shared" si="5"/>
        <v>359184.24</v>
      </c>
      <c r="E89">
        <v>2014</v>
      </c>
      <c r="F89" s="9" t="s">
        <v>19</v>
      </c>
    </row>
    <row r="90" spans="1:6" x14ac:dyDescent="0.2">
      <c r="A90" s="1">
        <v>1063239</v>
      </c>
      <c r="B90" s="3">
        <v>0.64600000000000002</v>
      </c>
      <c r="C90" s="2">
        <f t="shared" si="4"/>
        <v>0.35399999999999998</v>
      </c>
      <c r="D90">
        <f t="shared" si="5"/>
        <v>376386.60599999997</v>
      </c>
      <c r="E90">
        <v>2015</v>
      </c>
      <c r="F90" s="9" t="s">
        <v>19</v>
      </c>
    </row>
    <row r="91" spans="1:6" x14ac:dyDescent="0.2">
      <c r="A91" s="1">
        <v>1085321</v>
      </c>
      <c r="B91" s="3">
        <v>0.64300000000000002</v>
      </c>
      <c r="C91" s="2">
        <f t="shared" si="4"/>
        <v>0.35699999999999998</v>
      </c>
      <c r="D91">
        <f t="shared" si="5"/>
        <v>387459.59700000001</v>
      </c>
      <c r="E91">
        <v>2016</v>
      </c>
      <c r="F91" s="9" t="s">
        <v>19</v>
      </c>
    </row>
    <row r="92" spans="1:6" x14ac:dyDescent="0.2">
      <c r="A92" s="1">
        <v>604527</v>
      </c>
      <c r="B92" s="3">
        <v>0.57799999999999996</v>
      </c>
      <c r="C92" s="2">
        <f t="shared" si="4"/>
        <v>0.42200000000000004</v>
      </c>
      <c r="D92">
        <f t="shared" si="5"/>
        <v>255110.39400000003</v>
      </c>
      <c r="E92">
        <v>2007</v>
      </c>
      <c r="F92" s="9" t="s">
        <v>20</v>
      </c>
    </row>
    <row r="93" spans="1:6" x14ac:dyDescent="0.2">
      <c r="A93" s="1">
        <v>600226</v>
      </c>
      <c r="B93" s="3">
        <v>0.55700000000000005</v>
      </c>
      <c r="C93" s="2">
        <f t="shared" si="4"/>
        <v>0.44299999999999995</v>
      </c>
      <c r="D93">
        <f t="shared" si="5"/>
        <v>265900.11799999996</v>
      </c>
      <c r="E93">
        <v>2008</v>
      </c>
      <c r="F93" s="9" t="s">
        <v>20</v>
      </c>
    </row>
    <row r="94" spans="1:6" x14ac:dyDescent="0.2">
      <c r="A94" s="1">
        <v>609845</v>
      </c>
      <c r="B94" s="3">
        <v>0.56200000000000006</v>
      </c>
      <c r="C94" s="2">
        <f t="shared" si="4"/>
        <v>0.43799999999999994</v>
      </c>
      <c r="D94">
        <f t="shared" si="5"/>
        <v>267112.11</v>
      </c>
      <c r="E94">
        <v>2009</v>
      </c>
      <c r="F94" s="9" t="s">
        <v>20</v>
      </c>
    </row>
    <row r="95" spans="1:6" x14ac:dyDescent="0.2">
      <c r="A95" s="1">
        <v>636555</v>
      </c>
      <c r="B95" s="3">
        <v>0.54600000000000004</v>
      </c>
      <c r="C95" s="2">
        <f t="shared" si="4"/>
        <v>0.45399999999999996</v>
      </c>
      <c r="D95">
        <f t="shared" si="5"/>
        <v>288995.96999999997</v>
      </c>
      <c r="E95">
        <v>2010</v>
      </c>
      <c r="F95" s="9" t="s">
        <v>20</v>
      </c>
    </row>
    <row r="96" spans="1:6" x14ac:dyDescent="0.2">
      <c r="A96" s="1">
        <v>658667</v>
      </c>
      <c r="B96" s="3">
        <v>0.53300000000000003</v>
      </c>
      <c r="C96" s="2">
        <f t="shared" si="4"/>
        <v>0.46699999999999997</v>
      </c>
      <c r="D96">
        <f t="shared" si="5"/>
        <v>307597.489</v>
      </c>
      <c r="E96">
        <v>2011</v>
      </c>
      <c r="F96" s="9" t="s">
        <v>20</v>
      </c>
    </row>
    <row r="97" spans="1:6" x14ac:dyDescent="0.2">
      <c r="A97" s="1">
        <v>677068</v>
      </c>
      <c r="B97" s="3">
        <v>0.52500000000000002</v>
      </c>
      <c r="C97" s="2">
        <f t="shared" si="4"/>
        <v>0.47499999999999998</v>
      </c>
      <c r="D97">
        <f t="shared" si="5"/>
        <v>321607.3</v>
      </c>
      <c r="E97">
        <v>2012</v>
      </c>
      <c r="F97" s="9" t="s">
        <v>20</v>
      </c>
    </row>
    <row r="98" spans="1:6" x14ac:dyDescent="0.2">
      <c r="A98" s="1">
        <v>677231</v>
      </c>
      <c r="B98" s="3">
        <v>0.51300000000000001</v>
      </c>
      <c r="C98" s="2">
        <f t="shared" si="4"/>
        <v>0.48699999999999999</v>
      </c>
      <c r="D98">
        <f t="shared" si="5"/>
        <v>329811.49699999997</v>
      </c>
      <c r="E98">
        <v>2013</v>
      </c>
      <c r="F98" s="9" t="s">
        <v>20</v>
      </c>
    </row>
    <row r="99" spans="1:6" x14ac:dyDescent="0.2">
      <c r="A99" s="1">
        <v>706826</v>
      </c>
      <c r="B99" s="3">
        <v>0.53400000000000003</v>
      </c>
      <c r="C99" s="2">
        <f t="shared" si="4"/>
        <v>0.46599999999999997</v>
      </c>
      <c r="D99">
        <f t="shared" si="5"/>
        <v>329380.91599999997</v>
      </c>
      <c r="E99">
        <v>2014</v>
      </c>
      <c r="F99" s="9" t="s">
        <v>20</v>
      </c>
    </row>
    <row r="100" spans="1:6" x14ac:dyDescent="0.2">
      <c r="A100" s="1">
        <v>699399</v>
      </c>
      <c r="B100" s="3">
        <v>0.51800000000000002</v>
      </c>
      <c r="C100" s="2">
        <f t="shared" si="4"/>
        <v>0.48199999999999998</v>
      </c>
      <c r="D100">
        <f t="shared" si="5"/>
        <v>337110.31799999997</v>
      </c>
      <c r="E100">
        <v>2015</v>
      </c>
      <c r="F100" s="9" t="s">
        <v>20</v>
      </c>
    </row>
    <row r="101" spans="1:6" x14ac:dyDescent="0.2">
      <c r="A101" s="1">
        <v>704587</v>
      </c>
      <c r="B101" s="3">
        <v>0.53900000000000003</v>
      </c>
      <c r="C101" s="2">
        <f t="shared" si="4"/>
        <v>0.46099999999999997</v>
      </c>
      <c r="D101">
        <f t="shared" si="5"/>
        <v>324814.60699999996</v>
      </c>
      <c r="E101">
        <v>2016</v>
      </c>
      <c r="F101" s="9" t="s">
        <v>20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2CE38E-341E-AD47-9961-B1A2E573F0AF}">
  <dimension ref="A1:B12"/>
  <sheetViews>
    <sheetView tabSelected="1" workbookViewId="0">
      <selection activeCell="B12" sqref="B12"/>
    </sheetView>
  </sheetViews>
  <sheetFormatPr baseColWidth="10" defaultColWidth="11.1640625" defaultRowHeight="16" x14ac:dyDescent="0.2"/>
  <cols>
    <col min="1" max="1" width="27.83203125" customWidth="1"/>
    <col min="2" max="2" width="28" customWidth="1"/>
  </cols>
  <sheetData>
    <row r="1" spans="1:2" x14ac:dyDescent="0.2">
      <c r="A1" s="4" t="s">
        <v>2</v>
      </c>
      <c r="B1" s="4" t="s">
        <v>10</v>
      </c>
    </row>
    <row r="2" spans="1:2" x14ac:dyDescent="0.2">
      <c r="A2" s="8">
        <f>SUM('English Speakling Capability'!D2:D11)/SUM('English Speakling Capability'!A2:A11)</f>
        <v>0.3523006758851725</v>
      </c>
      <c r="B2" s="9" t="s">
        <v>12</v>
      </c>
    </row>
    <row r="3" spans="1:2" x14ac:dyDescent="0.2">
      <c r="A3" s="8">
        <f>SUM('English Speakling Capability'!D12:D21)/SUM('English Speakling Capability'!A12:A21)</f>
        <v>0.29093186257367554</v>
      </c>
      <c r="B3" t="s">
        <v>11</v>
      </c>
    </row>
    <row r="4" spans="1:2" x14ac:dyDescent="0.2">
      <c r="A4" s="8">
        <f>SUM('English Speakling Capability'!D22:D31)/SUM('English Speakling Capability'!A22:A31)</f>
        <v>0.73574906168606069</v>
      </c>
      <c r="B4" t="s">
        <v>13</v>
      </c>
    </row>
    <row r="5" spans="1:2" x14ac:dyDescent="0.2">
      <c r="A5" s="8">
        <f>SUM('English Speakling Capability'!D32:D41)/SUM('English Speakling Capability'!A32:A41)</f>
        <v>0.45876099329418851</v>
      </c>
      <c r="B5" s="9" t="s">
        <v>14</v>
      </c>
    </row>
    <row r="6" spans="1:2" x14ac:dyDescent="0.2">
      <c r="A6" s="8">
        <f>SUM('English Speakling Capability'!D42:D51)/SUM('English Speakling Capability'!A42:A51)</f>
        <v>0.69866886199102374</v>
      </c>
      <c r="B6" s="9" t="s">
        <v>15</v>
      </c>
    </row>
    <row r="7" spans="1:2" x14ac:dyDescent="0.2">
      <c r="A7" s="8">
        <f>SUM('English Speakling Capability'!D52:D61)/SUM('English Speakling Capability'!A52:A61)</f>
        <v>0.37438889516657864</v>
      </c>
      <c r="B7" s="9" t="s">
        <v>16</v>
      </c>
    </row>
    <row r="8" spans="1:2" x14ac:dyDescent="0.2">
      <c r="A8" s="8">
        <f>SUM('English Speakling Capability'!D62:D71)/SUM('English Speakling Capability'!A62:A71)</f>
        <v>0.47954241690779703</v>
      </c>
      <c r="B8" s="9" t="s">
        <v>17</v>
      </c>
    </row>
    <row r="9" spans="1:2" x14ac:dyDescent="0.2">
      <c r="A9" s="8">
        <f>SUM('English Speakling Capability'!D72:D81)/SUM('English Speakling Capability'!A72:A81)</f>
        <v>0.32545168915528572</v>
      </c>
      <c r="B9" s="9" t="s">
        <v>18</v>
      </c>
    </row>
    <row r="10" spans="1:2" x14ac:dyDescent="0.2">
      <c r="A10" s="8">
        <f>SUM('English Speakling Capability'!D82:D91)/SUM('English Speakling Capability'!A82:A91)</f>
        <v>0.34720545861029817</v>
      </c>
      <c r="B10" s="9" t="s">
        <v>19</v>
      </c>
    </row>
    <row r="11" spans="1:2" x14ac:dyDescent="0.2">
      <c r="A11" s="8">
        <f>SUM('English Speakling Capability'!D92:D101)/SUM('English Speakling Capability'!A92:A101)</f>
        <v>0.46045208976337537</v>
      </c>
      <c r="B11" s="9" t="s">
        <v>20</v>
      </c>
    </row>
    <row r="12" spans="1:2" x14ac:dyDescent="0.2">
      <c r="A12" s="12">
        <v>0.91519562574784297</v>
      </c>
      <c r="B12" s="9" t="s">
        <v>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FDB4F-CF56-4443-855E-8AE53E61765E}">
  <dimension ref="A1:B4"/>
  <sheetViews>
    <sheetView workbookViewId="0">
      <selection activeCell="B4" sqref="B4"/>
    </sheetView>
  </sheetViews>
  <sheetFormatPr baseColWidth="10" defaultColWidth="11.1640625" defaultRowHeight="16" x14ac:dyDescent="0.2"/>
  <cols>
    <col min="1" max="1" width="38.33203125" customWidth="1"/>
    <col min="2" max="2" width="16.83203125" customWidth="1"/>
  </cols>
  <sheetData>
    <row r="1" spans="1:2" x14ac:dyDescent="0.2">
      <c r="A1" s="6" t="s">
        <v>3</v>
      </c>
      <c r="B1" s="1">
        <v>25943695</v>
      </c>
    </row>
    <row r="2" spans="1:2" x14ac:dyDescent="0.2">
      <c r="A2" s="4" t="s">
        <v>4</v>
      </c>
      <c r="B2" s="1">
        <v>305924019</v>
      </c>
    </row>
    <row r="3" spans="1:2" x14ac:dyDescent="0.2">
      <c r="A3" s="4" t="s">
        <v>5</v>
      </c>
      <c r="B3" s="5">
        <f>B2-B1</f>
        <v>279980324</v>
      </c>
    </row>
    <row r="4" spans="1:2" x14ac:dyDescent="0.2">
      <c r="A4" s="4" t="s">
        <v>6</v>
      </c>
      <c r="B4" s="7">
        <f>B3/B2*100%</f>
        <v>0.91519562574784297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English Speakling Capability</vt:lpstr>
      <vt:lpstr>Weighted Average</vt:lpstr>
      <vt:lpstr>US Overall - 2016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2018-09-22T02:38:30Z</dcterms:created>
  <dcterms:modified xsi:type="dcterms:W3CDTF">2018-09-28T01:08:09Z</dcterms:modified>
</cp:coreProperties>
</file>