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xi/Dropbox/MDE/Fall 2019/Data Gov1005/Projects/final_project/US-Immigration-Explorer/raw_data/social_immigrants/"/>
    </mc:Choice>
  </mc:AlternateContent>
  <xr:revisionPtr revIDLastSave="0" documentId="13_ncr:1_{2E746380-A08E-544D-ADAC-93233883AF37}" xr6:coauthVersionLast="45" xr6:coauthVersionMax="45" xr10:uidLastSave="{00000000-0000-0000-0000-000000000000}"/>
  <bookViews>
    <workbookView xWindow="22420" yWindow="2020" windowWidth="28040" windowHeight="16580" xr2:uid="{E1D85367-B32D-DD4C-A733-E63E38B3C688}"/>
  </bookViews>
  <sheets>
    <sheet name="English Speakling Capability" sheetId="2" r:id="rId1"/>
    <sheet name="Weighted Average" sheetId="4" r:id="rId2"/>
    <sheet name="US Overall - 20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2" i="2" l="1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B4" i="3" l="1"/>
  <c r="C111" i="2" l="1"/>
  <c r="D111" i="2" s="1"/>
  <c r="C12" i="2"/>
  <c r="D12" i="2" s="1"/>
  <c r="D5" i="2"/>
  <c r="D20" i="2"/>
  <c r="D26" i="2"/>
  <c r="D40" i="2"/>
  <c r="D44" i="2"/>
  <c r="D62" i="2"/>
  <c r="D70" i="2"/>
  <c r="D76" i="2"/>
  <c r="C3" i="2"/>
  <c r="D3" i="2" s="1"/>
  <c r="C4" i="2"/>
  <c r="D4" i="2" s="1"/>
  <c r="C5" i="2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D24" i="2" s="1"/>
  <c r="C25" i="2"/>
  <c r="D25" i="2" s="1"/>
  <c r="C26" i="2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C41" i="2"/>
  <c r="D41" i="2" s="1"/>
  <c r="C42" i="2"/>
  <c r="D42" i="2" s="1"/>
  <c r="C43" i="2"/>
  <c r="D43" i="2" s="1"/>
  <c r="C44" i="2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C71" i="2"/>
  <c r="D71" i="2" s="1"/>
  <c r="C72" i="2"/>
  <c r="D72" i="2" s="1"/>
  <c r="C73" i="2"/>
  <c r="D73" i="2" s="1"/>
  <c r="C74" i="2"/>
  <c r="D74" i="2" s="1"/>
  <c r="C75" i="2"/>
  <c r="D75" i="2" s="1"/>
  <c r="C76" i="2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A5" i="4" l="1"/>
  <c r="A4" i="4"/>
  <c r="A6" i="4"/>
  <c r="A11" i="4"/>
  <c r="A10" i="4"/>
  <c r="A9" i="4"/>
  <c r="A8" i="4"/>
  <c r="A7" i="4"/>
  <c r="A3" i="4" l="1"/>
  <c r="C2" i="2"/>
  <c r="D2" i="2" s="1"/>
  <c r="A2" i="4" l="1"/>
</calcChain>
</file>

<file path=xl/sharedStrings.xml><?xml version="1.0" encoding="utf-8"?>
<sst xmlns="http://schemas.openxmlformats.org/spreadsheetml/2006/main" count="144" uniqueCount="23">
  <si>
    <t>Year</t>
  </si>
  <si>
    <t>Total Number</t>
  </si>
  <si>
    <t>Weighted Average</t>
  </si>
  <si>
    <t>Total</t>
  </si>
  <si>
    <t>Percentage Less than "Very Well"</t>
  </si>
  <si>
    <t>Percentage "Very Well"</t>
  </si>
  <si>
    <t>Population "Very Well"</t>
  </si>
  <si>
    <t>Country</t>
  </si>
  <si>
    <t>Mexico</t>
  </si>
  <si>
    <t>China, People's Republic</t>
  </si>
  <si>
    <t>India</t>
  </si>
  <si>
    <t>Korea, South</t>
  </si>
  <si>
    <t>Philippines</t>
  </si>
  <si>
    <t>Cuba</t>
  </si>
  <si>
    <t>Haiti</t>
  </si>
  <si>
    <t>Vietnam</t>
  </si>
  <si>
    <t>Dominican Republic</t>
  </si>
  <si>
    <t>Colombia</t>
  </si>
  <si>
    <t>US, All</t>
  </si>
  <si>
    <t>Speak English "Very Well"</t>
  </si>
  <si>
    <t>Unemployment Rate</t>
  </si>
  <si>
    <t>Not in Labor Force Ratio</t>
  </si>
  <si>
    <t>Jamaica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</si>
</sst>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3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0" fontId="3" fillId="0" borderId="0" xfId="0" applyFont="1"/>
    <xf numFmtId="0" fontId="4" fillId="0" borderId="0" xfId="0" applyFont="1"/>
    <xf numFmtId="10" fontId="0" fillId="0" borderId="0" xfId="1" applyNumberFormat="1" applyFont="1"/>
    <xf numFmtId="0" fontId="0" fillId="0" borderId="0" xfId="0" applyFont="1"/>
    <xf numFmtId="3" fontId="4" fillId="0" borderId="0" xfId="0" applyNumberFormat="1" applyFont="1"/>
    <xf numFmtId="10" fontId="4" fillId="0" borderId="0" xfId="0" applyNumberFormat="1" applyFont="1"/>
    <xf numFmtId="10" fontId="1" fillId="0" borderId="0" xfId="1" applyNumberFormat="1" applyFont="1"/>
    <xf numFmtId="3" fontId="5" fillId="0" borderId="0" xfId="0" applyNumberFormat="1" applyFont="1"/>
    <xf numFmtId="10" fontId="5" fillId="0" borderId="0" xfId="0" applyNumberFormat="1" applyFont="1"/>
    <xf numFmtId="3" fontId="2" fillId="2" borderId="0" xfId="0" applyNumberFormat="1" applyFont="1" applyFill="1"/>
    <xf numFmtId="10" fontId="5" fillId="2" borderId="0" xfId="0" applyNumberFormat="1" applyFont="1" applyFill="1"/>
    <xf numFmtId="10" fontId="0" fillId="2" borderId="0" xfId="0" applyNumberFormat="1" applyFill="1"/>
    <xf numFmtId="0" fontId="0" fillId="2" borderId="0" xfId="0" applyFill="1"/>
    <xf numFmtId="0" fontId="0" fillId="2" borderId="0" xfId="0" applyFont="1" applyFill="1"/>
    <xf numFmtId="10" fontId="2" fillId="2" borderId="0" xfId="0" applyNumberFormat="1" applyFont="1" applyFill="1"/>
    <xf numFmtId="10" fontId="0" fillId="0" borderId="0" xfId="0" applyNumberFormat="1" applyFill="1"/>
    <xf numFmtId="0" fontId="0" fillId="0" borderId="0" xfId="0" applyFill="1"/>
    <xf numFmtId="10" fontId="2" fillId="0" borderId="0" xfId="0" applyNumberFormat="1" applyFont="1" applyFill="1"/>
    <xf numFmtId="0" fontId="0" fillId="0" borderId="0" xfId="0" applyFont="1" applyFill="1"/>
    <xf numFmtId="10" fontId="2" fillId="0" borderId="0" xfId="1" applyNumberFormat="1" applyFon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E8D3-DFEA-3245-AE4A-E556B82D1BD4}">
  <dimension ref="A1:F122"/>
  <sheetViews>
    <sheetView tabSelected="1" topLeftCell="A103" workbookViewId="0">
      <selection activeCell="C128" sqref="C128"/>
    </sheetView>
  </sheetViews>
  <sheetFormatPr baseColWidth="10" defaultColWidth="11.1640625" defaultRowHeight="16" x14ac:dyDescent="0.2"/>
  <cols>
    <col min="1" max="1" width="32.1640625" style="1" customWidth="1"/>
    <col min="2" max="2" width="40.1640625" style="3" customWidth="1"/>
    <col min="3" max="3" width="42.83203125" customWidth="1"/>
    <col min="4" max="4" width="40.1640625" customWidth="1"/>
    <col min="5" max="5" width="18.1640625" customWidth="1"/>
    <col min="6" max="6" width="19.1640625" customWidth="1"/>
  </cols>
  <sheetData>
    <row r="1" spans="1:6" x14ac:dyDescent="0.2">
      <c r="A1" s="8" t="s">
        <v>1</v>
      </c>
      <c r="B1" s="9" t="s">
        <v>4</v>
      </c>
      <c r="C1" s="4" t="s">
        <v>5</v>
      </c>
      <c r="D1" s="4" t="s">
        <v>6</v>
      </c>
      <c r="E1" s="4" t="s">
        <v>0</v>
      </c>
      <c r="F1" s="4" t="s">
        <v>7</v>
      </c>
    </row>
    <row r="2" spans="1:6" x14ac:dyDescent="0.2">
      <c r="A2" s="1">
        <v>1335491</v>
      </c>
      <c r="B2" s="3">
        <v>0.65700000000000003</v>
      </c>
      <c r="C2" s="2">
        <f t="shared" ref="C2:C65" si="0">100%-B2</f>
        <v>0.34299999999999997</v>
      </c>
      <c r="D2">
        <f t="shared" ref="D2:D65" si="1">A2*C2</f>
        <v>458073.41299999994</v>
      </c>
      <c r="E2">
        <v>2007</v>
      </c>
      <c r="F2" s="7" t="s">
        <v>9</v>
      </c>
    </row>
    <row r="3" spans="1:6" x14ac:dyDescent="0.2">
      <c r="A3" s="11">
        <v>1259809</v>
      </c>
      <c r="B3" s="3">
        <v>0.65300000000000002</v>
      </c>
      <c r="C3" s="2">
        <f t="shared" si="0"/>
        <v>0.34699999999999998</v>
      </c>
      <c r="D3">
        <f t="shared" si="1"/>
        <v>437153.72299999994</v>
      </c>
      <c r="E3">
        <v>2008</v>
      </c>
      <c r="F3" s="7" t="s">
        <v>9</v>
      </c>
    </row>
    <row r="4" spans="1:6" x14ac:dyDescent="0.2">
      <c r="A4" s="1">
        <v>1405513</v>
      </c>
      <c r="B4" s="3">
        <v>0.65600000000000003</v>
      </c>
      <c r="C4" s="2">
        <f t="shared" si="0"/>
        <v>0.34399999999999997</v>
      </c>
      <c r="D4">
        <f t="shared" si="1"/>
        <v>483496.47199999995</v>
      </c>
      <c r="E4">
        <v>2009</v>
      </c>
      <c r="F4" s="7" t="s">
        <v>9</v>
      </c>
    </row>
    <row r="5" spans="1:6" x14ac:dyDescent="0.2">
      <c r="A5" s="1">
        <v>1586183</v>
      </c>
      <c r="B5" s="3">
        <v>0.65500000000000003</v>
      </c>
      <c r="C5" s="2">
        <f t="shared" si="0"/>
        <v>0.34499999999999997</v>
      </c>
      <c r="D5">
        <f t="shared" si="1"/>
        <v>547233.13500000001</v>
      </c>
      <c r="E5">
        <v>2010</v>
      </c>
      <c r="F5" s="7" t="s">
        <v>9</v>
      </c>
    </row>
    <row r="6" spans="1:6" x14ac:dyDescent="0.2">
      <c r="A6" s="1">
        <v>1630620</v>
      </c>
      <c r="B6" s="3">
        <v>0.66</v>
      </c>
      <c r="C6" s="2">
        <f t="shared" si="0"/>
        <v>0.33999999999999997</v>
      </c>
      <c r="D6">
        <f t="shared" si="1"/>
        <v>554410.79999999993</v>
      </c>
      <c r="E6">
        <v>2011</v>
      </c>
      <c r="F6" s="7" t="s">
        <v>9</v>
      </c>
    </row>
    <row r="7" spans="1:6" x14ac:dyDescent="0.2">
      <c r="A7" s="1">
        <v>1692730</v>
      </c>
      <c r="B7" s="3">
        <v>0.65400000000000003</v>
      </c>
      <c r="C7" s="2">
        <f t="shared" si="0"/>
        <v>0.34599999999999997</v>
      </c>
      <c r="D7">
        <f t="shared" si="1"/>
        <v>585684.57999999996</v>
      </c>
      <c r="E7">
        <v>2012</v>
      </c>
      <c r="F7" s="7" t="s">
        <v>9</v>
      </c>
    </row>
    <row r="8" spans="1:6" x14ac:dyDescent="0.2">
      <c r="A8" s="1">
        <v>1784035</v>
      </c>
      <c r="B8" s="3">
        <v>0.64</v>
      </c>
      <c r="C8" s="2">
        <f t="shared" si="0"/>
        <v>0.36</v>
      </c>
      <c r="D8">
        <f t="shared" si="1"/>
        <v>642252.6</v>
      </c>
      <c r="E8">
        <v>2013</v>
      </c>
      <c r="F8" s="7" t="s">
        <v>9</v>
      </c>
    </row>
    <row r="9" spans="1:6" x14ac:dyDescent="0.2">
      <c r="A9" s="1">
        <v>1908409</v>
      </c>
      <c r="B9" s="3">
        <v>0.64400000000000002</v>
      </c>
      <c r="C9" s="2">
        <f t="shared" si="0"/>
        <v>0.35599999999999998</v>
      </c>
      <c r="D9">
        <f t="shared" si="1"/>
        <v>679393.60399999993</v>
      </c>
      <c r="E9">
        <v>2014</v>
      </c>
      <c r="F9" s="7" t="s">
        <v>9</v>
      </c>
    </row>
    <row r="10" spans="1:6" x14ac:dyDescent="0.2">
      <c r="A10" s="1">
        <v>2045643</v>
      </c>
      <c r="B10" s="3">
        <v>0.64</v>
      </c>
      <c r="C10" s="2">
        <f t="shared" si="0"/>
        <v>0.36</v>
      </c>
      <c r="D10">
        <f t="shared" si="1"/>
        <v>736431.48</v>
      </c>
      <c r="E10">
        <v>2015</v>
      </c>
      <c r="F10" s="7" t="s">
        <v>9</v>
      </c>
    </row>
    <row r="11" spans="1:6" x14ac:dyDescent="0.2">
      <c r="A11" s="1">
        <v>2108136</v>
      </c>
      <c r="B11" s="3">
        <v>0.63</v>
      </c>
      <c r="C11" s="2">
        <f t="shared" si="0"/>
        <v>0.37</v>
      </c>
      <c r="D11">
        <f t="shared" si="1"/>
        <v>780010.32</v>
      </c>
      <c r="E11">
        <v>2016</v>
      </c>
      <c r="F11" s="7" t="s">
        <v>9</v>
      </c>
    </row>
    <row r="12" spans="1:6" s="16" customFormat="1" x14ac:dyDescent="0.2">
      <c r="A12" s="13">
        <v>2196105</v>
      </c>
      <c r="B12" s="14">
        <v>0.58699999999999997</v>
      </c>
      <c r="C12" s="15">
        <f t="shared" si="0"/>
        <v>0.41300000000000003</v>
      </c>
      <c r="D12" s="16">
        <f>A12*C12</f>
        <v>906991.36500000011</v>
      </c>
      <c r="E12" s="16">
        <v>2017</v>
      </c>
      <c r="F12" s="17" t="s">
        <v>9</v>
      </c>
    </row>
    <row r="13" spans="1:6" x14ac:dyDescent="0.2">
      <c r="A13" s="1">
        <v>11652431</v>
      </c>
      <c r="B13" s="3">
        <v>0.746</v>
      </c>
      <c r="C13" s="2">
        <f t="shared" si="0"/>
        <v>0.254</v>
      </c>
      <c r="D13">
        <f t="shared" si="1"/>
        <v>2959717.4739999999</v>
      </c>
      <c r="E13">
        <v>2007</v>
      </c>
      <c r="F13" t="s">
        <v>8</v>
      </c>
    </row>
    <row r="14" spans="1:6" x14ac:dyDescent="0.2">
      <c r="A14" s="1">
        <v>11335342</v>
      </c>
      <c r="B14" s="3">
        <v>0.73899999999999999</v>
      </c>
      <c r="C14" s="2">
        <f t="shared" si="0"/>
        <v>0.26100000000000001</v>
      </c>
      <c r="D14">
        <f t="shared" si="1"/>
        <v>2958524.2620000001</v>
      </c>
      <c r="E14">
        <v>2008</v>
      </c>
      <c r="F14" t="s">
        <v>8</v>
      </c>
    </row>
    <row r="15" spans="1:6" x14ac:dyDescent="0.2">
      <c r="A15" s="11">
        <v>11417822</v>
      </c>
      <c r="B15" s="3">
        <v>0.73099999999999998</v>
      </c>
      <c r="C15" s="2">
        <f t="shared" si="0"/>
        <v>0.26900000000000002</v>
      </c>
      <c r="D15">
        <f t="shared" si="1"/>
        <v>3071394.1180000002</v>
      </c>
      <c r="E15">
        <v>2009</v>
      </c>
      <c r="F15" t="s">
        <v>8</v>
      </c>
    </row>
    <row r="16" spans="1:6" x14ac:dyDescent="0.2">
      <c r="A16" s="1">
        <v>11653282</v>
      </c>
      <c r="B16" s="3">
        <v>0.72</v>
      </c>
      <c r="C16" s="2">
        <f t="shared" si="0"/>
        <v>0.28000000000000003</v>
      </c>
      <c r="D16">
        <f t="shared" si="1"/>
        <v>3262918.9600000004</v>
      </c>
      <c r="E16">
        <v>2010</v>
      </c>
      <c r="F16" t="s">
        <v>8</v>
      </c>
    </row>
    <row r="17" spans="1:6" x14ac:dyDescent="0.2">
      <c r="A17" s="1">
        <v>11625174</v>
      </c>
      <c r="B17" s="3">
        <v>0.70699999999999996</v>
      </c>
      <c r="C17" s="2">
        <f t="shared" si="0"/>
        <v>0.29300000000000004</v>
      </c>
      <c r="D17">
        <f t="shared" si="1"/>
        <v>3406175.9820000003</v>
      </c>
      <c r="E17">
        <v>2011</v>
      </c>
      <c r="F17" t="s">
        <v>8</v>
      </c>
    </row>
    <row r="18" spans="1:6" x14ac:dyDescent="0.2">
      <c r="A18" s="1">
        <v>11520327</v>
      </c>
      <c r="B18" s="3">
        <v>0.69399999999999995</v>
      </c>
      <c r="C18" s="2">
        <f t="shared" si="0"/>
        <v>0.30600000000000005</v>
      </c>
      <c r="D18">
        <f t="shared" si="1"/>
        <v>3525220.0620000004</v>
      </c>
      <c r="E18">
        <v>2012</v>
      </c>
      <c r="F18" t="s">
        <v>8</v>
      </c>
    </row>
    <row r="19" spans="1:6" x14ac:dyDescent="0.2">
      <c r="A19" s="1">
        <v>11543930</v>
      </c>
      <c r="B19" s="3">
        <v>0.69399999999999995</v>
      </c>
      <c r="C19" s="2">
        <f t="shared" si="0"/>
        <v>0.30600000000000005</v>
      </c>
      <c r="D19">
        <f t="shared" si="1"/>
        <v>3532442.5800000005</v>
      </c>
      <c r="E19">
        <v>2013</v>
      </c>
      <c r="F19" t="s">
        <v>8</v>
      </c>
    </row>
    <row r="20" spans="1:6" x14ac:dyDescent="0.2">
      <c r="A20" s="1">
        <v>11668379</v>
      </c>
      <c r="B20" s="3">
        <v>0.69099999999999995</v>
      </c>
      <c r="C20" s="2">
        <f t="shared" si="0"/>
        <v>0.30900000000000005</v>
      </c>
      <c r="D20">
        <f t="shared" si="1"/>
        <v>3605529.1110000005</v>
      </c>
      <c r="E20">
        <v>2014</v>
      </c>
      <c r="F20" t="s">
        <v>8</v>
      </c>
    </row>
    <row r="21" spans="1:6" x14ac:dyDescent="0.2">
      <c r="A21" s="1">
        <v>11595783</v>
      </c>
      <c r="B21" s="3">
        <v>0.68600000000000005</v>
      </c>
      <c r="C21" s="2">
        <f t="shared" si="0"/>
        <v>0.31399999999999995</v>
      </c>
      <c r="D21">
        <f t="shared" si="1"/>
        <v>3641075.8619999993</v>
      </c>
      <c r="E21">
        <v>2015</v>
      </c>
      <c r="F21" t="s">
        <v>8</v>
      </c>
    </row>
    <row r="22" spans="1:6" x14ac:dyDescent="0.2">
      <c r="A22" s="1">
        <v>11525422</v>
      </c>
      <c r="B22" s="3">
        <v>0.68300000000000005</v>
      </c>
      <c r="C22" s="2">
        <f t="shared" si="0"/>
        <v>0.31699999999999995</v>
      </c>
      <c r="D22">
        <f t="shared" si="1"/>
        <v>3653558.7739999993</v>
      </c>
      <c r="E22">
        <v>2016</v>
      </c>
      <c r="F22" t="s">
        <v>8</v>
      </c>
    </row>
    <row r="23" spans="1:6" s="16" customFormat="1" x14ac:dyDescent="0.2">
      <c r="A23" s="13">
        <v>11220565</v>
      </c>
      <c r="B23" s="18">
        <v>0.66800000000000004</v>
      </c>
      <c r="C23" s="15">
        <f t="shared" si="0"/>
        <v>0.33199999999999996</v>
      </c>
      <c r="D23" s="16">
        <f t="shared" si="1"/>
        <v>3725227.5799999996</v>
      </c>
      <c r="E23" s="16">
        <v>2017</v>
      </c>
      <c r="F23" s="16" t="s">
        <v>8</v>
      </c>
    </row>
    <row r="24" spans="1:6" x14ac:dyDescent="0.2">
      <c r="A24" s="1">
        <v>1486839</v>
      </c>
      <c r="B24" s="3">
        <v>0.26400000000000001</v>
      </c>
      <c r="C24" s="2">
        <f t="shared" si="0"/>
        <v>0.73599999999999999</v>
      </c>
      <c r="D24">
        <f t="shared" si="1"/>
        <v>1094313.504</v>
      </c>
      <c r="E24">
        <v>2007</v>
      </c>
      <c r="F24" s="7" t="s">
        <v>10</v>
      </c>
    </row>
    <row r="25" spans="1:6" x14ac:dyDescent="0.2">
      <c r="A25" s="1">
        <v>1600631</v>
      </c>
      <c r="B25" s="12">
        <v>0.28100000000000003</v>
      </c>
      <c r="C25" s="2">
        <f t="shared" si="0"/>
        <v>0.71899999999999997</v>
      </c>
      <c r="D25">
        <f t="shared" si="1"/>
        <v>1150853.689</v>
      </c>
      <c r="E25">
        <v>2008</v>
      </c>
      <c r="F25" s="7" t="s">
        <v>10</v>
      </c>
    </row>
    <row r="26" spans="1:6" x14ac:dyDescent="0.2">
      <c r="A26" s="1">
        <v>1644643</v>
      </c>
      <c r="B26" s="3">
        <v>0.27900000000000003</v>
      </c>
      <c r="C26" s="2">
        <f t="shared" si="0"/>
        <v>0.72099999999999997</v>
      </c>
      <c r="D26">
        <f t="shared" si="1"/>
        <v>1185787.6029999999</v>
      </c>
      <c r="E26">
        <v>2009</v>
      </c>
      <c r="F26" s="7" t="s">
        <v>10</v>
      </c>
    </row>
    <row r="27" spans="1:6" x14ac:dyDescent="0.2">
      <c r="A27" s="1">
        <v>1759573</v>
      </c>
      <c r="B27" s="3">
        <v>0.26800000000000002</v>
      </c>
      <c r="C27" s="2">
        <f t="shared" si="0"/>
        <v>0.73199999999999998</v>
      </c>
      <c r="D27">
        <f t="shared" si="1"/>
        <v>1288007.436</v>
      </c>
      <c r="E27">
        <v>2010</v>
      </c>
      <c r="F27" s="7" t="s">
        <v>10</v>
      </c>
    </row>
    <row r="28" spans="1:6" x14ac:dyDescent="0.2">
      <c r="A28" s="1">
        <v>1831886</v>
      </c>
      <c r="B28" s="3">
        <v>0.27100000000000002</v>
      </c>
      <c r="C28" s="2">
        <f t="shared" si="0"/>
        <v>0.72899999999999998</v>
      </c>
      <c r="D28">
        <f t="shared" si="1"/>
        <v>1335444.8939999999</v>
      </c>
      <c r="E28">
        <v>2011</v>
      </c>
      <c r="F28" s="7" t="s">
        <v>10</v>
      </c>
    </row>
    <row r="29" spans="1:6" x14ac:dyDescent="0.2">
      <c r="A29" s="1">
        <v>1943699</v>
      </c>
      <c r="B29" s="3">
        <v>0.25800000000000001</v>
      </c>
      <c r="C29" s="2">
        <f t="shared" si="0"/>
        <v>0.74199999999999999</v>
      </c>
      <c r="D29">
        <f t="shared" si="1"/>
        <v>1442224.6580000001</v>
      </c>
      <c r="E29">
        <v>2012</v>
      </c>
      <c r="F29" s="7" t="s">
        <v>10</v>
      </c>
    </row>
    <row r="30" spans="1:6" x14ac:dyDescent="0.2">
      <c r="A30" s="11">
        <v>2003597</v>
      </c>
      <c r="B30" s="3">
        <v>0.25800000000000001</v>
      </c>
      <c r="C30" s="2">
        <f t="shared" si="0"/>
        <v>0.74199999999999999</v>
      </c>
      <c r="D30">
        <f t="shared" si="1"/>
        <v>1486668.9739999999</v>
      </c>
      <c r="E30">
        <v>2013</v>
      </c>
      <c r="F30" s="7" t="s">
        <v>10</v>
      </c>
    </row>
    <row r="31" spans="1:6" x14ac:dyDescent="0.2">
      <c r="A31" s="11">
        <v>2168723</v>
      </c>
      <c r="B31" s="3">
        <v>0.26500000000000001</v>
      </c>
      <c r="C31" s="2">
        <f t="shared" si="0"/>
        <v>0.73499999999999999</v>
      </c>
      <c r="D31">
        <f t="shared" si="1"/>
        <v>1594011.405</v>
      </c>
      <c r="E31">
        <v>2014</v>
      </c>
      <c r="F31" s="7" t="s">
        <v>10</v>
      </c>
    </row>
    <row r="32" spans="1:6" x14ac:dyDescent="0.2">
      <c r="A32" s="1">
        <v>2391599</v>
      </c>
      <c r="B32" s="3">
        <v>0.25800000000000001</v>
      </c>
      <c r="C32" s="2">
        <f t="shared" si="0"/>
        <v>0.74199999999999999</v>
      </c>
      <c r="D32">
        <f t="shared" si="1"/>
        <v>1774566.4579999999</v>
      </c>
      <c r="E32">
        <v>2015</v>
      </c>
      <c r="F32" s="7" t="s">
        <v>10</v>
      </c>
    </row>
    <row r="33" spans="1:6" x14ac:dyDescent="0.2">
      <c r="A33" s="1">
        <v>2391599</v>
      </c>
      <c r="B33" s="3">
        <v>0.251</v>
      </c>
      <c r="C33" s="2">
        <f t="shared" si="0"/>
        <v>0.749</v>
      </c>
      <c r="D33">
        <f t="shared" si="1"/>
        <v>1791307.6510000001</v>
      </c>
      <c r="E33">
        <v>2016</v>
      </c>
      <c r="F33" s="7" t="s">
        <v>10</v>
      </c>
    </row>
    <row r="34" spans="1:6" s="16" customFormat="1" x14ac:dyDescent="0.2">
      <c r="A34" s="13">
        <v>2568347</v>
      </c>
      <c r="B34" s="18">
        <v>0.23499999999999999</v>
      </c>
      <c r="C34" s="15">
        <f t="shared" si="0"/>
        <v>0.76500000000000001</v>
      </c>
      <c r="D34" s="16">
        <f t="shared" si="1"/>
        <v>1964785.4550000001</v>
      </c>
      <c r="E34" s="16">
        <v>2017</v>
      </c>
      <c r="F34" s="17" t="s">
        <v>10</v>
      </c>
    </row>
    <row r="35" spans="1:6" x14ac:dyDescent="0.2">
      <c r="A35" s="1">
        <v>525448</v>
      </c>
      <c r="B35" s="3">
        <v>0.57699999999999996</v>
      </c>
      <c r="C35" s="2">
        <f t="shared" si="0"/>
        <v>0.42300000000000004</v>
      </c>
      <c r="D35">
        <f t="shared" si="1"/>
        <v>222264.50400000002</v>
      </c>
      <c r="E35">
        <v>2007</v>
      </c>
      <c r="F35" s="7" t="s">
        <v>11</v>
      </c>
    </row>
    <row r="36" spans="1:6" x14ac:dyDescent="0.2">
      <c r="A36" s="1">
        <v>496468</v>
      </c>
      <c r="B36" s="3">
        <v>0.57599999999999996</v>
      </c>
      <c r="C36" s="2">
        <f t="shared" si="0"/>
        <v>0.42400000000000004</v>
      </c>
      <c r="D36">
        <f t="shared" si="1"/>
        <v>210502.43200000003</v>
      </c>
      <c r="E36">
        <v>2008</v>
      </c>
      <c r="F36" s="7" t="s">
        <v>11</v>
      </c>
    </row>
    <row r="37" spans="1:6" x14ac:dyDescent="0.2">
      <c r="A37" s="1">
        <v>521874</v>
      </c>
      <c r="B37" s="3">
        <v>0.56200000000000006</v>
      </c>
      <c r="C37" s="2">
        <f t="shared" si="0"/>
        <v>0.43799999999999994</v>
      </c>
      <c r="D37">
        <f t="shared" si="1"/>
        <v>228580.81199999998</v>
      </c>
      <c r="E37">
        <v>2009</v>
      </c>
      <c r="F37" s="7" t="s">
        <v>11</v>
      </c>
    </row>
    <row r="38" spans="1:6" x14ac:dyDescent="0.2">
      <c r="A38" s="1">
        <v>617829</v>
      </c>
      <c r="B38" s="3">
        <v>0.54800000000000004</v>
      </c>
      <c r="C38" s="2">
        <f t="shared" si="0"/>
        <v>0.45199999999999996</v>
      </c>
      <c r="D38">
        <f t="shared" si="1"/>
        <v>279258.70799999998</v>
      </c>
      <c r="E38">
        <v>2010</v>
      </c>
      <c r="F38" s="7" t="s">
        <v>11</v>
      </c>
    </row>
    <row r="39" spans="1:6" x14ac:dyDescent="0.2">
      <c r="A39" s="1">
        <v>619193</v>
      </c>
      <c r="B39" s="3">
        <v>0.55200000000000005</v>
      </c>
      <c r="C39" s="2">
        <f t="shared" si="0"/>
        <v>0.44799999999999995</v>
      </c>
      <c r="D39">
        <f t="shared" si="1"/>
        <v>277398.46399999998</v>
      </c>
      <c r="E39">
        <v>2011</v>
      </c>
      <c r="F39" s="7" t="s">
        <v>11</v>
      </c>
    </row>
    <row r="40" spans="1:6" x14ac:dyDescent="0.2">
      <c r="A40" s="1">
        <v>609029</v>
      </c>
      <c r="B40" s="3">
        <v>0.54200000000000004</v>
      </c>
      <c r="C40" s="2">
        <f t="shared" si="0"/>
        <v>0.45799999999999996</v>
      </c>
      <c r="D40">
        <f t="shared" si="1"/>
        <v>278935.28199999995</v>
      </c>
      <c r="E40">
        <v>2012</v>
      </c>
      <c r="F40" s="7" t="s">
        <v>11</v>
      </c>
    </row>
    <row r="41" spans="1:6" x14ac:dyDescent="0.2">
      <c r="A41" s="11">
        <v>596717</v>
      </c>
      <c r="B41" s="3">
        <v>0.52</v>
      </c>
      <c r="C41" s="2">
        <f t="shared" si="0"/>
        <v>0.48</v>
      </c>
      <c r="D41">
        <f t="shared" si="1"/>
        <v>286424.15999999997</v>
      </c>
      <c r="E41">
        <v>2013</v>
      </c>
      <c r="F41" s="7" t="s">
        <v>11</v>
      </c>
    </row>
    <row r="42" spans="1:6" x14ac:dyDescent="0.2">
      <c r="A42" s="1">
        <v>618667</v>
      </c>
      <c r="B42" s="3">
        <v>0.53400000000000003</v>
      </c>
      <c r="C42" s="2">
        <f t="shared" si="0"/>
        <v>0.46599999999999997</v>
      </c>
      <c r="D42">
        <f t="shared" si="1"/>
        <v>288298.82199999999</v>
      </c>
      <c r="E42">
        <v>2014</v>
      </c>
      <c r="F42" s="7" t="s">
        <v>11</v>
      </c>
    </row>
    <row r="43" spans="1:6" x14ac:dyDescent="0.2">
      <c r="A43" s="1">
        <v>634173</v>
      </c>
      <c r="B43" s="3">
        <v>0.50800000000000001</v>
      </c>
      <c r="C43" s="2">
        <f t="shared" si="0"/>
        <v>0.49199999999999999</v>
      </c>
      <c r="D43">
        <f t="shared" si="1"/>
        <v>312013.11599999998</v>
      </c>
      <c r="E43">
        <v>2015</v>
      </c>
      <c r="F43" s="7" t="s">
        <v>11</v>
      </c>
    </row>
    <row r="44" spans="1:6" x14ac:dyDescent="0.2">
      <c r="A44" s="1">
        <v>606739</v>
      </c>
      <c r="B44" s="3">
        <v>0.50800000000000001</v>
      </c>
      <c r="C44" s="2">
        <f t="shared" si="0"/>
        <v>0.49199999999999999</v>
      </c>
      <c r="D44">
        <f t="shared" si="1"/>
        <v>298515.58799999999</v>
      </c>
      <c r="E44">
        <v>2016</v>
      </c>
      <c r="F44" s="7" t="s">
        <v>11</v>
      </c>
    </row>
    <row r="45" spans="1:6" s="16" customFormat="1" x14ac:dyDescent="0.2">
      <c r="A45" s="13">
        <v>678496</v>
      </c>
      <c r="B45" s="18">
        <v>0.498</v>
      </c>
      <c r="C45" s="15">
        <f t="shared" si="0"/>
        <v>0.502</v>
      </c>
      <c r="D45" s="16">
        <f t="shared" si="1"/>
        <v>340604.99200000003</v>
      </c>
      <c r="E45" s="16">
        <v>2017</v>
      </c>
      <c r="F45" s="17" t="s">
        <v>11</v>
      </c>
    </row>
    <row r="46" spans="1:6" x14ac:dyDescent="0.2">
      <c r="A46" s="11">
        <v>1694055</v>
      </c>
      <c r="B46" s="3">
        <v>0.29299999999999998</v>
      </c>
      <c r="C46" s="2">
        <f t="shared" si="0"/>
        <v>0.70700000000000007</v>
      </c>
      <c r="D46">
        <f t="shared" si="1"/>
        <v>1197696.885</v>
      </c>
      <c r="E46">
        <v>2007</v>
      </c>
      <c r="F46" s="7" t="s">
        <v>12</v>
      </c>
    </row>
    <row r="47" spans="1:6" x14ac:dyDescent="0.2">
      <c r="A47" s="1">
        <v>1676684</v>
      </c>
      <c r="B47" s="3">
        <v>0.30399999999999999</v>
      </c>
      <c r="C47" s="2">
        <f t="shared" si="0"/>
        <v>0.69599999999999995</v>
      </c>
      <c r="D47">
        <f t="shared" si="1"/>
        <v>1166972.064</v>
      </c>
      <c r="E47">
        <v>2008</v>
      </c>
      <c r="F47" s="7" t="s">
        <v>12</v>
      </c>
    </row>
    <row r="48" spans="1:6" x14ac:dyDescent="0.2">
      <c r="A48" s="11">
        <v>1718717</v>
      </c>
      <c r="B48" s="3">
        <v>0.30099999999999999</v>
      </c>
      <c r="C48" s="2">
        <f t="shared" si="0"/>
        <v>0.69900000000000007</v>
      </c>
      <c r="D48">
        <f t="shared" si="1"/>
        <v>1201383.1830000002</v>
      </c>
      <c r="E48">
        <v>2009</v>
      </c>
      <c r="F48" s="7" t="s">
        <v>12</v>
      </c>
    </row>
    <row r="49" spans="1:6" x14ac:dyDescent="0.2">
      <c r="A49" s="11">
        <v>1769924</v>
      </c>
      <c r="B49" s="3">
        <v>0.29899999999999999</v>
      </c>
      <c r="C49" s="2">
        <f t="shared" si="0"/>
        <v>0.70100000000000007</v>
      </c>
      <c r="D49">
        <f t="shared" si="1"/>
        <v>1240716.7240000002</v>
      </c>
      <c r="E49">
        <v>2010</v>
      </c>
      <c r="F49" s="7" t="s">
        <v>12</v>
      </c>
    </row>
    <row r="50" spans="1:6" x14ac:dyDescent="0.2">
      <c r="A50" s="11">
        <v>1807460</v>
      </c>
      <c r="B50" s="3">
        <v>0.312</v>
      </c>
      <c r="C50" s="2">
        <f t="shared" si="0"/>
        <v>0.68799999999999994</v>
      </c>
      <c r="D50">
        <f t="shared" si="1"/>
        <v>1243532.48</v>
      </c>
      <c r="E50">
        <v>2011</v>
      </c>
      <c r="F50" s="7" t="s">
        <v>12</v>
      </c>
    </row>
    <row r="51" spans="1:6" x14ac:dyDescent="0.2">
      <c r="A51" s="1">
        <v>1861374</v>
      </c>
      <c r="B51" s="3">
        <v>0.29899999999999999</v>
      </c>
      <c r="C51" s="2">
        <f t="shared" si="0"/>
        <v>0.70100000000000007</v>
      </c>
      <c r="D51">
        <f t="shared" si="1"/>
        <v>1304823.1740000001</v>
      </c>
      <c r="E51">
        <v>2012</v>
      </c>
      <c r="F51" s="7" t="s">
        <v>12</v>
      </c>
    </row>
    <row r="52" spans="1:6" x14ac:dyDescent="0.2">
      <c r="A52" s="1">
        <v>1837556</v>
      </c>
      <c r="B52" s="3">
        <v>0.30299999999999999</v>
      </c>
      <c r="C52" s="2">
        <f t="shared" si="0"/>
        <v>0.69700000000000006</v>
      </c>
      <c r="D52">
        <f t="shared" si="1"/>
        <v>1280776.5320000001</v>
      </c>
      <c r="E52">
        <v>2013</v>
      </c>
      <c r="F52" s="7" t="s">
        <v>12</v>
      </c>
    </row>
    <row r="53" spans="1:6" x14ac:dyDescent="0.2">
      <c r="A53" s="1">
        <v>1919306</v>
      </c>
      <c r="B53" s="3">
        <v>0.29599999999999999</v>
      </c>
      <c r="C53" s="2">
        <f t="shared" si="0"/>
        <v>0.70399999999999996</v>
      </c>
      <c r="D53">
        <f t="shared" si="1"/>
        <v>1351191.4239999999</v>
      </c>
      <c r="E53">
        <v>2014</v>
      </c>
      <c r="F53" s="7" t="s">
        <v>12</v>
      </c>
    </row>
    <row r="54" spans="1:6" x14ac:dyDescent="0.2">
      <c r="A54" s="1">
        <v>1975723</v>
      </c>
      <c r="B54" s="3">
        <v>0.30399999999999999</v>
      </c>
      <c r="C54" s="2">
        <f t="shared" si="0"/>
        <v>0.69599999999999995</v>
      </c>
      <c r="D54">
        <f t="shared" si="1"/>
        <v>1375103.2079999999</v>
      </c>
      <c r="E54">
        <v>2015</v>
      </c>
      <c r="F54" s="7" t="s">
        <v>12</v>
      </c>
    </row>
    <row r="55" spans="1:6" x14ac:dyDescent="0.2">
      <c r="A55" s="1">
        <v>1936171</v>
      </c>
      <c r="B55" s="3">
        <v>0.30199999999999999</v>
      </c>
      <c r="C55" s="2">
        <f t="shared" si="0"/>
        <v>0.69799999999999995</v>
      </c>
      <c r="D55">
        <f t="shared" si="1"/>
        <v>1351447.358</v>
      </c>
      <c r="E55">
        <v>2016</v>
      </c>
      <c r="F55" s="7" t="s">
        <v>12</v>
      </c>
    </row>
    <row r="56" spans="1:6" s="16" customFormat="1" x14ac:dyDescent="0.2">
      <c r="A56" s="13">
        <v>2002187</v>
      </c>
      <c r="B56" s="18">
        <v>0.28999999999999998</v>
      </c>
      <c r="C56" s="15">
        <f t="shared" si="0"/>
        <v>0.71</v>
      </c>
      <c r="D56" s="16">
        <f t="shared" si="1"/>
        <v>1421552.77</v>
      </c>
      <c r="E56" s="16">
        <v>2017</v>
      </c>
      <c r="F56" s="17" t="s">
        <v>12</v>
      </c>
    </row>
    <row r="57" spans="1:6" x14ac:dyDescent="0.2">
      <c r="A57" s="1">
        <v>980542</v>
      </c>
      <c r="B57" s="3">
        <v>0.625</v>
      </c>
      <c r="C57" s="2">
        <f t="shared" si="0"/>
        <v>0.375</v>
      </c>
      <c r="D57">
        <f t="shared" si="1"/>
        <v>367703.25</v>
      </c>
      <c r="E57">
        <v>2007</v>
      </c>
      <c r="F57" s="7" t="s">
        <v>13</v>
      </c>
    </row>
    <row r="58" spans="1:6" x14ac:dyDescent="0.2">
      <c r="A58" s="11">
        <v>972241</v>
      </c>
      <c r="B58" s="3">
        <v>0.61599999999999999</v>
      </c>
      <c r="C58" s="2">
        <f t="shared" si="0"/>
        <v>0.38400000000000001</v>
      </c>
      <c r="D58">
        <f t="shared" si="1"/>
        <v>373340.54399999999</v>
      </c>
      <c r="E58">
        <v>2008</v>
      </c>
      <c r="F58" s="7" t="s">
        <v>13</v>
      </c>
    </row>
    <row r="59" spans="1:6" x14ac:dyDescent="0.2">
      <c r="A59" s="1">
        <v>988872</v>
      </c>
      <c r="B59" s="3">
        <v>0.628</v>
      </c>
      <c r="C59" s="2">
        <f t="shared" si="0"/>
        <v>0.372</v>
      </c>
      <c r="D59">
        <f t="shared" si="1"/>
        <v>367860.38400000002</v>
      </c>
      <c r="E59">
        <v>2009</v>
      </c>
      <c r="F59" s="7" t="s">
        <v>13</v>
      </c>
    </row>
    <row r="60" spans="1:6" x14ac:dyDescent="0.2">
      <c r="A60" s="1">
        <v>1102185</v>
      </c>
      <c r="B60" s="3">
        <v>0.63300000000000001</v>
      </c>
      <c r="C60" s="2">
        <f t="shared" si="0"/>
        <v>0.36699999999999999</v>
      </c>
      <c r="D60">
        <f t="shared" si="1"/>
        <v>404501.89500000002</v>
      </c>
      <c r="E60">
        <v>2010</v>
      </c>
      <c r="F60" s="7" t="s">
        <v>13</v>
      </c>
    </row>
    <row r="61" spans="1:6" x14ac:dyDescent="0.2">
      <c r="A61" s="1">
        <v>1093068</v>
      </c>
      <c r="B61" s="3">
        <v>0.623</v>
      </c>
      <c r="C61" s="2">
        <f t="shared" si="0"/>
        <v>0.377</v>
      </c>
      <c r="D61">
        <f t="shared" si="1"/>
        <v>412086.636</v>
      </c>
      <c r="E61">
        <v>2011</v>
      </c>
      <c r="F61" s="7" t="s">
        <v>13</v>
      </c>
    </row>
    <row r="62" spans="1:6" x14ac:dyDescent="0.2">
      <c r="A62" s="1">
        <v>1110111</v>
      </c>
      <c r="B62" s="3">
        <v>0.61599999999999999</v>
      </c>
      <c r="C62" s="2">
        <f t="shared" si="0"/>
        <v>0.38400000000000001</v>
      </c>
      <c r="D62">
        <f t="shared" si="1"/>
        <v>426282.62400000001</v>
      </c>
      <c r="E62">
        <v>2012</v>
      </c>
      <c r="F62" s="7" t="s">
        <v>13</v>
      </c>
    </row>
    <row r="63" spans="1:6" x14ac:dyDescent="0.2">
      <c r="A63" s="11">
        <v>1140460</v>
      </c>
      <c r="B63" s="3">
        <v>0.62</v>
      </c>
      <c r="C63" s="2">
        <f t="shared" si="0"/>
        <v>0.38</v>
      </c>
      <c r="D63">
        <f t="shared" si="1"/>
        <v>433374.8</v>
      </c>
      <c r="E63">
        <v>2013</v>
      </c>
      <c r="F63" s="7" t="s">
        <v>13</v>
      </c>
    </row>
    <row r="64" spans="1:6" x14ac:dyDescent="0.2">
      <c r="A64" s="1">
        <v>1169859</v>
      </c>
      <c r="B64" s="3">
        <v>0.624</v>
      </c>
      <c r="C64" s="2">
        <f t="shared" si="0"/>
        <v>0.376</v>
      </c>
      <c r="D64">
        <f t="shared" si="1"/>
        <v>439866.984</v>
      </c>
      <c r="E64">
        <v>2014</v>
      </c>
      <c r="F64" s="7" t="s">
        <v>13</v>
      </c>
    </row>
    <row r="65" spans="1:6" x14ac:dyDescent="0.2">
      <c r="A65" s="1">
        <v>1206739</v>
      </c>
      <c r="B65" s="3">
        <v>0.626</v>
      </c>
      <c r="C65" s="2">
        <f t="shared" si="0"/>
        <v>0.374</v>
      </c>
      <c r="D65">
        <f t="shared" si="1"/>
        <v>451320.386</v>
      </c>
      <c r="E65">
        <v>2015</v>
      </c>
      <c r="F65" s="7" t="s">
        <v>13</v>
      </c>
    </row>
    <row r="66" spans="1:6" x14ac:dyDescent="0.2">
      <c r="A66" s="1">
        <v>1267478</v>
      </c>
      <c r="B66" s="3">
        <v>0.64200000000000002</v>
      </c>
      <c r="C66" s="2">
        <f t="shared" ref="C66:C110" si="2">100%-B66</f>
        <v>0.35799999999999998</v>
      </c>
      <c r="D66">
        <f t="shared" ref="D66:D110" si="3">A66*C66</f>
        <v>453757.12399999995</v>
      </c>
      <c r="E66">
        <v>2016</v>
      </c>
      <c r="F66" s="7" t="s">
        <v>13</v>
      </c>
    </row>
    <row r="67" spans="1:6" x14ac:dyDescent="0.2">
      <c r="A67" s="1">
        <v>1306572</v>
      </c>
      <c r="B67" s="3">
        <v>0.63</v>
      </c>
      <c r="C67" s="2">
        <f t="shared" si="2"/>
        <v>0.37</v>
      </c>
      <c r="D67">
        <f t="shared" si="3"/>
        <v>483431.64</v>
      </c>
      <c r="E67">
        <v>2017</v>
      </c>
      <c r="F67" s="7" t="s">
        <v>13</v>
      </c>
    </row>
    <row r="68" spans="1:6" x14ac:dyDescent="0.2">
      <c r="A68" s="1">
        <v>528122</v>
      </c>
      <c r="B68" s="3">
        <v>0.51600000000000001</v>
      </c>
      <c r="C68" s="2">
        <f t="shared" si="2"/>
        <v>0.48399999999999999</v>
      </c>
      <c r="D68">
        <f>A68*C68</f>
        <v>255611.04799999998</v>
      </c>
      <c r="E68">
        <v>2007</v>
      </c>
      <c r="F68" s="7" t="s">
        <v>14</v>
      </c>
    </row>
    <row r="69" spans="1:6" x14ac:dyDescent="0.2">
      <c r="A69" s="1">
        <v>531394</v>
      </c>
      <c r="B69" s="3">
        <v>0.53800000000000003</v>
      </c>
      <c r="C69" s="2">
        <f t="shared" si="2"/>
        <v>0.46199999999999997</v>
      </c>
      <c r="D69">
        <f t="shared" si="3"/>
        <v>245504.02799999999</v>
      </c>
      <c r="E69">
        <v>2008</v>
      </c>
      <c r="F69" s="7" t="s">
        <v>14</v>
      </c>
    </row>
    <row r="70" spans="1:6" x14ac:dyDescent="0.2">
      <c r="A70" s="1">
        <v>535578</v>
      </c>
      <c r="B70" s="3">
        <v>0.55400000000000005</v>
      </c>
      <c r="C70" s="2">
        <f t="shared" si="2"/>
        <v>0.44599999999999995</v>
      </c>
      <c r="D70">
        <f t="shared" si="3"/>
        <v>238867.78799999997</v>
      </c>
      <c r="E70">
        <v>2009</v>
      </c>
      <c r="F70" s="7" t="s">
        <v>14</v>
      </c>
    </row>
    <row r="71" spans="1:6" x14ac:dyDescent="0.2">
      <c r="A71" s="1">
        <v>583862</v>
      </c>
      <c r="B71" s="3">
        <v>0.53100000000000003</v>
      </c>
      <c r="C71" s="2">
        <f t="shared" si="2"/>
        <v>0.46899999999999997</v>
      </c>
      <c r="D71">
        <f>A71*C71</f>
        <v>273831.27799999999</v>
      </c>
      <c r="E71">
        <v>2010</v>
      </c>
      <c r="F71" s="7" t="s">
        <v>14</v>
      </c>
    </row>
    <row r="72" spans="1:6" x14ac:dyDescent="0.2">
      <c r="A72" s="1">
        <v>589485</v>
      </c>
      <c r="B72" s="3">
        <v>0.52700000000000002</v>
      </c>
      <c r="C72" s="2">
        <f t="shared" si="2"/>
        <v>0.47299999999999998</v>
      </c>
      <c r="D72">
        <f t="shared" si="3"/>
        <v>278826.40499999997</v>
      </c>
      <c r="E72">
        <v>2011</v>
      </c>
      <c r="F72" s="7" t="s">
        <v>14</v>
      </c>
    </row>
    <row r="73" spans="1:6" x14ac:dyDescent="0.2">
      <c r="A73" s="1">
        <v>602679</v>
      </c>
      <c r="B73" s="3">
        <v>0.53600000000000003</v>
      </c>
      <c r="C73" s="2">
        <f t="shared" si="2"/>
        <v>0.46399999999999997</v>
      </c>
      <c r="D73">
        <f t="shared" si="3"/>
        <v>279643.05599999998</v>
      </c>
      <c r="E73">
        <v>2012</v>
      </c>
      <c r="F73" s="7" t="s">
        <v>14</v>
      </c>
    </row>
    <row r="74" spans="1:6" x14ac:dyDescent="0.2">
      <c r="A74" s="11">
        <v>591530</v>
      </c>
      <c r="B74" s="3">
        <v>0.51800000000000002</v>
      </c>
      <c r="C74" s="2">
        <f t="shared" si="2"/>
        <v>0.48199999999999998</v>
      </c>
      <c r="D74">
        <f t="shared" si="3"/>
        <v>285117.45999999996</v>
      </c>
      <c r="E74">
        <v>2013</v>
      </c>
      <c r="F74" s="7" t="s">
        <v>14</v>
      </c>
    </row>
    <row r="75" spans="1:6" x14ac:dyDescent="0.2">
      <c r="A75" s="1">
        <v>624710</v>
      </c>
      <c r="B75" s="3">
        <v>0.504</v>
      </c>
      <c r="C75" s="2">
        <f t="shared" si="2"/>
        <v>0.496</v>
      </c>
      <c r="D75">
        <f t="shared" si="3"/>
        <v>309856.15999999997</v>
      </c>
      <c r="E75">
        <v>2014</v>
      </c>
      <c r="F75" s="7" t="s">
        <v>14</v>
      </c>
    </row>
    <row r="76" spans="1:6" x14ac:dyDescent="0.2">
      <c r="A76" s="1">
        <v>673081</v>
      </c>
      <c r="B76" s="3">
        <v>0.50800000000000001</v>
      </c>
      <c r="C76" s="2">
        <f t="shared" si="2"/>
        <v>0.49199999999999999</v>
      </c>
      <c r="D76">
        <f t="shared" si="3"/>
        <v>331155.85200000001</v>
      </c>
      <c r="E76">
        <v>2015</v>
      </c>
      <c r="F76" s="7" t="s">
        <v>14</v>
      </c>
    </row>
    <row r="77" spans="1:6" x14ac:dyDescent="0.2">
      <c r="A77" s="1">
        <v>664533</v>
      </c>
      <c r="B77" s="3">
        <v>0.48399999999999999</v>
      </c>
      <c r="C77" s="2">
        <f t="shared" si="2"/>
        <v>0.51600000000000001</v>
      </c>
      <c r="D77">
        <f t="shared" si="3"/>
        <v>342899.02799999999</v>
      </c>
      <c r="E77">
        <v>2016</v>
      </c>
      <c r="F77" s="7" t="s">
        <v>14</v>
      </c>
    </row>
    <row r="78" spans="1:6" s="16" customFormat="1" x14ac:dyDescent="0.2">
      <c r="A78" s="13">
        <v>676130</v>
      </c>
      <c r="B78" s="18">
        <v>0.48399999999999999</v>
      </c>
      <c r="C78" s="15">
        <f t="shared" si="2"/>
        <v>0.51600000000000001</v>
      </c>
      <c r="D78" s="16">
        <f t="shared" si="3"/>
        <v>348883.08</v>
      </c>
      <c r="E78" s="16">
        <v>2017</v>
      </c>
      <c r="F78" s="17" t="s">
        <v>14</v>
      </c>
    </row>
    <row r="79" spans="1:6" s="20" customFormat="1" x14ac:dyDescent="0.2">
      <c r="A79" s="1">
        <v>1094436</v>
      </c>
      <c r="B79" s="21">
        <v>0.68</v>
      </c>
      <c r="C79" s="19">
        <f t="shared" si="2"/>
        <v>0.31999999999999995</v>
      </c>
      <c r="D79" s="20">
        <f t="shared" si="3"/>
        <v>350219.51999999996</v>
      </c>
      <c r="E79" s="20">
        <v>2007</v>
      </c>
      <c r="F79" s="22" t="s">
        <v>15</v>
      </c>
    </row>
    <row r="80" spans="1:6" x14ac:dyDescent="0.2">
      <c r="A80" s="1">
        <v>1133760</v>
      </c>
      <c r="B80" s="3">
        <v>0.67400000000000004</v>
      </c>
      <c r="C80" s="2">
        <f t="shared" si="2"/>
        <v>0.32599999999999996</v>
      </c>
      <c r="D80">
        <f t="shared" si="3"/>
        <v>369605.75999999995</v>
      </c>
      <c r="E80">
        <v>2008</v>
      </c>
      <c r="F80" s="7" t="s">
        <v>15</v>
      </c>
    </row>
    <row r="81" spans="1:6" x14ac:dyDescent="0.2">
      <c r="A81" s="1">
        <v>1145611</v>
      </c>
      <c r="B81" s="3">
        <v>0.67600000000000005</v>
      </c>
      <c r="C81" s="2">
        <f t="shared" si="2"/>
        <v>0.32399999999999995</v>
      </c>
      <c r="D81">
        <f t="shared" si="3"/>
        <v>371177.96399999992</v>
      </c>
      <c r="E81">
        <v>2009</v>
      </c>
      <c r="F81" s="7" t="s">
        <v>15</v>
      </c>
    </row>
    <row r="82" spans="1:6" x14ac:dyDescent="0.2">
      <c r="A82" s="1">
        <v>1235940</v>
      </c>
      <c r="B82" s="3">
        <v>0.68</v>
      </c>
      <c r="C82" s="2">
        <f t="shared" si="2"/>
        <v>0.31999999999999995</v>
      </c>
      <c r="D82">
        <f t="shared" si="3"/>
        <v>395500.79999999993</v>
      </c>
      <c r="E82">
        <v>2010</v>
      </c>
      <c r="F82" s="7" t="s">
        <v>15</v>
      </c>
    </row>
    <row r="83" spans="1:6" x14ac:dyDescent="0.2">
      <c r="A83" s="1">
        <v>1254248</v>
      </c>
      <c r="B83" s="3">
        <v>0.68200000000000005</v>
      </c>
      <c r="C83" s="2">
        <f t="shared" si="2"/>
        <v>0.31799999999999995</v>
      </c>
      <c r="D83">
        <f t="shared" si="3"/>
        <v>398850.86399999994</v>
      </c>
      <c r="E83">
        <v>2011</v>
      </c>
      <c r="F83" s="7" t="s">
        <v>15</v>
      </c>
    </row>
    <row r="84" spans="1:6" x14ac:dyDescent="0.2">
      <c r="A84" s="1">
        <v>1255105</v>
      </c>
      <c r="B84" s="3">
        <v>0.67500000000000004</v>
      </c>
      <c r="C84" s="2">
        <f t="shared" si="2"/>
        <v>0.32499999999999996</v>
      </c>
      <c r="D84">
        <f t="shared" si="3"/>
        <v>407909.12499999994</v>
      </c>
      <c r="E84">
        <v>2012</v>
      </c>
      <c r="F84" s="7" t="s">
        <v>15</v>
      </c>
    </row>
    <row r="85" spans="1:6" x14ac:dyDescent="0.2">
      <c r="A85" s="1">
        <v>1274976</v>
      </c>
      <c r="B85" s="3">
        <v>0.66400000000000003</v>
      </c>
      <c r="C85" s="2">
        <f t="shared" si="2"/>
        <v>0.33599999999999997</v>
      </c>
      <c r="D85">
        <f t="shared" si="3"/>
        <v>428391.93599999993</v>
      </c>
      <c r="E85">
        <v>2013</v>
      </c>
      <c r="F85" s="7" t="s">
        <v>15</v>
      </c>
    </row>
    <row r="86" spans="1:6" x14ac:dyDescent="0.2">
      <c r="A86" s="1">
        <v>1286517</v>
      </c>
      <c r="B86" s="3">
        <v>0.67100000000000004</v>
      </c>
      <c r="C86" s="2">
        <f t="shared" si="2"/>
        <v>0.32899999999999996</v>
      </c>
      <c r="D86">
        <f t="shared" si="3"/>
        <v>423264.09299999994</v>
      </c>
      <c r="E86">
        <v>2014</v>
      </c>
      <c r="F86" s="7" t="s">
        <v>15</v>
      </c>
    </row>
    <row r="87" spans="1:6" x14ac:dyDescent="0.2">
      <c r="A87" s="11">
        <v>1293831</v>
      </c>
      <c r="B87" s="3">
        <v>0.67700000000000005</v>
      </c>
      <c r="C87" s="2">
        <f t="shared" si="2"/>
        <v>0.32299999999999995</v>
      </c>
      <c r="D87">
        <f t="shared" si="3"/>
        <v>417907.41299999994</v>
      </c>
      <c r="E87">
        <v>2015</v>
      </c>
      <c r="F87" s="7" t="s">
        <v>15</v>
      </c>
    </row>
    <row r="88" spans="1:6" x14ac:dyDescent="0.2">
      <c r="A88" s="1">
        <v>1347197</v>
      </c>
      <c r="B88" s="3">
        <v>0.66800000000000004</v>
      </c>
      <c r="C88" s="2">
        <f t="shared" si="2"/>
        <v>0.33199999999999996</v>
      </c>
      <c r="D88">
        <f t="shared" si="3"/>
        <v>447269.40399999992</v>
      </c>
      <c r="E88">
        <v>2016</v>
      </c>
      <c r="F88" s="7" t="s">
        <v>15</v>
      </c>
    </row>
    <row r="89" spans="1:6" s="16" customFormat="1" x14ac:dyDescent="0.2">
      <c r="A89" s="13">
        <v>1337734</v>
      </c>
      <c r="B89" s="18">
        <v>0.65900000000000003</v>
      </c>
      <c r="C89" s="15">
        <f t="shared" si="2"/>
        <v>0.34099999999999997</v>
      </c>
      <c r="D89" s="16">
        <f t="shared" si="3"/>
        <v>456167.29399999994</v>
      </c>
      <c r="E89" s="16">
        <v>2017</v>
      </c>
      <c r="F89" s="17" t="s">
        <v>15</v>
      </c>
    </row>
    <row r="90" spans="1:6" x14ac:dyDescent="0.2">
      <c r="A90" s="1">
        <v>751872</v>
      </c>
      <c r="B90" s="3">
        <v>0.66400000000000003</v>
      </c>
      <c r="C90" s="2">
        <f t="shared" si="2"/>
        <v>0.33599999999999997</v>
      </c>
      <c r="D90">
        <f t="shared" si="3"/>
        <v>252628.99199999997</v>
      </c>
      <c r="E90">
        <v>2007</v>
      </c>
      <c r="F90" s="7" t="s">
        <v>16</v>
      </c>
    </row>
    <row r="91" spans="1:6" x14ac:dyDescent="0.2">
      <c r="A91" s="1">
        <v>768219</v>
      </c>
      <c r="B91" s="3">
        <v>0.65800000000000003</v>
      </c>
      <c r="C91" s="2">
        <f t="shared" si="2"/>
        <v>0.34199999999999997</v>
      </c>
      <c r="D91">
        <f t="shared" si="3"/>
        <v>262730.89799999999</v>
      </c>
      <c r="E91">
        <v>2008</v>
      </c>
      <c r="F91" s="7" t="s">
        <v>16</v>
      </c>
    </row>
    <row r="92" spans="1:6" x14ac:dyDescent="0.2">
      <c r="A92" s="1">
        <v>789852</v>
      </c>
      <c r="B92" s="3">
        <v>0.67200000000000004</v>
      </c>
      <c r="C92" s="2">
        <f t="shared" si="2"/>
        <v>0.32799999999999996</v>
      </c>
      <c r="D92">
        <f t="shared" si="3"/>
        <v>259071.45599999998</v>
      </c>
      <c r="E92">
        <v>2009</v>
      </c>
      <c r="F92" s="7" t="s">
        <v>16</v>
      </c>
    </row>
    <row r="93" spans="1:6" x14ac:dyDescent="0.2">
      <c r="A93" s="1">
        <v>876050</v>
      </c>
      <c r="B93" s="3">
        <v>0.65600000000000003</v>
      </c>
      <c r="C93" s="2">
        <f t="shared" si="2"/>
        <v>0.34399999999999997</v>
      </c>
      <c r="D93">
        <f t="shared" si="3"/>
        <v>301361.19999999995</v>
      </c>
      <c r="E93">
        <v>2010</v>
      </c>
      <c r="F93" s="7" t="s">
        <v>16</v>
      </c>
    </row>
    <row r="94" spans="1:6" x14ac:dyDescent="0.2">
      <c r="A94" s="1">
        <v>891417</v>
      </c>
      <c r="B94" s="3">
        <v>0.65800000000000003</v>
      </c>
      <c r="C94" s="2">
        <f t="shared" si="2"/>
        <v>0.34199999999999997</v>
      </c>
      <c r="D94">
        <f t="shared" si="3"/>
        <v>304864.614</v>
      </c>
      <c r="E94">
        <v>2011</v>
      </c>
      <c r="F94" s="7" t="s">
        <v>16</v>
      </c>
    </row>
    <row r="95" spans="1:6" x14ac:dyDescent="0.2">
      <c r="A95" s="1">
        <v>949654</v>
      </c>
      <c r="B95" s="3">
        <v>0.65400000000000003</v>
      </c>
      <c r="C95" s="2">
        <f t="shared" si="2"/>
        <v>0.34599999999999997</v>
      </c>
      <c r="D95">
        <f t="shared" si="3"/>
        <v>328580.28399999999</v>
      </c>
      <c r="E95">
        <v>2012</v>
      </c>
      <c r="F95" s="7" t="s">
        <v>16</v>
      </c>
    </row>
    <row r="96" spans="1:6" x14ac:dyDescent="0.2">
      <c r="A96" s="1">
        <v>985108</v>
      </c>
      <c r="B96" s="3">
        <v>0.64700000000000002</v>
      </c>
      <c r="C96" s="2">
        <f t="shared" si="2"/>
        <v>0.35299999999999998</v>
      </c>
      <c r="D96">
        <f t="shared" si="3"/>
        <v>347743.12399999995</v>
      </c>
      <c r="E96">
        <v>2013</v>
      </c>
      <c r="F96" s="7" t="s">
        <v>16</v>
      </c>
    </row>
    <row r="97" spans="1:6" x14ac:dyDescent="0.2">
      <c r="A97" s="1">
        <v>989800</v>
      </c>
      <c r="B97" s="3">
        <v>0.64</v>
      </c>
      <c r="C97" s="2">
        <f t="shared" si="2"/>
        <v>0.36</v>
      </c>
      <c r="D97">
        <f t="shared" si="3"/>
        <v>356328</v>
      </c>
      <c r="E97">
        <v>2014</v>
      </c>
      <c r="F97" s="7" t="s">
        <v>16</v>
      </c>
    </row>
    <row r="98" spans="1:6" x14ac:dyDescent="0.2">
      <c r="A98" s="1">
        <v>1056080</v>
      </c>
      <c r="B98" s="3">
        <v>0.64600000000000002</v>
      </c>
      <c r="C98" s="2">
        <f t="shared" si="2"/>
        <v>0.35399999999999998</v>
      </c>
      <c r="D98">
        <f t="shared" si="3"/>
        <v>373852.32</v>
      </c>
      <c r="E98">
        <v>2015</v>
      </c>
      <c r="F98" s="7" t="s">
        <v>16</v>
      </c>
    </row>
    <row r="99" spans="1:6" x14ac:dyDescent="0.2">
      <c r="A99" s="1">
        <v>1078041</v>
      </c>
      <c r="B99" s="3">
        <v>0.64300000000000002</v>
      </c>
      <c r="C99" s="2">
        <f t="shared" si="2"/>
        <v>0.35699999999999998</v>
      </c>
      <c r="D99">
        <f t="shared" si="3"/>
        <v>384860.63699999999</v>
      </c>
      <c r="E99">
        <v>2016</v>
      </c>
      <c r="F99" s="7" t="s">
        <v>16</v>
      </c>
    </row>
    <row r="100" spans="1:6" s="16" customFormat="1" x14ac:dyDescent="0.2">
      <c r="A100" s="13">
        <v>1154316</v>
      </c>
      <c r="B100" s="18">
        <v>0.64100000000000001</v>
      </c>
      <c r="C100" s="15">
        <f t="shared" si="2"/>
        <v>0.35899999999999999</v>
      </c>
      <c r="D100" s="16">
        <f t="shared" si="3"/>
        <v>414399.44399999996</v>
      </c>
      <c r="E100" s="16">
        <v>2017</v>
      </c>
      <c r="F100" s="17" t="s">
        <v>16</v>
      </c>
    </row>
    <row r="101" spans="1:6" x14ac:dyDescent="0.2">
      <c r="A101" s="11">
        <v>601818</v>
      </c>
      <c r="B101" s="3">
        <v>0.57799999999999996</v>
      </c>
      <c r="C101" s="2">
        <f t="shared" si="2"/>
        <v>0.42200000000000004</v>
      </c>
      <c r="D101">
        <f t="shared" si="3"/>
        <v>253967.19600000003</v>
      </c>
      <c r="E101">
        <v>2007</v>
      </c>
      <c r="F101" s="7" t="s">
        <v>17</v>
      </c>
    </row>
    <row r="102" spans="1:6" x14ac:dyDescent="0.2">
      <c r="A102" s="11">
        <v>597585</v>
      </c>
      <c r="B102" s="3">
        <v>0.55700000000000005</v>
      </c>
      <c r="C102" s="2">
        <f t="shared" si="2"/>
        <v>0.44299999999999995</v>
      </c>
      <c r="D102">
        <f t="shared" si="3"/>
        <v>264730.15499999997</v>
      </c>
      <c r="E102">
        <v>2008</v>
      </c>
      <c r="F102" s="7" t="s">
        <v>17</v>
      </c>
    </row>
    <row r="103" spans="1:6" x14ac:dyDescent="0.2">
      <c r="A103" s="11">
        <v>607568</v>
      </c>
      <c r="B103" s="3">
        <v>0.56200000000000006</v>
      </c>
      <c r="C103" s="2">
        <f t="shared" si="2"/>
        <v>0.43799999999999994</v>
      </c>
      <c r="D103">
        <f t="shared" si="3"/>
        <v>266114.78399999999</v>
      </c>
      <c r="E103">
        <v>2009</v>
      </c>
      <c r="F103" s="7" t="s">
        <v>17</v>
      </c>
    </row>
    <row r="104" spans="1:6" x14ac:dyDescent="0.2">
      <c r="A104" s="1">
        <v>634410</v>
      </c>
      <c r="B104" s="3">
        <v>0.54600000000000004</v>
      </c>
      <c r="C104" s="2">
        <f t="shared" si="2"/>
        <v>0.45399999999999996</v>
      </c>
      <c r="D104">
        <f t="shared" si="3"/>
        <v>288022.13999999996</v>
      </c>
      <c r="E104">
        <v>2010</v>
      </c>
      <c r="F104" s="7" t="s">
        <v>17</v>
      </c>
    </row>
    <row r="105" spans="1:6" x14ac:dyDescent="0.2">
      <c r="A105" s="1">
        <v>656925</v>
      </c>
      <c r="B105" s="3">
        <v>0.53300000000000003</v>
      </c>
      <c r="C105" s="2">
        <f t="shared" si="2"/>
        <v>0.46699999999999997</v>
      </c>
      <c r="D105">
        <f t="shared" si="3"/>
        <v>306783.97499999998</v>
      </c>
      <c r="E105">
        <v>2011</v>
      </c>
      <c r="F105" s="7" t="s">
        <v>17</v>
      </c>
    </row>
    <row r="106" spans="1:6" x14ac:dyDescent="0.2">
      <c r="A106" s="1">
        <v>674526</v>
      </c>
      <c r="B106" s="3">
        <v>0.52500000000000002</v>
      </c>
      <c r="C106" s="2">
        <f t="shared" si="2"/>
        <v>0.47499999999999998</v>
      </c>
      <c r="D106">
        <f t="shared" si="3"/>
        <v>320399.84999999998</v>
      </c>
      <c r="E106">
        <v>2012</v>
      </c>
      <c r="F106" s="7" t="s">
        <v>17</v>
      </c>
    </row>
    <row r="107" spans="1:6" x14ac:dyDescent="0.2">
      <c r="A107" s="1">
        <v>675067</v>
      </c>
      <c r="B107" s="3">
        <v>0.51300000000000001</v>
      </c>
      <c r="C107" s="2">
        <f t="shared" si="2"/>
        <v>0.48699999999999999</v>
      </c>
      <c r="D107">
        <f t="shared" si="3"/>
        <v>328757.62900000002</v>
      </c>
      <c r="E107">
        <v>2013</v>
      </c>
      <c r="F107" s="7" t="s">
        <v>17</v>
      </c>
    </row>
    <row r="108" spans="1:6" x14ac:dyDescent="0.2">
      <c r="A108" s="1">
        <v>704144</v>
      </c>
      <c r="B108" s="3">
        <v>0.53400000000000003</v>
      </c>
      <c r="C108" s="2">
        <f t="shared" si="2"/>
        <v>0.46599999999999997</v>
      </c>
      <c r="D108">
        <f t="shared" si="3"/>
        <v>328131.10399999999</v>
      </c>
      <c r="E108">
        <v>2014</v>
      </c>
      <c r="F108" s="7" t="s">
        <v>17</v>
      </c>
    </row>
    <row r="109" spans="1:6" x14ac:dyDescent="0.2">
      <c r="A109" s="1">
        <v>695369</v>
      </c>
      <c r="B109" s="3">
        <v>0.51800000000000002</v>
      </c>
      <c r="C109" s="2">
        <f t="shared" si="2"/>
        <v>0.48199999999999998</v>
      </c>
      <c r="D109">
        <f t="shared" si="3"/>
        <v>335167.85800000001</v>
      </c>
      <c r="E109">
        <v>2015</v>
      </c>
      <c r="F109" s="7" t="s">
        <v>17</v>
      </c>
    </row>
    <row r="110" spans="1:6" x14ac:dyDescent="0.2">
      <c r="A110" s="1">
        <v>701614</v>
      </c>
      <c r="B110" s="3">
        <v>0.53900000000000003</v>
      </c>
      <c r="C110" s="2">
        <f t="shared" si="2"/>
        <v>0.46099999999999997</v>
      </c>
      <c r="D110">
        <f t="shared" si="3"/>
        <v>323444.054</v>
      </c>
      <c r="E110">
        <v>2016</v>
      </c>
      <c r="F110" s="7" t="s">
        <v>17</v>
      </c>
    </row>
    <row r="111" spans="1:6" x14ac:dyDescent="0.2">
      <c r="A111" s="1">
        <v>780547</v>
      </c>
      <c r="B111" s="3">
        <v>0.53100000000000003</v>
      </c>
      <c r="C111" s="2">
        <f t="shared" ref="C111" si="4">100%-B111</f>
        <v>0.46899999999999997</v>
      </c>
      <c r="D111">
        <f t="shared" ref="D111" si="5">A111*C111</f>
        <v>366076.54300000001</v>
      </c>
      <c r="E111">
        <v>2017</v>
      </c>
      <c r="F111" s="7" t="s">
        <v>17</v>
      </c>
    </row>
    <row r="112" spans="1:6" x14ac:dyDescent="0.2">
      <c r="A112" s="11">
        <v>741609</v>
      </c>
      <c r="B112" s="12">
        <v>2.1000000000000001E-2</v>
      </c>
      <c r="C112" s="2">
        <f t="shared" ref="C112:C122" si="6">100%-B112</f>
        <v>0.97899999999999998</v>
      </c>
      <c r="D112">
        <f t="shared" ref="D112:D122" si="7">A112*C112</f>
        <v>726035.21100000001</v>
      </c>
      <c r="E112">
        <v>2017</v>
      </c>
      <c r="F112" s="7" t="s">
        <v>22</v>
      </c>
    </row>
    <row r="113" spans="1:6" x14ac:dyDescent="0.2">
      <c r="A113" s="11">
        <v>734087</v>
      </c>
      <c r="B113" s="12">
        <v>0.02</v>
      </c>
      <c r="C113" s="2">
        <f t="shared" si="6"/>
        <v>0.98</v>
      </c>
      <c r="D113">
        <f t="shared" si="7"/>
        <v>719405.26</v>
      </c>
      <c r="E113">
        <v>2016</v>
      </c>
      <c r="F113" s="7" t="s">
        <v>22</v>
      </c>
    </row>
    <row r="114" spans="1:6" x14ac:dyDescent="0.2">
      <c r="A114" s="11">
        <v>708435</v>
      </c>
      <c r="B114" s="12">
        <v>1.4999999999999999E-2</v>
      </c>
      <c r="C114" s="2">
        <f t="shared" si="6"/>
        <v>0.98499999999999999</v>
      </c>
      <c r="D114">
        <f t="shared" si="7"/>
        <v>697808.47499999998</v>
      </c>
      <c r="E114">
        <v>2015</v>
      </c>
      <c r="F114" s="7" t="s">
        <v>22</v>
      </c>
    </row>
    <row r="115" spans="1:6" x14ac:dyDescent="0.2">
      <c r="A115" s="1">
        <v>703584</v>
      </c>
      <c r="B115" s="12">
        <v>1.4999999999999999E-2</v>
      </c>
      <c r="C115" s="2">
        <f t="shared" si="6"/>
        <v>0.98499999999999999</v>
      </c>
      <c r="D115">
        <f t="shared" si="7"/>
        <v>693030.24</v>
      </c>
      <c r="E115">
        <v>2014</v>
      </c>
      <c r="F115" s="7" t="s">
        <v>22</v>
      </c>
    </row>
    <row r="116" spans="1:6" x14ac:dyDescent="0.2">
      <c r="A116" s="11">
        <v>713634</v>
      </c>
      <c r="B116" s="12">
        <v>1.9E-2</v>
      </c>
      <c r="C116" s="2">
        <f t="shared" si="6"/>
        <v>0.98099999999999998</v>
      </c>
      <c r="D116">
        <f t="shared" si="7"/>
        <v>700074.95400000003</v>
      </c>
      <c r="E116">
        <v>2013</v>
      </c>
      <c r="F116" s="7" t="s">
        <v>22</v>
      </c>
    </row>
    <row r="117" spans="1:6" x14ac:dyDescent="0.2">
      <c r="A117" s="11">
        <v>678241</v>
      </c>
      <c r="B117" s="12">
        <v>1.6E-2</v>
      </c>
      <c r="C117" s="2">
        <f t="shared" si="6"/>
        <v>0.98399999999999999</v>
      </c>
      <c r="D117">
        <f t="shared" si="7"/>
        <v>667389.14399999997</v>
      </c>
      <c r="E117">
        <v>2012</v>
      </c>
      <c r="F117" s="7" t="s">
        <v>22</v>
      </c>
    </row>
    <row r="118" spans="1:6" x14ac:dyDescent="0.2">
      <c r="A118" s="11">
        <v>695229</v>
      </c>
      <c r="B118" s="12">
        <v>1.7000000000000001E-2</v>
      </c>
      <c r="C118" s="2">
        <f t="shared" si="6"/>
        <v>0.98299999999999998</v>
      </c>
      <c r="D118">
        <f t="shared" si="7"/>
        <v>683410.10699999996</v>
      </c>
      <c r="E118">
        <v>2011</v>
      </c>
      <c r="F118" s="7" t="s">
        <v>22</v>
      </c>
    </row>
    <row r="119" spans="1:6" x14ac:dyDescent="0.2">
      <c r="A119" s="1">
        <v>657613</v>
      </c>
      <c r="B119" s="12">
        <v>1.7000000000000001E-2</v>
      </c>
      <c r="C119" s="2">
        <f t="shared" si="6"/>
        <v>0.98299999999999998</v>
      </c>
      <c r="D119">
        <f t="shared" si="7"/>
        <v>646433.57900000003</v>
      </c>
      <c r="E119">
        <v>2010</v>
      </c>
      <c r="F119" s="7" t="s">
        <v>22</v>
      </c>
    </row>
    <row r="120" spans="1:6" x14ac:dyDescent="0.2">
      <c r="A120" s="1">
        <v>649782</v>
      </c>
      <c r="B120" s="12">
        <v>1.7000000000000001E-2</v>
      </c>
      <c r="C120" s="2">
        <f t="shared" si="6"/>
        <v>0.98299999999999998</v>
      </c>
      <c r="D120">
        <f t="shared" si="7"/>
        <v>638735.70600000001</v>
      </c>
      <c r="E120">
        <v>2009</v>
      </c>
      <c r="F120" s="7" t="s">
        <v>22</v>
      </c>
    </row>
    <row r="121" spans="1:6" x14ac:dyDescent="0.2">
      <c r="A121" s="11">
        <v>635170</v>
      </c>
      <c r="B121" s="3">
        <v>0.02</v>
      </c>
      <c r="C121" s="2">
        <f t="shared" si="6"/>
        <v>0.98</v>
      </c>
      <c r="D121">
        <f t="shared" si="7"/>
        <v>622466.6</v>
      </c>
      <c r="E121">
        <v>2008</v>
      </c>
      <c r="F121" s="7" t="s">
        <v>22</v>
      </c>
    </row>
    <row r="122" spans="1:6" x14ac:dyDescent="0.2">
      <c r="A122" s="1">
        <v>595317</v>
      </c>
      <c r="B122" s="12">
        <v>1.6E-2</v>
      </c>
      <c r="C122" s="2">
        <f t="shared" si="6"/>
        <v>0.98399999999999999</v>
      </c>
      <c r="D122">
        <f t="shared" si="7"/>
        <v>585791.92799999996</v>
      </c>
      <c r="E122">
        <v>2007</v>
      </c>
      <c r="F122" s="7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E38E-341E-AD47-9961-B1A2E573F0AF}">
  <dimension ref="A1:B12"/>
  <sheetViews>
    <sheetView workbookViewId="0">
      <selection activeCell="B12" sqref="B12"/>
    </sheetView>
  </sheetViews>
  <sheetFormatPr baseColWidth="10" defaultColWidth="11.1640625" defaultRowHeight="16" x14ac:dyDescent="0.2"/>
  <cols>
    <col min="1" max="1" width="27.83203125" customWidth="1"/>
    <col min="2" max="2" width="28" customWidth="1"/>
  </cols>
  <sheetData>
    <row r="1" spans="1:2" x14ac:dyDescent="0.2">
      <c r="A1" s="4" t="s">
        <v>2</v>
      </c>
      <c r="B1" s="4" t="s">
        <v>7</v>
      </c>
    </row>
    <row r="2" spans="1:2" x14ac:dyDescent="0.2">
      <c r="A2" s="6">
        <f>SUM('English Speakling Capability'!D2:D11)/SUM('English Speakling Capability'!A2:A11)</f>
        <v>0.35234779428891444</v>
      </c>
      <c r="B2" s="7" t="s">
        <v>9</v>
      </c>
    </row>
    <row r="3" spans="1:2" x14ac:dyDescent="0.2">
      <c r="A3" s="6">
        <f>SUM('English Speakling Capability'!D13:D22)/SUM('English Speakling Capability'!A13:A22)</f>
        <v>0.29095698911487844</v>
      </c>
      <c r="B3" t="s">
        <v>8</v>
      </c>
    </row>
    <row r="4" spans="1:2" x14ac:dyDescent="0.2">
      <c r="A4" s="6">
        <f>SUM('English Speakling Capability'!D24:D33)/SUM('English Speakling Capability'!A24:A33)</f>
        <v>0.73575100220888867</v>
      </c>
      <c r="B4" t="s">
        <v>10</v>
      </c>
    </row>
    <row r="5" spans="1:2" x14ac:dyDescent="0.2">
      <c r="A5" s="6">
        <f>SUM('English Speakling Capability'!D35:D44)/SUM('English Speakling Capability'!A35:A44)</f>
        <v>0.45879730290275439</v>
      </c>
      <c r="B5" s="7" t="s">
        <v>11</v>
      </c>
    </row>
    <row r="6" spans="1:2" x14ac:dyDescent="0.2">
      <c r="A6" s="6">
        <f>SUM('English Speakling Capability'!D46:D55)/SUM('English Speakling Capability'!A46:A55)</f>
        <v>0.69866813167247088</v>
      </c>
      <c r="B6" s="7" t="s">
        <v>12</v>
      </c>
    </row>
    <row r="7" spans="1:2" x14ac:dyDescent="0.2">
      <c r="A7" s="6">
        <f>SUM('English Speakling Capability'!D57:D66)/SUM('English Speakling Capability'!A57:A66)</f>
        <v>0.37438916154612834</v>
      </c>
      <c r="B7" s="7" t="s">
        <v>13</v>
      </c>
    </row>
    <row r="8" spans="1:2" x14ac:dyDescent="0.2">
      <c r="A8" s="6">
        <f>SUM('English Speakling Capability'!D68:D77)/SUM('English Speakling Capability'!A68:A77)</f>
        <v>0.47954845084552272</v>
      </c>
      <c r="B8" s="7" t="s">
        <v>14</v>
      </c>
    </row>
    <row r="9" spans="1:2" x14ac:dyDescent="0.2">
      <c r="A9" s="6">
        <f>SUM('English Speakling Capability'!D79:D88)/SUM('English Speakling Capability'!A79:A88)</f>
        <v>0.32545205529369875</v>
      </c>
      <c r="B9" s="7" t="s">
        <v>15</v>
      </c>
    </row>
    <row r="10" spans="1:2" x14ac:dyDescent="0.2">
      <c r="A10" s="6">
        <f>SUM('English Speakling Capability'!D90:D99)/SUM('English Speakling Capability'!A90:A99)</f>
        <v>0.34719672019538328</v>
      </c>
      <c r="B10" s="7" t="s">
        <v>16</v>
      </c>
    </row>
    <row r="11" spans="1:2" x14ac:dyDescent="0.2">
      <c r="A11" s="6">
        <f>SUM('English Speakling Capability'!D101:D110)/SUM('English Speakling Capability'!A101:A110)</f>
        <v>0.4604530116386773</v>
      </c>
      <c r="B11" s="7" t="s">
        <v>17</v>
      </c>
    </row>
    <row r="12" spans="1:2" x14ac:dyDescent="0.2">
      <c r="A12" s="10">
        <v>0.91519562574784297</v>
      </c>
      <c r="B12" s="7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DB4F-CF56-4443-855E-8AE53E61765E}">
  <dimension ref="A1:B4"/>
  <sheetViews>
    <sheetView topLeftCell="A4" workbookViewId="0">
      <selection activeCell="E8" sqref="E8"/>
    </sheetView>
  </sheetViews>
  <sheetFormatPr baseColWidth="10" defaultColWidth="11.1640625" defaultRowHeight="16" x14ac:dyDescent="0.2"/>
  <cols>
    <col min="1" max="1" width="38.33203125" customWidth="1"/>
    <col min="2" max="2" width="21.5" customWidth="1"/>
  </cols>
  <sheetData>
    <row r="1" spans="1:2" x14ac:dyDescent="0.2">
      <c r="A1" s="5" t="s">
        <v>3</v>
      </c>
      <c r="B1" s="1">
        <v>3075211124</v>
      </c>
    </row>
    <row r="2" spans="1:2" x14ac:dyDescent="0.2">
      <c r="A2" s="4" t="s">
        <v>19</v>
      </c>
      <c r="B2" s="23">
        <v>0.91659999999999997</v>
      </c>
    </row>
    <row r="3" spans="1:2" x14ac:dyDescent="0.2">
      <c r="A3" s="4" t="s">
        <v>20</v>
      </c>
      <c r="B3" s="24">
        <v>3.6999999999999998E-2</v>
      </c>
    </row>
    <row r="4" spans="1:2" x14ac:dyDescent="0.2">
      <c r="A4" s="4" t="s">
        <v>21</v>
      </c>
      <c r="B4" s="12">
        <f>1-63.4%</f>
        <v>0.36599999999999999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 Speakling Capability</vt:lpstr>
      <vt:lpstr>Weighted Average</vt:lpstr>
      <vt:lpstr>US Overall - 2018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2018-09-22T02:38:30Z</dcterms:created>
  <dcterms:modified xsi:type="dcterms:W3CDTF">2019-12-03T04:38:13Z</dcterms:modified>
</cp:coreProperties>
</file>