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yang/Documents/github/semantic_evolution/_original/"/>
    </mc:Choice>
  </mc:AlternateContent>
  <xr:revisionPtr revIDLastSave="0" documentId="13_ncr:1_{E6B8F0A5-A208-8B47-BBAF-05E1610754E4}" xr6:coauthVersionLast="47" xr6:coauthVersionMax="47" xr10:uidLastSave="{00000000-0000-0000-0000-000000000000}"/>
  <bookViews>
    <workbookView xWindow="10860" yWindow="500" windowWidth="32300" windowHeight="17860" xr2:uid="{F7B4C6F5-CC21-BB4C-93DA-3C3F930E67F6}"/>
  </bookViews>
  <sheets>
    <sheet name="abbreviated" sheetId="4" r:id="rId1"/>
    <sheet name="Sheet2" sheetId="2" r:id="rId2"/>
    <sheet name="ranked" sheetId="3" r:id="rId3"/>
  </sheets>
  <definedNames>
    <definedName name="_xlnm._FilterDatabase" localSheetId="0" hidden="1">abbreviated!$A$1:$DE$65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26" i="4" l="1"/>
  <c r="DI11" i="4"/>
  <c r="DE9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E43" i="4"/>
  <c r="DE53" i="4"/>
  <c r="DE31" i="4"/>
  <c r="DE14" i="4"/>
  <c r="DE52" i="4"/>
  <c r="DE19" i="4"/>
  <c r="DE30" i="4"/>
  <c r="DE24" i="4"/>
  <c r="DE59" i="4"/>
  <c r="DE47" i="4"/>
  <c r="DE58" i="4"/>
  <c r="DE6" i="4"/>
  <c r="DE23" i="4"/>
  <c r="DE51" i="4"/>
  <c r="DE36" i="4"/>
  <c r="DE35" i="4"/>
  <c r="DE22" i="4"/>
  <c r="DE29" i="4"/>
  <c r="DE57" i="4"/>
  <c r="DE46" i="4"/>
  <c r="DE20" i="4"/>
  <c r="DE28" i="4"/>
  <c r="DE27" i="4"/>
  <c r="DE42" i="4"/>
  <c r="DE26" i="4"/>
  <c r="DE15" i="4"/>
  <c r="DE4" i="4"/>
  <c r="DE41" i="4"/>
  <c r="DE34" i="4"/>
  <c r="DE56" i="4"/>
  <c r="DE40" i="4"/>
  <c r="DE21" i="4"/>
  <c r="DE13" i="4"/>
  <c r="DE33" i="4"/>
  <c r="DE25" i="4"/>
  <c r="DE50" i="4"/>
  <c r="DE39" i="4"/>
  <c r="DE18" i="4"/>
  <c r="DE17" i="4"/>
  <c r="DE45" i="4"/>
  <c r="DE55" i="4"/>
  <c r="DE11" i="4"/>
  <c r="DE54" i="4"/>
  <c r="DE38" i="4"/>
  <c r="DE37" i="4"/>
  <c r="DE16" i="4"/>
  <c r="DE7" i="4"/>
  <c r="DE10" i="4"/>
  <c r="DE3" i="4"/>
  <c r="DE32" i="4"/>
  <c r="DE49" i="4"/>
  <c r="DE44" i="4"/>
  <c r="DE48" i="4"/>
  <c r="DE2" i="4"/>
  <c r="DE12" i="4"/>
  <c r="DE8" i="4"/>
  <c r="DE5" i="4"/>
  <c r="BK59" i="3"/>
  <c r="BK44" i="3"/>
  <c r="BK31" i="3"/>
  <c r="BK43" i="3"/>
  <c r="BK18" i="3"/>
  <c r="BK94" i="3"/>
  <c r="BK93" i="3"/>
  <c r="BK12" i="3"/>
  <c r="BK92" i="3"/>
  <c r="BK58" i="3"/>
  <c r="BK26" i="3"/>
  <c r="BK57" i="3"/>
  <c r="BK56" i="3"/>
  <c r="BK91" i="3"/>
  <c r="BK90" i="3"/>
  <c r="BK89" i="3"/>
  <c r="BK88" i="3"/>
  <c r="BK6" i="3"/>
  <c r="BK30" i="3"/>
  <c r="BK55" i="3"/>
  <c r="BK87" i="3"/>
  <c r="BK86" i="3"/>
  <c r="BK85" i="3"/>
  <c r="BK9" i="3"/>
  <c r="BK42" i="3"/>
  <c r="BK84" i="3"/>
  <c r="BK105" i="3"/>
  <c r="BK25" i="3"/>
  <c r="BK41" i="3"/>
  <c r="BK5" i="3"/>
  <c r="BK83" i="3"/>
  <c r="BK11" i="3"/>
  <c r="BK40" i="3"/>
  <c r="BK4" i="3"/>
  <c r="BK24" i="3"/>
  <c r="BK104" i="3"/>
  <c r="BK8" i="3"/>
  <c r="BK82" i="3"/>
  <c r="BK54" i="3"/>
  <c r="BK81" i="3"/>
  <c r="BK80" i="3"/>
  <c r="BK39" i="3"/>
  <c r="BK38" i="3"/>
  <c r="BK53" i="3"/>
  <c r="BK103" i="3"/>
  <c r="BK102" i="3"/>
  <c r="BK79" i="3"/>
  <c r="BK78" i="3"/>
  <c r="BK29" i="3"/>
  <c r="BK23" i="3"/>
  <c r="BK77" i="3"/>
  <c r="BK76" i="3"/>
  <c r="BK37" i="3"/>
  <c r="BK15" i="3"/>
  <c r="BK14" i="3"/>
  <c r="BK101" i="3"/>
  <c r="BK100" i="3"/>
  <c r="BK99" i="3"/>
  <c r="BK7" i="3"/>
  <c r="BK75" i="3"/>
  <c r="BK74" i="3"/>
  <c r="BK52" i="3"/>
  <c r="BK73" i="3"/>
  <c r="BK2" i="3"/>
  <c r="BK72" i="3"/>
  <c r="BK22" i="3"/>
  <c r="BK51" i="3"/>
  <c r="BK50" i="3"/>
  <c r="BK36" i="3"/>
  <c r="BK49" i="3"/>
  <c r="BK48" i="3"/>
  <c r="BK17" i="3"/>
  <c r="BK98" i="3"/>
  <c r="BK21" i="3"/>
  <c r="BK97" i="3"/>
  <c r="BK10" i="3"/>
  <c r="BK71" i="3"/>
  <c r="BK28" i="3"/>
  <c r="BK70" i="3"/>
  <c r="BK69" i="3"/>
  <c r="BK68" i="3"/>
  <c r="BK67" i="3"/>
  <c r="BK66" i="3"/>
  <c r="BK65" i="3"/>
  <c r="BK64" i="3"/>
  <c r="BK16" i="3"/>
  <c r="BK35" i="3"/>
  <c r="BK27" i="3"/>
  <c r="BK13" i="3"/>
  <c r="BK34" i="3"/>
  <c r="BK20" i="3"/>
  <c r="BK19" i="3"/>
  <c r="BK33" i="3"/>
  <c r="BK47" i="3"/>
  <c r="BK63" i="3"/>
  <c r="BK95" i="3"/>
  <c r="BK62" i="3"/>
  <c r="BK61" i="3"/>
  <c r="BK46" i="3"/>
  <c r="BK3" i="3"/>
  <c r="BK60" i="3"/>
  <c r="BK45" i="3"/>
  <c r="BK32" i="3"/>
</calcChain>
</file>

<file path=xl/sharedStrings.xml><?xml version="1.0" encoding="utf-8"?>
<sst xmlns="http://schemas.openxmlformats.org/spreadsheetml/2006/main" count="682" uniqueCount="260">
  <si>
    <t>Adam's apple</t>
  </si>
  <si>
    <t>ankle</t>
  </si>
  <si>
    <t>arm</t>
  </si>
  <si>
    <t>bear fruit</t>
  </si>
  <si>
    <t>bladder</t>
  </si>
  <si>
    <t>boat</t>
  </si>
  <si>
    <t>branch/twig</t>
  </si>
  <si>
    <t>brothers (as a group) (?)</t>
  </si>
  <si>
    <t>buckwheat (tartary, hulless, duck wheat)</t>
  </si>
  <si>
    <t>bud</t>
  </si>
  <si>
    <t>building</t>
  </si>
  <si>
    <t>bullet</t>
  </si>
  <si>
    <t>button</t>
  </si>
  <si>
    <t>carpenter</t>
  </si>
  <si>
    <t>charcoal</t>
  </si>
  <si>
    <t>chestnut</t>
  </si>
  <si>
    <t>chilli, red pepper</t>
  </si>
  <si>
    <t>CL: eggs</t>
  </si>
  <si>
    <t>CL: grain (of rice)</t>
  </si>
  <si>
    <t>CL: month's (work)</t>
  </si>
  <si>
    <t>CL: rocks, stones</t>
  </si>
  <si>
    <t>CL：bowls</t>
  </si>
  <si>
    <t>CL：fingersbreadth</t>
  </si>
  <si>
    <t>claw / talon</t>
  </si>
  <si>
    <t>coal / smouldering log</t>
  </si>
  <si>
    <t>comb</t>
  </si>
  <si>
    <t>crops</t>
  </si>
  <si>
    <t>crupper-strap</t>
  </si>
  <si>
    <t>cucumber</t>
  </si>
  <si>
    <t>day</t>
  </si>
  <si>
    <t>ear</t>
  </si>
  <si>
    <t>eye</t>
  </si>
  <si>
    <t>fabric (satin)</t>
  </si>
  <si>
    <t>fig/ (tree)</t>
  </si>
  <si>
    <t>finger</t>
  </si>
  <si>
    <t>fingernail</t>
  </si>
  <si>
    <t>firewood</t>
  </si>
  <si>
    <t>fist</t>
  </si>
  <si>
    <t>flower</t>
  </si>
  <si>
    <t>foodstuff / grain</t>
  </si>
  <si>
    <t>forest</t>
  </si>
  <si>
    <t>fruit</t>
  </si>
  <si>
    <t>gall</t>
  </si>
  <si>
    <t>god/deity</t>
  </si>
  <si>
    <t>gold</t>
  </si>
  <si>
    <t>good</t>
  </si>
  <si>
    <t>grape</t>
  </si>
  <si>
    <t xml:space="preserve">grass </t>
  </si>
  <si>
    <t>grind (flour)</t>
  </si>
  <si>
    <t>gruel</t>
  </si>
  <si>
    <t>hail</t>
  </si>
  <si>
    <t>hear, listen, obey; perceive, test, feel (within oneself) (with Reflexive), understand to be case</t>
  </si>
  <si>
    <t>heart</t>
  </si>
  <si>
    <t>host</t>
  </si>
  <si>
    <t>key</t>
  </si>
  <si>
    <t>kidney</t>
  </si>
  <si>
    <t>know; see</t>
  </si>
  <si>
    <t>lime</t>
  </si>
  <si>
    <t>liver</t>
  </si>
  <si>
    <t>lock (n)</t>
  </si>
  <si>
    <t>locust</t>
  </si>
  <si>
    <t>maize / corn</t>
  </si>
  <si>
    <t>mango</t>
  </si>
  <si>
    <t>melon / gourd</t>
  </si>
  <si>
    <t>mole</t>
  </si>
  <si>
    <t>navel</t>
  </si>
  <si>
    <t>nipple</t>
  </si>
  <si>
    <t>nit</t>
  </si>
  <si>
    <t>nut, seed (gen.); bead</t>
  </si>
  <si>
    <t>olive/ (tree/wood)</t>
  </si>
  <si>
    <t>pea / bean</t>
  </si>
  <si>
    <t>peach</t>
  </si>
  <si>
    <t>peanut</t>
  </si>
  <si>
    <t>pear</t>
  </si>
  <si>
    <t>pelvis, hip</t>
  </si>
  <si>
    <t>persimmon</t>
  </si>
  <si>
    <t>pine/(tree)</t>
  </si>
  <si>
    <t>pit / stone</t>
  </si>
  <si>
    <t>plane (tool)</t>
  </si>
  <si>
    <t>plank / board</t>
  </si>
  <si>
    <t>plant</t>
  </si>
  <si>
    <t xml:space="preserve">plantain, banana	</t>
  </si>
  <si>
    <t>pomegranate</t>
  </si>
  <si>
    <t>poor</t>
  </si>
  <si>
    <t>porcupine</t>
  </si>
  <si>
    <t>pumpkin</t>
  </si>
  <si>
    <t>recognize</t>
  </si>
  <si>
    <t>rice (unhusked/glutinous/paddy/plant/uncooked)</t>
  </si>
  <si>
    <t>ripe, be (fruit)</t>
  </si>
  <si>
    <t>sand</t>
  </si>
  <si>
    <t>sesame</t>
  </si>
  <si>
    <t>sorghum</t>
  </si>
  <si>
    <t>sugarcane</t>
  </si>
  <si>
    <t>tangerine</t>
  </si>
  <si>
    <t>testicle</t>
  </si>
  <si>
    <t>throat</t>
  </si>
  <si>
    <t>tree</t>
  </si>
  <si>
    <t>uvula</t>
  </si>
  <si>
    <t>vegetable</t>
  </si>
  <si>
    <t>walnut</t>
  </si>
  <si>
    <t>wedge</t>
  </si>
  <si>
    <t>whet (a knife)</t>
  </si>
  <si>
    <t>wood / log</t>
  </si>
  <si>
    <t>yoke</t>
  </si>
  <si>
    <t>Cog ID</t>
  </si>
  <si>
    <t>language</t>
  </si>
  <si>
    <t>Hani_Lüchun</t>
  </si>
  <si>
    <t>Hani_Mojiang</t>
  </si>
  <si>
    <t>Jinuo</t>
  </si>
  <si>
    <t xml:space="preserve">Lahu_Lancang </t>
  </si>
  <si>
    <t>Namuyi</t>
  </si>
  <si>
    <t>Nusu_Central</t>
  </si>
  <si>
    <t>Pumi_Jiulong</t>
  </si>
  <si>
    <t>Queyu_Xinlong</t>
  </si>
  <si>
    <t>Yi_Nanhua</t>
  </si>
  <si>
    <t>Yi_Sani</t>
  </si>
  <si>
    <t>Yi_Weishan</t>
  </si>
  <si>
    <t>Yi_Xide</t>
  </si>
  <si>
    <t>Darang_Taraon</t>
  </si>
  <si>
    <t>Tani_Bokar(博嘎尔珞巴)</t>
  </si>
  <si>
    <t>Byangsi</t>
  </si>
  <si>
    <t>Old_Tibetan</t>
  </si>
  <si>
    <t>rGyalrong_Daofu</t>
  </si>
  <si>
    <t>rGyalrong_Maerkang (嘉绒)</t>
  </si>
  <si>
    <t>Tibetan_Batang</t>
  </si>
  <si>
    <t>Tibetan_Lhasa</t>
  </si>
  <si>
    <t>Tibetan_Xiahe</t>
  </si>
  <si>
    <t>Bai_Jianchuan</t>
  </si>
  <si>
    <t>Lyuzu</t>
  </si>
  <si>
    <t>Qiang_Mawo</t>
  </si>
  <si>
    <t>Naxi</t>
  </si>
  <si>
    <t>Tujia</t>
  </si>
  <si>
    <t>Pumi_Lanping</t>
  </si>
  <si>
    <t>Tangut</t>
  </si>
  <si>
    <t>Khaling</t>
  </si>
  <si>
    <t>Achang_Longchuan</t>
  </si>
  <si>
    <t>Achang(Xiandao)</t>
  </si>
  <si>
    <t>Bahing</t>
  </si>
  <si>
    <t>Bantawa</t>
  </si>
  <si>
    <t>soybean</t>
  </si>
  <si>
    <t>Bola(Luxi)</t>
  </si>
  <si>
    <t>Burmese (Rangoon)</t>
  </si>
  <si>
    <t>Dulong</t>
  </si>
  <si>
    <t>Hakha_Chin</t>
  </si>
  <si>
    <t>Hayu</t>
  </si>
  <si>
    <t>Jingpho</t>
  </si>
  <si>
    <t>Kulung</t>
  </si>
  <si>
    <t>Lashi</t>
  </si>
  <si>
    <t>Limbu</t>
  </si>
  <si>
    <t>Lisu</t>
  </si>
  <si>
    <t>Lushai</t>
  </si>
  <si>
    <t>Maru</t>
  </si>
  <si>
    <t>Mikir (Karbi)</t>
  </si>
  <si>
    <t>Motuo_Menba</t>
  </si>
  <si>
    <t>Old_Burmese</t>
  </si>
  <si>
    <t>Rabha</t>
  </si>
  <si>
    <t>Thulung</t>
  </si>
  <si>
    <t>Tibetan_Alike</t>
  </si>
  <si>
    <t>Ukhrul</t>
  </si>
  <si>
    <t>Yidu</t>
  </si>
  <si>
    <t>Zaiwa (Atsi)</t>
  </si>
  <si>
    <t>Zhaba_Daofu_County</t>
  </si>
  <si>
    <t>Old_Chinese</t>
  </si>
  <si>
    <t>Chepang</t>
  </si>
  <si>
    <t>Garo</t>
  </si>
  <si>
    <t>Japhug</t>
  </si>
  <si>
    <t>STEDT proto-form</t>
  </si>
  <si>
    <t>classifier</t>
  </si>
  <si>
    <t>bean</t>
  </si>
  <si>
    <t>fruit (dry/juicy)</t>
  </si>
  <si>
    <t>seed/grain</t>
  </si>
  <si>
    <t>plant part</t>
  </si>
  <si>
    <t>body part (small round)</t>
  </si>
  <si>
    <t>wood /wood products</t>
  </si>
  <si>
    <t>small animal</t>
  </si>
  <si>
    <t>small round objects</t>
  </si>
  <si>
    <t>human/powerful beings</t>
  </si>
  <si>
    <t>process/property</t>
  </si>
  <si>
    <t>others</t>
  </si>
  <si>
    <t xml:space="preserve">Sum </t>
  </si>
  <si>
    <t>Subgroup</t>
  </si>
  <si>
    <t>Southern Loloish</t>
  </si>
  <si>
    <t>Central Loloish</t>
  </si>
  <si>
    <t>Qiangic</t>
  </si>
  <si>
    <t>Northern Loloish</t>
  </si>
  <si>
    <t>Deng</t>
  </si>
  <si>
    <t>Western Tani</t>
  </si>
  <si>
    <t>Tibeto-Kanauri</t>
  </si>
  <si>
    <t>Tibetan</t>
  </si>
  <si>
    <t>rGyalrong</t>
  </si>
  <si>
    <t>Bai</t>
  </si>
  <si>
    <t>rGyalrongic</t>
  </si>
  <si>
    <t>Kiranti</t>
  </si>
  <si>
    <t>Burmish</t>
  </si>
  <si>
    <t>Nungic</t>
  </si>
  <si>
    <t>Kuki-Chin</t>
  </si>
  <si>
    <t>unknown</t>
  </si>
  <si>
    <t>Bodic</t>
  </si>
  <si>
    <t>Tangkhul</t>
  </si>
  <si>
    <t>Kham-Magar-Chepang</t>
  </si>
  <si>
    <t>Bodo-Garo</t>
  </si>
  <si>
    <t>Mikir</t>
  </si>
  <si>
    <t>N/A</t>
  </si>
  <si>
    <t>1019;2658;2071</t>
  </si>
  <si>
    <t>2658; N/A</t>
  </si>
  <si>
    <t>2658; 1019</t>
  </si>
  <si>
    <t>1019; 2071</t>
  </si>
  <si>
    <t>sum</t>
  </si>
  <si>
    <t>soya bean</t>
  </si>
  <si>
    <t>brothers</t>
  </si>
  <si>
    <t>note</t>
  </si>
  <si>
    <t>CL:bowls</t>
  </si>
  <si>
    <t>coal/smouldering log</t>
  </si>
  <si>
    <t>hear(.)</t>
  </si>
  <si>
    <t>lock (N)</t>
  </si>
  <si>
    <t>seed</t>
  </si>
  <si>
    <t>olive/(tree)</t>
  </si>
  <si>
    <t>plane(.)</t>
  </si>
  <si>
    <t>plank(.)</t>
  </si>
  <si>
    <t xml:space="preserve">plantain(.)	</t>
  </si>
  <si>
    <t>rice(.)</t>
  </si>
  <si>
    <t>ripe(.)</t>
  </si>
  <si>
    <t>whet(.)</t>
  </si>
  <si>
    <t>wood(.)</t>
  </si>
  <si>
    <t>pine(.)</t>
  </si>
  <si>
    <t>olive(.)</t>
  </si>
  <si>
    <t>grind(.)</t>
  </si>
  <si>
    <t>foodstuff(.)</t>
  </si>
  <si>
    <t>god(.)</t>
  </si>
  <si>
    <t>fig(.)</t>
  </si>
  <si>
    <t>fabric(.)</t>
  </si>
  <si>
    <t xml:space="preserve">coal(.) </t>
  </si>
  <si>
    <t>claw(.)</t>
  </si>
  <si>
    <t>CL:fb(.)</t>
  </si>
  <si>
    <t>CL:stones(.)</t>
  </si>
  <si>
    <t>CL: mw(.)</t>
  </si>
  <si>
    <t>CL: grain(.)</t>
  </si>
  <si>
    <t>pepper(.)</t>
  </si>
  <si>
    <t>buckwheat(.)</t>
  </si>
  <si>
    <t>branch(.)</t>
  </si>
  <si>
    <t>apple(.)</t>
  </si>
  <si>
    <t>foodstuff/grain</t>
  </si>
  <si>
    <t>know(.)</t>
  </si>
  <si>
    <t>corn(.)</t>
  </si>
  <si>
    <t>melon(.)</t>
  </si>
  <si>
    <t>seed(.)</t>
  </si>
  <si>
    <t>bean(.)</t>
  </si>
  <si>
    <t>pelvis(.)</t>
  </si>
  <si>
    <t>stone(.)</t>
  </si>
  <si>
    <t>semantic category</t>
  </si>
  <si>
    <t>body part</t>
  </si>
  <si>
    <t>process</t>
  </si>
  <si>
    <t>small inani</t>
  </si>
  <si>
    <t>human</t>
  </si>
  <si>
    <t>miscellaneous</t>
  </si>
  <si>
    <t>CL</t>
  </si>
  <si>
    <t>wood</t>
  </si>
  <si>
    <t>small ani</t>
  </si>
  <si>
    <t>cluster 2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</si>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</sst>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A60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501F-194C-5343-87FD-F9FDF571BA69}">
  <dimension ref="A1:DI65"/>
  <sheetViews>
    <sheetView tabSelected="1" workbookViewId="0">
      <pane xSplit="8" ySplit="20" topLeftCell="I21" activePane="bottomRight" state="frozen"/>
      <selection pane="topRight" activeCell="I1" sqref="I1"/>
      <selection pane="bottomLeft" activeCell="A21" sqref="A21"/>
      <selection pane="bottomRight" activeCell="G30" sqref="G30"/>
    </sheetView>
  </sheetViews>
  <sheetFormatPr baseColWidth="10" defaultRowHeight="16" x14ac:dyDescent="0.2"/>
  <cols>
    <col min="1" max="1" width="16.1640625" customWidth="1"/>
    <col min="2" max="2" width="13.83203125" customWidth="1"/>
    <col min="11" max="11" width="9.6640625" customWidth="1"/>
    <col min="15" max="15" width="14.83203125" customWidth="1"/>
    <col min="23" max="23" width="15.5" customWidth="1"/>
  </cols>
  <sheetData>
    <row r="1" spans="1:113" s="7" customFormat="1" x14ac:dyDescent="0.2">
      <c r="A1" t="s">
        <v>180</v>
      </c>
      <c r="B1" t="s">
        <v>166</v>
      </c>
      <c r="C1" t="s">
        <v>104</v>
      </c>
      <c r="D1" t="s">
        <v>105</v>
      </c>
      <c r="E1" s="1" t="s">
        <v>240</v>
      </c>
      <c r="F1" s="1" t="s">
        <v>1</v>
      </c>
      <c r="G1" s="1" t="s">
        <v>2</v>
      </c>
      <c r="H1" t="s">
        <v>3</v>
      </c>
      <c r="I1" s="1" t="s">
        <v>4</v>
      </c>
      <c r="J1" s="1" t="s">
        <v>5</v>
      </c>
      <c r="K1" s="1" t="s">
        <v>239</v>
      </c>
      <c r="L1" s="1" t="s">
        <v>209</v>
      </c>
      <c r="M1" s="1" t="s">
        <v>238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t="s">
        <v>15</v>
      </c>
      <c r="U1" s="1" t="s">
        <v>237</v>
      </c>
      <c r="V1" s="1" t="s">
        <v>17</v>
      </c>
      <c r="W1" s="1" t="s">
        <v>236</v>
      </c>
      <c r="X1" s="1" t="s">
        <v>235</v>
      </c>
      <c r="Y1" s="1" t="s">
        <v>234</v>
      </c>
      <c r="Z1" s="1" t="s">
        <v>211</v>
      </c>
      <c r="AA1" s="1" t="s">
        <v>233</v>
      </c>
      <c r="AB1" s="1" t="s">
        <v>232</v>
      </c>
      <c r="AC1" s="1" t="s">
        <v>231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30</v>
      </c>
      <c r="AI1" s="1" t="s">
        <v>31</v>
      </c>
      <c r="AJ1" s="1" t="s">
        <v>230</v>
      </c>
      <c r="AK1" s="1" t="s">
        <v>229</v>
      </c>
      <c r="AL1" s="1" t="s">
        <v>34</v>
      </c>
      <c r="AM1" s="1" t="s">
        <v>35</v>
      </c>
      <c r="AN1" s="1" t="s">
        <v>36</v>
      </c>
      <c r="AO1" s="1" t="s">
        <v>37</v>
      </c>
      <c r="AP1" s="2" t="s">
        <v>38</v>
      </c>
      <c r="AQ1" s="1" t="s">
        <v>227</v>
      </c>
      <c r="AR1" s="1" t="s">
        <v>40</v>
      </c>
      <c r="AS1" t="s">
        <v>41</v>
      </c>
      <c r="AT1" t="s">
        <v>42</v>
      </c>
      <c r="AU1" s="1" t="s">
        <v>228</v>
      </c>
      <c r="AV1" t="s">
        <v>44</v>
      </c>
      <c r="AW1" s="1" t="s">
        <v>45</v>
      </c>
      <c r="AX1" s="1" t="s">
        <v>46</v>
      </c>
      <c r="AY1" s="1" t="s">
        <v>47</v>
      </c>
      <c r="AZ1" s="1" t="s">
        <v>226</v>
      </c>
      <c r="BA1" s="1" t="s">
        <v>49</v>
      </c>
      <c r="BB1" s="1" t="s">
        <v>50</v>
      </c>
      <c r="BC1" s="1" t="s">
        <v>213</v>
      </c>
      <c r="BD1" s="1" t="s">
        <v>52</v>
      </c>
      <c r="BE1" s="1" t="s">
        <v>53</v>
      </c>
      <c r="BF1" s="1" t="s">
        <v>54</v>
      </c>
      <c r="BG1" s="1" t="s">
        <v>55</v>
      </c>
      <c r="BH1" t="s">
        <v>242</v>
      </c>
      <c r="BI1" s="1" t="s">
        <v>57</v>
      </c>
      <c r="BJ1" s="1" t="s">
        <v>58</v>
      </c>
      <c r="BK1" s="1" t="s">
        <v>214</v>
      </c>
      <c r="BL1" t="s">
        <v>60</v>
      </c>
      <c r="BM1" s="1" t="s">
        <v>243</v>
      </c>
      <c r="BN1" s="1" t="s">
        <v>62</v>
      </c>
      <c r="BO1" s="1" t="s">
        <v>244</v>
      </c>
      <c r="BP1" s="1" t="s">
        <v>64</v>
      </c>
      <c r="BQ1" s="1" t="s">
        <v>65</v>
      </c>
      <c r="BR1" t="s">
        <v>66</v>
      </c>
      <c r="BS1" s="1" t="s">
        <v>67</v>
      </c>
      <c r="BT1" s="1" t="s">
        <v>245</v>
      </c>
      <c r="BU1" t="s">
        <v>225</v>
      </c>
      <c r="BV1" s="1" t="s">
        <v>246</v>
      </c>
      <c r="BW1" s="1" t="s">
        <v>71</v>
      </c>
      <c r="BX1" s="1" t="s">
        <v>72</v>
      </c>
      <c r="BY1" s="1" t="s">
        <v>73</v>
      </c>
      <c r="BZ1" s="1" t="s">
        <v>247</v>
      </c>
      <c r="CA1" s="1" t="s">
        <v>75</v>
      </c>
      <c r="CB1" s="1" t="s">
        <v>224</v>
      </c>
      <c r="CC1" s="1" t="s">
        <v>248</v>
      </c>
      <c r="CD1" s="1" t="s">
        <v>217</v>
      </c>
      <c r="CE1" s="1" t="s">
        <v>218</v>
      </c>
      <c r="CF1" s="1" t="s">
        <v>80</v>
      </c>
      <c r="CG1" s="3" t="s">
        <v>219</v>
      </c>
      <c r="CH1" t="s">
        <v>82</v>
      </c>
      <c r="CI1" s="3" t="s">
        <v>83</v>
      </c>
      <c r="CJ1" s="1" t="s">
        <v>84</v>
      </c>
      <c r="CK1" s="1" t="s">
        <v>85</v>
      </c>
      <c r="CL1" s="1" t="s">
        <v>86</v>
      </c>
      <c r="CM1" s="1" t="s">
        <v>220</v>
      </c>
      <c r="CN1" t="s">
        <v>221</v>
      </c>
      <c r="CO1" s="1" t="s">
        <v>89</v>
      </c>
      <c r="CP1" s="1" t="s">
        <v>90</v>
      </c>
      <c r="CQ1" s="1" t="s">
        <v>91</v>
      </c>
      <c r="CR1" s="1" t="s">
        <v>208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3" t="s">
        <v>98</v>
      </c>
      <c r="CZ1" s="1" t="s">
        <v>99</v>
      </c>
      <c r="DA1" t="s">
        <v>100</v>
      </c>
      <c r="DB1" s="1" t="s">
        <v>222</v>
      </c>
      <c r="DC1" s="1" t="s">
        <v>223</v>
      </c>
      <c r="DD1" s="1" t="s">
        <v>103</v>
      </c>
      <c r="DE1" s="1" t="s">
        <v>207</v>
      </c>
      <c r="DH1" s="7" t="s">
        <v>259</v>
      </c>
      <c r="DI1" s="4">
        <v>18</v>
      </c>
    </row>
    <row r="2" spans="1:113" x14ac:dyDescent="0.2">
      <c r="A2" t="s">
        <v>182</v>
      </c>
      <c r="B2">
        <v>1019</v>
      </c>
      <c r="C2">
        <v>0</v>
      </c>
      <c r="D2" t="s">
        <v>109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0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1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1</v>
      </c>
      <c r="CU2">
        <v>1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1</v>
      </c>
      <c r="DC2">
        <v>0</v>
      </c>
      <c r="DD2">
        <v>0</v>
      </c>
      <c r="DE2">
        <f t="shared" ref="DE2:DE33" si="0" xml:space="preserve"> SUM(E2:DD2)</f>
        <v>35</v>
      </c>
      <c r="DI2" s="4">
        <v>20</v>
      </c>
    </row>
    <row r="3" spans="1:113" x14ac:dyDescent="0.2">
      <c r="A3" t="s">
        <v>184</v>
      </c>
      <c r="B3">
        <v>1019</v>
      </c>
      <c r="C3">
        <v>0</v>
      </c>
      <c r="D3" t="s">
        <v>114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  <c r="CA3">
        <v>1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f t="shared" si="0"/>
        <v>24</v>
      </c>
      <c r="DI3" s="4">
        <v>18</v>
      </c>
    </row>
    <row r="4" spans="1:113" x14ac:dyDescent="0.2">
      <c r="A4" t="s">
        <v>192</v>
      </c>
      <c r="B4">
        <v>1019</v>
      </c>
      <c r="C4">
        <v>3525</v>
      </c>
      <c r="D4" t="s">
        <v>137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1</v>
      </c>
      <c r="CG4">
        <v>1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f t="shared" si="0"/>
        <v>22</v>
      </c>
      <c r="DI4" s="4">
        <v>35</v>
      </c>
    </row>
    <row r="5" spans="1:113" x14ac:dyDescent="0.2">
      <c r="A5" t="s">
        <v>181</v>
      </c>
      <c r="B5">
        <v>1019</v>
      </c>
      <c r="C5">
        <v>0</v>
      </c>
      <c r="D5" s="1" t="s">
        <v>106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f t="shared" si="0"/>
        <v>21</v>
      </c>
      <c r="DI5" s="4">
        <v>21</v>
      </c>
    </row>
    <row r="6" spans="1:113" x14ac:dyDescent="0.2">
      <c r="A6" t="s">
        <v>193</v>
      </c>
      <c r="B6">
        <v>1019</v>
      </c>
      <c r="C6">
        <v>3525</v>
      </c>
      <c r="D6" t="s">
        <v>154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  <c r="CX6">
        <v>0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f t="shared" si="0"/>
        <v>20</v>
      </c>
      <c r="DI6" s="4">
        <v>22</v>
      </c>
    </row>
    <row r="7" spans="1:113" x14ac:dyDescent="0.2">
      <c r="A7" t="s">
        <v>184</v>
      </c>
      <c r="B7" t="s">
        <v>202</v>
      </c>
      <c r="C7">
        <v>0</v>
      </c>
      <c r="D7" s="1" t="s">
        <v>116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1</v>
      </c>
      <c r="DC7">
        <v>0</v>
      </c>
      <c r="DD7">
        <v>0</v>
      </c>
      <c r="DE7">
        <f t="shared" si="0"/>
        <v>19</v>
      </c>
      <c r="DI7" s="4">
        <v>14</v>
      </c>
    </row>
    <row r="8" spans="1:113" x14ac:dyDescent="0.2">
      <c r="A8" t="s">
        <v>181</v>
      </c>
      <c r="B8">
        <v>1019</v>
      </c>
      <c r="C8">
        <v>0</v>
      </c>
      <c r="D8" s="1" t="s">
        <v>107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f t="shared" si="0"/>
        <v>18</v>
      </c>
      <c r="DI8" s="4">
        <v>19</v>
      </c>
    </row>
    <row r="9" spans="1:113" x14ac:dyDescent="0.2">
      <c r="A9" t="s">
        <v>193</v>
      </c>
      <c r="B9" t="s">
        <v>205</v>
      </c>
      <c r="C9">
        <v>3525</v>
      </c>
      <c r="D9" s="3" t="s">
        <v>141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f t="shared" si="0"/>
        <v>18</v>
      </c>
      <c r="DI9" s="4">
        <v>24</v>
      </c>
    </row>
    <row r="10" spans="1:113" x14ac:dyDescent="0.2">
      <c r="A10" t="s">
        <v>182</v>
      </c>
      <c r="B10">
        <v>1019</v>
      </c>
      <c r="C10">
        <v>0</v>
      </c>
      <c r="D10" t="s">
        <v>115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f t="shared" si="0"/>
        <v>17</v>
      </c>
      <c r="DI10" s="4">
        <v>17</v>
      </c>
    </row>
    <row r="11" spans="1:113" x14ac:dyDescent="0.2">
      <c r="A11" t="s">
        <v>188</v>
      </c>
      <c r="B11" t="s">
        <v>203</v>
      </c>
      <c r="C11">
        <v>817</v>
      </c>
      <c r="D11" t="s">
        <v>121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1</v>
      </c>
      <c r="DD11">
        <v>1</v>
      </c>
      <c r="DE11">
        <f t="shared" si="0"/>
        <v>16</v>
      </c>
      <c r="DI11">
        <f>AVERAGE(DI1:DI10)</f>
        <v>20.8</v>
      </c>
    </row>
    <row r="12" spans="1:113" x14ac:dyDescent="0.2">
      <c r="A12" t="s">
        <v>182</v>
      </c>
      <c r="B12" t="s">
        <v>202</v>
      </c>
      <c r="C12">
        <v>0</v>
      </c>
      <c r="D12" t="s">
        <v>108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f t="shared" si="0"/>
        <v>14</v>
      </c>
      <c r="DH12" t="s">
        <v>258</v>
      </c>
      <c r="DI12" s="4">
        <v>1</v>
      </c>
    </row>
    <row r="13" spans="1:113" x14ac:dyDescent="0.2">
      <c r="A13" t="s">
        <v>130</v>
      </c>
      <c r="B13" t="s">
        <v>202</v>
      </c>
      <c r="C13">
        <v>1721</v>
      </c>
      <c r="D13" t="s">
        <v>130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f t="shared" si="0"/>
        <v>14</v>
      </c>
      <c r="DI13" s="4">
        <v>1</v>
      </c>
    </row>
    <row r="14" spans="1:113" x14ac:dyDescent="0.2">
      <c r="A14" t="s">
        <v>199</v>
      </c>
      <c r="B14" t="s">
        <v>202</v>
      </c>
      <c r="C14">
        <v>3818</v>
      </c>
      <c r="D14" t="s">
        <v>163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f t="shared" si="0"/>
        <v>14</v>
      </c>
      <c r="DI14" s="4">
        <v>1</v>
      </c>
    </row>
    <row r="15" spans="1:113" x14ac:dyDescent="0.2">
      <c r="A15" t="s">
        <v>192</v>
      </c>
      <c r="B15">
        <v>1019</v>
      </c>
      <c r="C15">
        <v>3525</v>
      </c>
      <c r="D15" t="s">
        <v>138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f t="shared" si="0"/>
        <v>13</v>
      </c>
      <c r="DI15" s="4">
        <v>1</v>
      </c>
    </row>
    <row r="16" spans="1:113" x14ac:dyDescent="0.2">
      <c r="A16" t="s">
        <v>184</v>
      </c>
      <c r="B16">
        <v>2658</v>
      </c>
      <c r="C16">
        <v>0</v>
      </c>
      <c r="D16" t="s">
        <v>117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f t="shared" si="0"/>
        <v>12</v>
      </c>
      <c r="DI16" s="4">
        <v>2</v>
      </c>
    </row>
    <row r="17" spans="1:113" x14ac:dyDescent="0.2">
      <c r="A17" t="s">
        <v>188</v>
      </c>
      <c r="B17" t="s">
        <v>204</v>
      </c>
      <c r="C17">
        <v>817</v>
      </c>
      <c r="D17" s="1" t="s">
        <v>124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1</v>
      </c>
      <c r="DD17">
        <v>1</v>
      </c>
      <c r="DE17">
        <f t="shared" si="0"/>
        <v>12</v>
      </c>
      <c r="DI17" s="4">
        <v>3</v>
      </c>
    </row>
    <row r="18" spans="1:113" x14ac:dyDescent="0.2">
      <c r="A18" t="s">
        <v>188</v>
      </c>
      <c r="B18" t="s">
        <v>204</v>
      </c>
      <c r="C18">
        <v>817</v>
      </c>
      <c r="D18" s="1" t="s">
        <v>125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1</v>
      </c>
      <c r="DD18">
        <v>1</v>
      </c>
      <c r="DE18">
        <f t="shared" si="0"/>
        <v>12</v>
      </c>
      <c r="DI18" s="4">
        <v>5</v>
      </c>
    </row>
    <row r="19" spans="1:113" x14ac:dyDescent="0.2">
      <c r="A19" t="s">
        <v>193</v>
      </c>
      <c r="B19">
        <v>1019</v>
      </c>
      <c r="C19">
        <v>3525</v>
      </c>
      <c r="D19" t="s">
        <v>160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f t="shared" si="0"/>
        <v>12</v>
      </c>
      <c r="DI19" s="4">
        <v>4</v>
      </c>
    </row>
    <row r="20" spans="1:113" x14ac:dyDescent="0.2">
      <c r="A20" t="s">
        <v>145</v>
      </c>
      <c r="B20">
        <v>1019</v>
      </c>
      <c r="C20">
        <v>3525</v>
      </c>
      <c r="D20" t="s">
        <v>145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f t="shared" si="0"/>
        <v>11</v>
      </c>
      <c r="DI20" s="4">
        <v>12</v>
      </c>
    </row>
    <row r="21" spans="1:113" x14ac:dyDescent="0.2">
      <c r="A21" t="s">
        <v>131</v>
      </c>
      <c r="B21" t="s">
        <v>202</v>
      </c>
      <c r="C21">
        <v>1724</v>
      </c>
      <c r="D21" t="s">
        <v>131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f t="shared" si="0"/>
        <v>9</v>
      </c>
      <c r="DI21" s="4">
        <v>4</v>
      </c>
    </row>
    <row r="22" spans="1:113" x14ac:dyDescent="0.2">
      <c r="A22" t="s">
        <v>182</v>
      </c>
      <c r="B22" t="s">
        <v>205</v>
      </c>
      <c r="C22">
        <v>3525</v>
      </c>
      <c r="D22" t="s">
        <v>149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f t="shared" si="0"/>
        <v>8</v>
      </c>
      <c r="DI22" s="4">
        <v>6</v>
      </c>
    </row>
    <row r="23" spans="1:113" x14ac:dyDescent="0.2">
      <c r="A23" t="s">
        <v>197</v>
      </c>
      <c r="B23">
        <v>1019</v>
      </c>
      <c r="C23">
        <v>3525</v>
      </c>
      <c r="D23" t="s">
        <v>153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f t="shared" si="0"/>
        <v>8</v>
      </c>
      <c r="DI23" s="4">
        <v>4</v>
      </c>
    </row>
    <row r="24" spans="1:113" x14ac:dyDescent="0.2">
      <c r="A24" t="s">
        <v>198</v>
      </c>
      <c r="B24">
        <v>1019</v>
      </c>
      <c r="C24">
        <v>3525</v>
      </c>
      <c r="D24" s="3" t="s">
        <v>158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f t="shared" si="0"/>
        <v>7</v>
      </c>
      <c r="DI24" s="4">
        <v>4</v>
      </c>
    </row>
    <row r="25" spans="1:113" x14ac:dyDescent="0.2">
      <c r="A25" t="s">
        <v>183</v>
      </c>
      <c r="B25" t="s">
        <v>205</v>
      </c>
      <c r="C25">
        <v>1720</v>
      </c>
      <c r="D25" t="s">
        <v>128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f t="shared" si="0"/>
        <v>6</v>
      </c>
      <c r="DI25" s="4">
        <v>12</v>
      </c>
    </row>
    <row r="26" spans="1:113" x14ac:dyDescent="0.2">
      <c r="A26" t="s">
        <v>193</v>
      </c>
      <c r="B26" t="s">
        <v>202</v>
      </c>
      <c r="C26">
        <v>3525</v>
      </c>
      <c r="D26" t="s">
        <v>140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f t="shared" si="0"/>
        <v>6</v>
      </c>
      <c r="DI26">
        <f>AVERAGE(DI12:DI25)</f>
        <v>4.2857142857142856</v>
      </c>
    </row>
    <row r="27" spans="1:113" x14ac:dyDescent="0.2">
      <c r="A27" t="s">
        <v>195</v>
      </c>
      <c r="B27" t="s">
        <v>202</v>
      </c>
      <c r="C27">
        <v>3525</v>
      </c>
      <c r="D27" s="3" t="s">
        <v>143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f t="shared" si="0"/>
        <v>6</v>
      </c>
    </row>
    <row r="28" spans="1:113" x14ac:dyDescent="0.2">
      <c r="A28" t="s">
        <v>192</v>
      </c>
      <c r="B28">
        <v>1019</v>
      </c>
      <c r="C28">
        <v>3525</v>
      </c>
      <c r="D28" t="s">
        <v>144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f t="shared" si="0"/>
        <v>6</v>
      </c>
    </row>
    <row r="29" spans="1:113" x14ac:dyDescent="0.2">
      <c r="A29" t="s">
        <v>192</v>
      </c>
      <c r="B29">
        <v>1019</v>
      </c>
      <c r="C29">
        <v>3525</v>
      </c>
      <c r="D29" t="s">
        <v>148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f t="shared" si="0"/>
        <v>6</v>
      </c>
    </row>
    <row r="30" spans="1:113" x14ac:dyDescent="0.2">
      <c r="A30" t="s">
        <v>185</v>
      </c>
      <c r="B30" t="s">
        <v>202</v>
      </c>
      <c r="C30">
        <v>3525</v>
      </c>
      <c r="D30" t="s">
        <v>159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f t="shared" si="0"/>
        <v>6</v>
      </c>
    </row>
    <row r="31" spans="1:113" x14ac:dyDescent="0.2">
      <c r="A31" t="s">
        <v>200</v>
      </c>
      <c r="B31">
        <v>1019</v>
      </c>
      <c r="C31">
        <v>3944</v>
      </c>
      <c r="D31" t="s">
        <v>164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f t="shared" si="0"/>
        <v>6</v>
      </c>
    </row>
    <row r="32" spans="1:113" x14ac:dyDescent="0.2">
      <c r="A32" t="s">
        <v>183</v>
      </c>
      <c r="B32" t="s">
        <v>202</v>
      </c>
      <c r="C32">
        <v>0</v>
      </c>
      <c r="D32" t="s">
        <v>113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f t="shared" si="0"/>
        <v>5</v>
      </c>
    </row>
    <row r="33" spans="1:109" x14ac:dyDescent="0.2">
      <c r="A33" t="s">
        <v>183</v>
      </c>
      <c r="B33">
        <v>1019</v>
      </c>
      <c r="C33">
        <v>1720</v>
      </c>
      <c r="D33" t="s">
        <v>129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f t="shared" si="0"/>
        <v>5</v>
      </c>
    </row>
    <row r="34" spans="1:109" x14ac:dyDescent="0.2">
      <c r="A34" t="s">
        <v>193</v>
      </c>
      <c r="B34" t="s">
        <v>202</v>
      </c>
      <c r="C34">
        <v>3525</v>
      </c>
      <c r="D34" t="s">
        <v>135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f t="shared" ref="DE34:DE59" si="1" xml:space="preserve"> SUM(E34:DD34)</f>
        <v>5</v>
      </c>
    </row>
    <row r="35" spans="1:109" x14ac:dyDescent="0.2">
      <c r="A35" t="s">
        <v>196</v>
      </c>
      <c r="B35" t="s">
        <v>206</v>
      </c>
      <c r="C35">
        <v>3525</v>
      </c>
      <c r="D35" s="3" t="s">
        <v>150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f t="shared" si="1"/>
        <v>5</v>
      </c>
    </row>
    <row r="36" spans="1:109" x14ac:dyDescent="0.2">
      <c r="A36" t="s">
        <v>193</v>
      </c>
      <c r="B36">
        <v>1019</v>
      </c>
      <c r="C36">
        <v>3525</v>
      </c>
      <c r="D36" t="s">
        <v>151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f t="shared" si="1"/>
        <v>5</v>
      </c>
    </row>
    <row r="37" spans="1:109" x14ac:dyDescent="0.2">
      <c r="A37" t="s">
        <v>185</v>
      </c>
      <c r="B37" t="s">
        <v>202</v>
      </c>
      <c r="C37">
        <v>320</v>
      </c>
      <c r="D37" s="1" t="s">
        <v>118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f t="shared" si="1"/>
        <v>4</v>
      </c>
    </row>
    <row r="38" spans="1:109" x14ac:dyDescent="0.2">
      <c r="A38" t="s">
        <v>186</v>
      </c>
      <c r="B38">
        <v>1654</v>
      </c>
      <c r="C38">
        <v>320</v>
      </c>
      <c r="D38" s="1" t="s">
        <v>119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f t="shared" si="1"/>
        <v>4</v>
      </c>
    </row>
    <row r="39" spans="1:109" x14ac:dyDescent="0.2">
      <c r="A39" t="s">
        <v>188</v>
      </c>
      <c r="B39" t="s">
        <v>204</v>
      </c>
      <c r="C39">
        <v>817</v>
      </c>
      <c r="D39" s="1" t="s">
        <v>126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f t="shared" si="1"/>
        <v>4</v>
      </c>
    </row>
    <row r="40" spans="1:109" x14ac:dyDescent="0.2">
      <c r="A40" t="s">
        <v>183</v>
      </c>
      <c r="B40" t="s">
        <v>202</v>
      </c>
      <c r="C40">
        <v>1725</v>
      </c>
      <c r="D40" t="s">
        <v>132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f t="shared" si="1"/>
        <v>4</v>
      </c>
    </row>
    <row r="41" spans="1:109" x14ac:dyDescent="0.2">
      <c r="A41" t="s">
        <v>193</v>
      </c>
      <c r="B41" t="s">
        <v>202</v>
      </c>
      <c r="C41">
        <v>3525</v>
      </c>
      <c r="D41" t="s">
        <v>136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f t="shared" si="1"/>
        <v>4</v>
      </c>
    </row>
    <row r="42" spans="1:109" x14ac:dyDescent="0.2">
      <c r="A42" t="s">
        <v>194</v>
      </c>
      <c r="B42" t="s">
        <v>205</v>
      </c>
      <c r="C42">
        <v>3525</v>
      </c>
      <c r="D42" t="s">
        <v>142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f t="shared" si="1"/>
        <v>4</v>
      </c>
    </row>
    <row r="43" spans="1:109" x14ac:dyDescent="0.2">
      <c r="A43" t="s">
        <v>191</v>
      </c>
      <c r="B43" t="s">
        <v>202</v>
      </c>
      <c r="C43">
        <v>4805</v>
      </c>
      <c r="D43" s="1" t="s">
        <v>133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f t="shared" si="1"/>
        <v>4</v>
      </c>
    </row>
    <row r="44" spans="1:109" x14ac:dyDescent="0.2">
      <c r="A44" t="s">
        <v>184</v>
      </c>
      <c r="B44">
        <v>1019</v>
      </c>
      <c r="C44">
        <v>0</v>
      </c>
      <c r="D44" s="1" t="s">
        <v>111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f t="shared" si="1"/>
        <v>3</v>
      </c>
    </row>
    <row r="45" spans="1:109" x14ac:dyDescent="0.2">
      <c r="A45" t="s">
        <v>189</v>
      </c>
      <c r="B45" t="s">
        <v>202</v>
      </c>
      <c r="C45">
        <v>817</v>
      </c>
      <c r="D45" s="1" t="s">
        <v>123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f t="shared" si="1"/>
        <v>3</v>
      </c>
    </row>
    <row r="46" spans="1:109" x14ac:dyDescent="0.2">
      <c r="A46" t="s">
        <v>192</v>
      </c>
      <c r="B46">
        <v>1019</v>
      </c>
      <c r="C46">
        <v>3525</v>
      </c>
      <c r="D46" t="s">
        <v>146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f t="shared" si="1"/>
        <v>3</v>
      </c>
    </row>
    <row r="47" spans="1:109" x14ac:dyDescent="0.2">
      <c r="A47" t="s">
        <v>192</v>
      </c>
      <c r="B47" t="s">
        <v>202</v>
      </c>
      <c r="C47">
        <v>3525</v>
      </c>
      <c r="D47" t="s">
        <v>156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f t="shared" si="1"/>
        <v>3</v>
      </c>
    </row>
    <row r="48" spans="1:109" x14ac:dyDescent="0.2">
      <c r="A48" t="s">
        <v>183</v>
      </c>
      <c r="B48" t="s">
        <v>202</v>
      </c>
      <c r="C48">
        <v>0</v>
      </c>
      <c r="D48" t="s">
        <v>110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f t="shared" si="1"/>
        <v>2</v>
      </c>
    </row>
    <row r="49" spans="1:109" x14ac:dyDescent="0.2">
      <c r="A49" t="s">
        <v>183</v>
      </c>
      <c r="B49">
        <v>1019</v>
      </c>
      <c r="C49">
        <v>0</v>
      </c>
      <c r="D49" s="1" t="s">
        <v>112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f t="shared" si="1"/>
        <v>2</v>
      </c>
    </row>
    <row r="50" spans="1:109" x14ac:dyDescent="0.2">
      <c r="A50" t="s">
        <v>190</v>
      </c>
      <c r="B50" t="s">
        <v>202</v>
      </c>
      <c r="C50">
        <v>1716</v>
      </c>
      <c r="D50" s="4" t="s">
        <v>127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f t="shared" si="1"/>
        <v>2</v>
      </c>
    </row>
    <row r="51" spans="1:109" x14ac:dyDescent="0.2">
      <c r="A51" t="s">
        <v>201</v>
      </c>
      <c r="B51">
        <v>1019</v>
      </c>
      <c r="C51">
        <v>3525</v>
      </c>
      <c r="D51" t="s">
        <v>152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f t="shared" si="1"/>
        <v>2</v>
      </c>
    </row>
    <row r="52" spans="1:109" x14ac:dyDescent="0.2">
      <c r="A52" t="s">
        <v>183</v>
      </c>
      <c r="B52" t="s">
        <v>202</v>
      </c>
      <c r="C52">
        <v>3525</v>
      </c>
      <c r="D52" t="s">
        <v>161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f t="shared" si="1"/>
        <v>2</v>
      </c>
    </row>
    <row r="53" spans="1:109" x14ac:dyDescent="0.2">
      <c r="A53" t="s">
        <v>191</v>
      </c>
      <c r="B53" t="s">
        <v>202</v>
      </c>
      <c r="C53">
        <v>4805</v>
      </c>
      <c r="D53" s="1" t="s">
        <v>165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f t="shared" si="1"/>
        <v>2</v>
      </c>
    </row>
    <row r="54" spans="1:109" x14ac:dyDescent="0.2">
      <c r="A54" t="s">
        <v>187</v>
      </c>
      <c r="B54" t="s">
        <v>202</v>
      </c>
      <c r="C54">
        <v>383</v>
      </c>
      <c r="D54" s="1" t="s">
        <v>120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f t="shared" si="1"/>
        <v>1</v>
      </c>
    </row>
    <row r="55" spans="1:109" x14ac:dyDescent="0.2">
      <c r="A55" t="s">
        <v>189</v>
      </c>
      <c r="B55">
        <v>2658</v>
      </c>
      <c r="C55">
        <v>817</v>
      </c>
      <c r="D55" s="4" t="s">
        <v>122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f t="shared" si="1"/>
        <v>1</v>
      </c>
    </row>
    <row r="56" spans="1:109" x14ac:dyDescent="0.2">
      <c r="A56" t="s">
        <v>192</v>
      </c>
      <c r="B56" t="s">
        <v>202</v>
      </c>
      <c r="C56">
        <v>3504</v>
      </c>
      <c r="D56" t="s">
        <v>134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f t="shared" si="1"/>
        <v>1</v>
      </c>
    </row>
    <row r="57" spans="1:109" x14ac:dyDescent="0.2">
      <c r="A57" t="s">
        <v>193</v>
      </c>
      <c r="B57" t="s">
        <v>202</v>
      </c>
      <c r="C57">
        <v>3525</v>
      </c>
      <c r="D57" t="s">
        <v>147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f t="shared" si="1"/>
        <v>1</v>
      </c>
    </row>
    <row r="58" spans="1:109" x14ac:dyDescent="0.2">
      <c r="A58" t="s">
        <v>200</v>
      </c>
      <c r="B58">
        <v>1019</v>
      </c>
      <c r="C58">
        <v>3525</v>
      </c>
      <c r="D58" t="s">
        <v>155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f t="shared" si="1"/>
        <v>1</v>
      </c>
    </row>
    <row r="59" spans="1:109" x14ac:dyDescent="0.2">
      <c r="A59" t="s">
        <v>188</v>
      </c>
      <c r="B59">
        <v>1019</v>
      </c>
      <c r="C59">
        <v>3525</v>
      </c>
      <c r="D59" t="s">
        <v>157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f t="shared" si="1"/>
        <v>1</v>
      </c>
    </row>
    <row r="60" spans="1:109" x14ac:dyDescent="0.2">
      <c r="A60" s="7"/>
      <c r="B60" s="7"/>
      <c r="C60" s="7"/>
      <c r="D60" s="7" t="s">
        <v>249</v>
      </c>
      <c r="E60" s="7" t="s">
        <v>41</v>
      </c>
      <c r="F60" s="7" t="s">
        <v>250</v>
      </c>
      <c r="G60" s="7" t="s">
        <v>250</v>
      </c>
      <c r="H60" s="7" t="s">
        <v>251</v>
      </c>
      <c r="I60" s="7" t="s">
        <v>250</v>
      </c>
      <c r="J60" s="7" t="s">
        <v>256</v>
      </c>
      <c r="K60" s="7" t="s">
        <v>80</v>
      </c>
      <c r="L60" s="7" t="s">
        <v>253</v>
      </c>
      <c r="M60" s="7" t="s">
        <v>215</v>
      </c>
      <c r="N60" s="7" t="s">
        <v>80</v>
      </c>
      <c r="O60" s="7" t="s">
        <v>254</v>
      </c>
      <c r="P60" s="7" t="s">
        <v>252</v>
      </c>
      <c r="Q60" s="7" t="s">
        <v>252</v>
      </c>
      <c r="R60" s="7" t="s">
        <v>253</v>
      </c>
      <c r="S60" s="7" t="s">
        <v>252</v>
      </c>
      <c r="T60" s="7" t="s">
        <v>41</v>
      </c>
      <c r="U60" s="7" t="s">
        <v>41</v>
      </c>
      <c r="V60" s="7" t="s">
        <v>255</v>
      </c>
      <c r="W60" s="7" t="s">
        <v>255</v>
      </c>
      <c r="X60" s="7" t="s">
        <v>255</v>
      </c>
      <c r="Y60" s="7" t="s">
        <v>255</v>
      </c>
      <c r="Z60" s="7" t="s">
        <v>255</v>
      </c>
      <c r="AA60" s="7" t="s">
        <v>255</v>
      </c>
      <c r="AB60" s="7" t="s">
        <v>250</v>
      </c>
      <c r="AC60" s="7" t="s">
        <v>252</v>
      </c>
      <c r="AD60" s="7" t="s">
        <v>252</v>
      </c>
      <c r="AE60" s="7" t="s">
        <v>80</v>
      </c>
      <c r="AF60" s="7" t="s">
        <v>252</v>
      </c>
      <c r="AG60" s="7" t="s">
        <v>41</v>
      </c>
      <c r="AH60" s="7" t="s">
        <v>250</v>
      </c>
      <c r="AI60" s="7" t="s">
        <v>250</v>
      </c>
      <c r="AJ60" s="7" t="s">
        <v>252</v>
      </c>
      <c r="AK60" s="7" t="s">
        <v>41</v>
      </c>
      <c r="AL60" s="7" t="s">
        <v>250</v>
      </c>
      <c r="AM60" s="7" t="s">
        <v>250</v>
      </c>
      <c r="AN60" s="7" t="s">
        <v>256</v>
      </c>
      <c r="AO60" s="7" t="s">
        <v>250</v>
      </c>
      <c r="AP60" s="7" t="s">
        <v>80</v>
      </c>
      <c r="AQ60" s="7" t="s">
        <v>215</v>
      </c>
      <c r="AR60" s="7" t="s">
        <v>80</v>
      </c>
      <c r="AS60" s="7" t="s">
        <v>41</v>
      </c>
      <c r="AT60" s="7" t="s">
        <v>250</v>
      </c>
      <c r="AU60" s="7" t="s">
        <v>253</v>
      </c>
      <c r="AV60" s="7" t="s">
        <v>252</v>
      </c>
      <c r="AW60" s="7" t="s">
        <v>251</v>
      </c>
      <c r="AX60" s="7" t="s">
        <v>41</v>
      </c>
      <c r="AY60" s="7" t="s">
        <v>80</v>
      </c>
      <c r="AZ60" s="7" t="s">
        <v>251</v>
      </c>
      <c r="BA60" s="7" t="s">
        <v>215</v>
      </c>
      <c r="BB60" s="7" t="s">
        <v>252</v>
      </c>
      <c r="BC60" s="7" t="s">
        <v>251</v>
      </c>
      <c r="BD60" s="7" t="s">
        <v>250</v>
      </c>
      <c r="BE60" s="7" t="s">
        <v>253</v>
      </c>
      <c r="BF60" s="7" t="s">
        <v>252</v>
      </c>
      <c r="BG60" s="7" t="s">
        <v>250</v>
      </c>
      <c r="BH60" s="7" t="s">
        <v>251</v>
      </c>
      <c r="BI60" s="7" t="s">
        <v>41</v>
      </c>
      <c r="BJ60" s="7" t="s">
        <v>250</v>
      </c>
      <c r="BK60" s="7" t="s">
        <v>252</v>
      </c>
      <c r="BL60" s="7" t="s">
        <v>257</v>
      </c>
      <c r="BM60" s="7" t="s">
        <v>215</v>
      </c>
      <c r="BN60" s="7" t="s">
        <v>41</v>
      </c>
      <c r="BO60" s="7" t="s">
        <v>41</v>
      </c>
      <c r="BP60" s="7" t="s">
        <v>250</v>
      </c>
      <c r="BQ60" s="7" t="s">
        <v>250</v>
      </c>
      <c r="BR60" s="7" t="s">
        <v>250</v>
      </c>
      <c r="BS60" s="7" t="s">
        <v>250</v>
      </c>
      <c r="BT60" s="7" t="s">
        <v>215</v>
      </c>
      <c r="BU60" s="7" t="s">
        <v>41</v>
      </c>
      <c r="BV60" s="7" t="s">
        <v>41</v>
      </c>
      <c r="BW60" s="7" t="s">
        <v>41</v>
      </c>
      <c r="BX60" s="7" t="s">
        <v>41</v>
      </c>
      <c r="BY60" s="7" t="s">
        <v>41</v>
      </c>
      <c r="BZ60" s="7" t="s">
        <v>250</v>
      </c>
      <c r="CA60" s="7" t="s">
        <v>41</v>
      </c>
      <c r="CB60" s="7" t="s">
        <v>80</v>
      </c>
      <c r="CC60" s="7" t="s">
        <v>252</v>
      </c>
      <c r="CD60" s="7" t="s">
        <v>256</v>
      </c>
      <c r="CE60" s="7" t="s">
        <v>256</v>
      </c>
      <c r="CF60" s="7" t="s">
        <v>80</v>
      </c>
      <c r="CG60" s="7" t="s">
        <v>41</v>
      </c>
      <c r="CH60" s="7" t="s">
        <v>41</v>
      </c>
      <c r="CI60" s="7" t="s">
        <v>251</v>
      </c>
      <c r="CJ60" s="7" t="s">
        <v>257</v>
      </c>
      <c r="CK60" s="7" t="s">
        <v>41</v>
      </c>
      <c r="CL60" s="7" t="s">
        <v>251</v>
      </c>
      <c r="CM60" s="7" t="s">
        <v>215</v>
      </c>
      <c r="CN60" s="7" t="s">
        <v>251</v>
      </c>
      <c r="CO60" s="7" t="s">
        <v>252</v>
      </c>
      <c r="CP60" s="7" t="s">
        <v>215</v>
      </c>
      <c r="CQ60" s="7" t="s">
        <v>215</v>
      </c>
      <c r="CR60" s="7" t="s">
        <v>41</v>
      </c>
      <c r="CS60" s="7" t="s">
        <v>80</v>
      </c>
      <c r="CT60" s="7" t="s">
        <v>41</v>
      </c>
      <c r="CU60" s="7" t="s">
        <v>250</v>
      </c>
      <c r="CV60" s="7" t="s">
        <v>250</v>
      </c>
      <c r="CW60" s="7" t="s">
        <v>80</v>
      </c>
      <c r="CX60" s="7" t="s">
        <v>250</v>
      </c>
      <c r="CY60" s="7" t="s">
        <v>80</v>
      </c>
      <c r="CZ60" s="7" t="s">
        <v>41</v>
      </c>
      <c r="DA60" s="7" t="s">
        <v>256</v>
      </c>
      <c r="DB60" s="7" t="s">
        <v>251</v>
      </c>
      <c r="DC60" s="7" t="s">
        <v>256</v>
      </c>
      <c r="DD60" s="7" t="s">
        <v>256</v>
      </c>
      <c r="DE60" s="7"/>
    </row>
    <row r="62" spans="1:109" x14ac:dyDescent="0.2">
      <c r="D62" t="s">
        <v>179</v>
      </c>
      <c r="E62">
        <f t="shared" ref="E62:AJ62" si="2">SUM(E3:E60)</f>
        <v>4</v>
      </c>
      <c r="F62">
        <f t="shared" si="2"/>
        <v>2</v>
      </c>
      <c r="G62">
        <f t="shared" si="2"/>
        <v>2</v>
      </c>
      <c r="H62">
        <f t="shared" si="2"/>
        <v>20</v>
      </c>
      <c r="I62">
        <f t="shared" si="2"/>
        <v>3</v>
      </c>
      <c r="J62">
        <f t="shared" si="2"/>
        <v>2</v>
      </c>
      <c r="K62">
        <f t="shared" si="2"/>
        <v>2</v>
      </c>
      <c r="L62">
        <f t="shared" si="2"/>
        <v>1</v>
      </c>
      <c r="M62">
        <f t="shared" si="2"/>
        <v>1</v>
      </c>
      <c r="N62">
        <f t="shared" si="2"/>
        <v>3</v>
      </c>
      <c r="O62">
        <f t="shared" si="2"/>
        <v>2</v>
      </c>
      <c r="P62">
        <f t="shared" si="2"/>
        <v>4</v>
      </c>
      <c r="Q62">
        <f t="shared" si="2"/>
        <v>5</v>
      </c>
      <c r="R62">
        <f t="shared" si="2"/>
        <v>6</v>
      </c>
      <c r="S62">
        <f t="shared" si="2"/>
        <v>4</v>
      </c>
      <c r="T62">
        <f t="shared" si="2"/>
        <v>7</v>
      </c>
      <c r="U62">
        <f t="shared" si="2"/>
        <v>5</v>
      </c>
      <c r="V62">
        <f t="shared" si="2"/>
        <v>3</v>
      </c>
      <c r="W62">
        <f t="shared" si="2"/>
        <v>6</v>
      </c>
      <c r="X62">
        <f t="shared" si="2"/>
        <v>2</v>
      </c>
      <c r="Y62">
        <f t="shared" si="2"/>
        <v>1</v>
      </c>
      <c r="Z62">
        <f t="shared" si="2"/>
        <v>2</v>
      </c>
      <c r="AA62">
        <f t="shared" si="2"/>
        <v>2</v>
      </c>
      <c r="AB62">
        <f t="shared" si="2"/>
        <v>2</v>
      </c>
      <c r="AC62">
        <f t="shared" si="2"/>
        <v>2</v>
      </c>
      <c r="AD62">
        <f t="shared" si="2"/>
        <v>2</v>
      </c>
      <c r="AE62">
        <f t="shared" si="2"/>
        <v>5</v>
      </c>
      <c r="AF62">
        <f t="shared" si="2"/>
        <v>2</v>
      </c>
      <c r="AG62">
        <f t="shared" si="2"/>
        <v>9</v>
      </c>
      <c r="AH62">
        <f t="shared" si="2"/>
        <v>1</v>
      </c>
      <c r="AI62">
        <f t="shared" si="2"/>
        <v>5</v>
      </c>
      <c r="AJ62">
        <f t="shared" si="2"/>
        <v>1</v>
      </c>
      <c r="AK62">
        <f t="shared" ref="AK62:BP62" si="3">SUM(AK3:AK60)</f>
        <v>7</v>
      </c>
      <c r="AL62">
        <f t="shared" si="3"/>
        <v>2</v>
      </c>
      <c r="AM62">
        <f t="shared" si="3"/>
        <v>2</v>
      </c>
      <c r="AN62">
        <f t="shared" si="3"/>
        <v>4</v>
      </c>
      <c r="AO62">
        <f t="shared" si="3"/>
        <v>3</v>
      </c>
      <c r="AP62">
        <f t="shared" si="3"/>
        <v>3</v>
      </c>
      <c r="AQ62">
        <f t="shared" si="3"/>
        <v>6</v>
      </c>
      <c r="AR62">
        <f t="shared" si="3"/>
        <v>2</v>
      </c>
      <c r="AS62">
        <f t="shared" si="3"/>
        <v>57</v>
      </c>
      <c r="AT62">
        <f t="shared" si="3"/>
        <v>2</v>
      </c>
      <c r="AU62">
        <f t="shared" si="3"/>
        <v>3</v>
      </c>
      <c r="AV62">
        <f t="shared" si="3"/>
        <v>2</v>
      </c>
      <c r="AW62">
        <f t="shared" si="3"/>
        <v>2</v>
      </c>
      <c r="AX62">
        <f t="shared" si="3"/>
        <v>11</v>
      </c>
      <c r="AY62">
        <f t="shared" si="3"/>
        <v>1</v>
      </c>
      <c r="AZ62">
        <f t="shared" si="3"/>
        <v>0</v>
      </c>
      <c r="BA62">
        <f t="shared" si="3"/>
        <v>1</v>
      </c>
      <c r="BB62">
        <f t="shared" si="3"/>
        <v>7</v>
      </c>
      <c r="BC62">
        <f t="shared" si="3"/>
        <v>7</v>
      </c>
      <c r="BD62">
        <f t="shared" si="3"/>
        <v>3</v>
      </c>
      <c r="BE62">
        <f t="shared" si="3"/>
        <v>2</v>
      </c>
      <c r="BF62">
        <f t="shared" si="3"/>
        <v>2</v>
      </c>
      <c r="BG62">
        <f t="shared" si="3"/>
        <v>5</v>
      </c>
      <c r="BH62">
        <f t="shared" si="3"/>
        <v>4</v>
      </c>
      <c r="BI62">
        <f t="shared" si="3"/>
        <v>2</v>
      </c>
      <c r="BJ62">
        <f t="shared" si="3"/>
        <v>2</v>
      </c>
      <c r="BK62">
        <f t="shared" si="3"/>
        <v>1</v>
      </c>
      <c r="BL62">
        <f t="shared" si="3"/>
        <v>1</v>
      </c>
      <c r="BM62">
        <f t="shared" si="3"/>
        <v>3</v>
      </c>
      <c r="BN62">
        <f t="shared" si="3"/>
        <v>4</v>
      </c>
      <c r="BO62">
        <f t="shared" si="3"/>
        <v>3</v>
      </c>
      <c r="BP62">
        <f t="shared" si="3"/>
        <v>1</v>
      </c>
      <c r="BQ62">
        <f t="shared" ref="BQ62:CV62" si="4">SUM(BQ3:BQ60)</f>
        <v>1</v>
      </c>
      <c r="BR62">
        <f t="shared" si="4"/>
        <v>3</v>
      </c>
      <c r="BS62">
        <f t="shared" si="4"/>
        <v>2</v>
      </c>
      <c r="BT62">
        <f t="shared" si="4"/>
        <v>11</v>
      </c>
      <c r="BU62">
        <f t="shared" si="4"/>
        <v>1</v>
      </c>
      <c r="BV62">
        <f t="shared" si="4"/>
        <v>5</v>
      </c>
      <c r="BW62">
        <f t="shared" si="4"/>
        <v>17</v>
      </c>
      <c r="BX62">
        <f t="shared" si="4"/>
        <v>4</v>
      </c>
      <c r="BY62">
        <f t="shared" si="4"/>
        <v>8</v>
      </c>
      <c r="BZ62">
        <f t="shared" si="4"/>
        <v>2</v>
      </c>
      <c r="CA62">
        <f t="shared" si="4"/>
        <v>14</v>
      </c>
      <c r="CB62">
        <f t="shared" si="4"/>
        <v>4</v>
      </c>
      <c r="CC62">
        <f t="shared" si="4"/>
        <v>5</v>
      </c>
      <c r="CD62">
        <f t="shared" si="4"/>
        <v>1</v>
      </c>
      <c r="CE62">
        <f t="shared" si="4"/>
        <v>2</v>
      </c>
      <c r="CF62">
        <f t="shared" si="4"/>
        <v>4</v>
      </c>
      <c r="CG62">
        <f t="shared" si="4"/>
        <v>10</v>
      </c>
      <c r="CH62">
        <f t="shared" si="4"/>
        <v>2</v>
      </c>
      <c r="CI62">
        <f t="shared" si="4"/>
        <v>2</v>
      </c>
      <c r="CJ62">
        <f t="shared" si="4"/>
        <v>2</v>
      </c>
      <c r="CK62">
        <f t="shared" si="4"/>
        <v>2</v>
      </c>
      <c r="CL62">
        <f t="shared" si="4"/>
        <v>4</v>
      </c>
      <c r="CM62">
        <f t="shared" si="4"/>
        <v>12</v>
      </c>
      <c r="CN62">
        <f t="shared" si="4"/>
        <v>2</v>
      </c>
      <c r="CO62">
        <f t="shared" si="4"/>
        <v>1</v>
      </c>
      <c r="CP62">
        <f t="shared" si="4"/>
        <v>1</v>
      </c>
      <c r="CQ62">
        <f t="shared" si="4"/>
        <v>2</v>
      </c>
      <c r="CR62">
        <f t="shared" si="4"/>
        <v>2</v>
      </c>
      <c r="CS62">
        <f t="shared" si="4"/>
        <v>3</v>
      </c>
      <c r="CT62">
        <f t="shared" si="4"/>
        <v>5</v>
      </c>
      <c r="CU62">
        <f t="shared" si="4"/>
        <v>2</v>
      </c>
      <c r="CV62">
        <f t="shared" si="4"/>
        <v>2</v>
      </c>
      <c r="CW62">
        <f t="shared" ref="CW62:DD62" si="5">SUM(CW3:CW60)</f>
        <v>9</v>
      </c>
      <c r="CX62">
        <f t="shared" si="5"/>
        <v>2</v>
      </c>
      <c r="CY62">
        <f t="shared" si="5"/>
        <v>2</v>
      </c>
      <c r="CZ62">
        <f t="shared" si="5"/>
        <v>6</v>
      </c>
      <c r="DA62">
        <f t="shared" si="5"/>
        <v>4</v>
      </c>
      <c r="DB62">
        <f t="shared" si="5"/>
        <v>4</v>
      </c>
      <c r="DC62">
        <f t="shared" si="5"/>
        <v>5</v>
      </c>
      <c r="DD62">
        <f t="shared" si="5"/>
        <v>3</v>
      </c>
    </row>
    <row r="65" spans="1:107" x14ac:dyDescent="0.2">
      <c r="A65" t="s">
        <v>210</v>
      </c>
      <c r="E65" t="s">
        <v>0</v>
      </c>
      <c r="K65" t="s">
        <v>6</v>
      </c>
      <c r="M65" s="1" t="s">
        <v>8</v>
      </c>
      <c r="U65" s="1" t="s">
        <v>16</v>
      </c>
      <c r="W65" s="1" t="s">
        <v>18</v>
      </c>
      <c r="X65" s="1" t="s">
        <v>19</v>
      </c>
      <c r="Y65" s="1" t="s">
        <v>20</v>
      </c>
      <c r="AA65" s="1" t="s">
        <v>22</v>
      </c>
      <c r="AB65" s="1" t="s">
        <v>23</v>
      </c>
      <c r="AC65" s="1" t="s">
        <v>212</v>
      </c>
      <c r="AJ65" s="1" t="s">
        <v>32</v>
      </c>
      <c r="AK65" s="1" t="s">
        <v>33</v>
      </c>
      <c r="AQ65" s="1" t="s">
        <v>241</v>
      </c>
      <c r="AU65" s="1" t="s">
        <v>43</v>
      </c>
      <c r="AZ65" s="1" t="s">
        <v>48</v>
      </c>
      <c r="BC65" s="1" t="s">
        <v>51</v>
      </c>
      <c r="BH65" s="3" t="s">
        <v>56</v>
      </c>
      <c r="BM65" s="1" t="s">
        <v>61</v>
      </c>
      <c r="BO65" s="1" t="s">
        <v>63</v>
      </c>
      <c r="BT65" s="1" t="s">
        <v>68</v>
      </c>
      <c r="BU65" t="s">
        <v>216</v>
      </c>
      <c r="BV65" s="1" t="s">
        <v>70</v>
      </c>
      <c r="BZ65" s="1" t="s">
        <v>74</v>
      </c>
      <c r="CB65" s="1" t="s">
        <v>76</v>
      </c>
      <c r="CC65" s="1" t="s">
        <v>77</v>
      </c>
      <c r="CD65" s="1" t="s">
        <v>78</v>
      </c>
      <c r="CE65" s="1" t="s">
        <v>79</v>
      </c>
      <c r="CG65" s="3" t="s">
        <v>81</v>
      </c>
      <c r="CM65" s="1" t="s">
        <v>87</v>
      </c>
      <c r="CN65" t="s">
        <v>88</v>
      </c>
      <c r="DB65" s="1" t="s">
        <v>101</v>
      </c>
      <c r="DC65" s="1" t="s">
        <v>102</v>
      </c>
    </row>
  </sheetData>
  <sortState xmlns:xlrd2="http://schemas.microsoft.com/office/spreadsheetml/2017/richdata2" ref="A1:DE65">
    <sortCondition descending="1" ref="DE1:DE6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0611-E854-5D4E-85EA-CB0510FC68B2}">
  <dimension ref="A1:O59"/>
  <sheetViews>
    <sheetView workbookViewId="0">
      <selection activeCell="N10" sqref="N10"/>
    </sheetView>
  </sheetViews>
  <sheetFormatPr baseColWidth="10" defaultRowHeight="16" x14ac:dyDescent="0.2"/>
  <sheetData>
    <row r="1" spans="4:15" s="5" customFormat="1" x14ac:dyDescent="0.2">
      <c r="D1" s="5" t="s">
        <v>167</v>
      </c>
      <c r="E1" s="5" t="s">
        <v>169</v>
      </c>
      <c r="F1" s="5" t="s">
        <v>170</v>
      </c>
      <c r="G1" s="5" t="s">
        <v>168</v>
      </c>
      <c r="H1" s="5" t="s">
        <v>171</v>
      </c>
      <c r="I1" s="5" t="s">
        <v>173</v>
      </c>
      <c r="J1" s="5" t="s">
        <v>172</v>
      </c>
      <c r="K1" s="5" t="s">
        <v>174</v>
      </c>
      <c r="L1" s="5" t="s">
        <v>175</v>
      </c>
      <c r="M1" s="5" t="s">
        <v>176</v>
      </c>
      <c r="N1" s="5" t="s">
        <v>177</v>
      </c>
      <c r="O1" s="5" t="s">
        <v>178</v>
      </c>
    </row>
    <row r="2" spans="4:15" x14ac:dyDescent="0.2">
      <c r="D2" s="1" t="s">
        <v>17</v>
      </c>
      <c r="E2" s="1" t="s">
        <v>0</v>
      </c>
      <c r="F2" s="1" t="s">
        <v>8</v>
      </c>
      <c r="G2" s="1" t="s">
        <v>70</v>
      </c>
      <c r="H2" s="1" t="s">
        <v>6</v>
      </c>
      <c r="I2" s="1" t="s">
        <v>36</v>
      </c>
      <c r="J2" s="1" t="s">
        <v>1</v>
      </c>
      <c r="K2" t="s">
        <v>60</v>
      </c>
      <c r="L2" s="1" t="s">
        <v>11</v>
      </c>
      <c r="M2" s="1" t="s">
        <v>7</v>
      </c>
      <c r="N2" t="s">
        <v>3</v>
      </c>
      <c r="O2" s="1" t="s">
        <v>10</v>
      </c>
    </row>
    <row r="3" spans="4:15" x14ac:dyDescent="0.2">
      <c r="D3" s="1" t="s">
        <v>18</v>
      </c>
      <c r="E3" t="s">
        <v>15</v>
      </c>
      <c r="F3" s="1" t="s">
        <v>39</v>
      </c>
      <c r="G3" s="1" t="s">
        <v>139</v>
      </c>
      <c r="H3" s="1" t="s">
        <v>9</v>
      </c>
      <c r="I3" t="s">
        <v>100</v>
      </c>
      <c r="J3" s="1" t="s">
        <v>2</v>
      </c>
      <c r="K3" s="1" t="s">
        <v>67</v>
      </c>
      <c r="L3" s="1" t="s">
        <v>12</v>
      </c>
      <c r="M3" s="1" t="s">
        <v>13</v>
      </c>
      <c r="N3" s="1" t="s">
        <v>45</v>
      </c>
      <c r="O3" t="s">
        <v>29</v>
      </c>
    </row>
    <row r="4" spans="4:15" x14ac:dyDescent="0.2">
      <c r="D4" s="1" t="s">
        <v>19</v>
      </c>
      <c r="E4" s="1" t="s">
        <v>16</v>
      </c>
      <c r="F4" s="1" t="s">
        <v>49</v>
      </c>
      <c r="H4" s="2" t="s">
        <v>26</v>
      </c>
      <c r="I4" s="1" t="s">
        <v>102</v>
      </c>
      <c r="J4" s="1" t="s">
        <v>4</v>
      </c>
      <c r="K4" s="1" t="s">
        <v>84</v>
      </c>
      <c r="L4" s="1" t="s">
        <v>14</v>
      </c>
      <c r="M4" s="1" t="s">
        <v>43</v>
      </c>
      <c r="N4" s="1" t="s">
        <v>48</v>
      </c>
    </row>
    <row r="5" spans="4:15" x14ac:dyDescent="0.2">
      <c r="D5" s="1" t="s">
        <v>20</v>
      </c>
      <c r="E5" s="1" t="s">
        <v>28</v>
      </c>
      <c r="F5" s="1" t="s">
        <v>61</v>
      </c>
      <c r="I5" s="1" t="s">
        <v>103</v>
      </c>
      <c r="J5" s="1" t="s">
        <v>23</v>
      </c>
      <c r="L5" s="1" t="s">
        <v>24</v>
      </c>
      <c r="M5" s="1" t="s">
        <v>53</v>
      </c>
      <c r="N5" s="1" t="s">
        <v>51</v>
      </c>
    </row>
    <row r="6" spans="4:15" x14ac:dyDescent="0.2">
      <c r="D6" s="1" t="s">
        <v>21</v>
      </c>
      <c r="E6" s="1" t="s">
        <v>33</v>
      </c>
      <c r="F6" s="1" t="s">
        <v>68</v>
      </c>
      <c r="H6" s="2" t="s">
        <v>38</v>
      </c>
      <c r="I6" s="1" t="s">
        <v>78</v>
      </c>
      <c r="J6" s="1" t="s">
        <v>30</v>
      </c>
      <c r="L6" s="1" t="s">
        <v>25</v>
      </c>
      <c r="N6" s="3" t="s">
        <v>56</v>
      </c>
    </row>
    <row r="7" spans="4:15" x14ac:dyDescent="0.2">
      <c r="D7" s="1" t="s">
        <v>22</v>
      </c>
      <c r="E7" t="s">
        <v>41</v>
      </c>
      <c r="F7" s="1" t="s">
        <v>87</v>
      </c>
      <c r="I7" s="1" t="s">
        <v>79</v>
      </c>
      <c r="J7" s="1" t="s">
        <v>31</v>
      </c>
      <c r="L7" s="1" t="s">
        <v>27</v>
      </c>
      <c r="N7" s="3" t="s">
        <v>83</v>
      </c>
    </row>
    <row r="8" spans="4:15" x14ac:dyDescent="0.2">
      <c r="E8" s="1" t="s">
        <v>46</v>
      </c>
      <c r="F8" s="1" t="s">
        <v>90</v>
      </c>
      <c r="H8" s="1" t="s">
        <v>47</v>
      </c>
      <c r="I8" s="1" t="s">
        <v>5</v>
      </c>
      <c r="J8" s="1" t="s">
        <v>34</v>
      </c>
      <c r="L8" t="s">
        <v>44</v>
      </c>
      <c r="N8" s="1" t="s">
        <v>86</v>
      </c>
    </row>
    <row r="9" spans="4:15" x14ac:dyDescent="0.2">
      <c r="E9" s="1" t="s">
        <v>57</v>
      </c>
      <c r="F9" s="1" t="s">
        <v>91</v>
      </c>
      <c r="H9" s="1" t="s">
        <v>76</v>
      </c>
      <c r="I9" s="1" t="s">
        <v>40</v>
      </c>
      <c r="J9" s="1" t="s">
        <v>35</v>
      </c>
      <c r="L9" s="1" t="s">
        <v>32</v>
      </c>
      <c r="N9" t="s">
        <v>88</v>
      </c>
    </row>
    <row r="10" spans="4:15" x14ac:dyDescent="0.2">
      <c r="E10" s="1" t="s">
        <v>62</v>
      </c>
      <c r="H10" s="1" t="s">
        <v>80</v>
      </c>
      <c r="J10" s="1" t="s">
        <v>37</v>
      </c>
      <c r="L10" s="1" t="s">
        <v>50</v>
      </c>
      <c r="N10" s="1" t="s">
        <v>101</v>
      </c>
    </row>
    <row r="11" spans="4:15" x14ac:dyDescent="0.2">
      <c r="E11" s="1" t="s">
        <v>63</v>
      </c>
      <c r="H11" s="1" t="s">
        <v>92</v>
      </c>
      <c r="J11" s="1" t="s">
        <v>52</v>
      </c>
      <c r="L11" s="1" t="s">
        <v>54</v>
      </c>
    </row>
    <row r="12" spans="4:15" x14ac:dyDescent="0.2">
      <c r="E12" t="s">
        <v>69</v>
      </c>
      <c r="H12" s="1" t="s">
        <v>96</v>
      </c>
      <c r="J12" t="s">
        <v>42</v>
      </c>
      <c r="L12" s="1" t="s">
        <v>59</v>
      </c>
    </row>
    <row r="13" spans="4:15" x14ac:dyDescent="0.2">
      <c r="E13" s="1" t="s">
        <v>71</v>
      </c>
      <c r="H13" s="3" t="s">
        <v>98</v>
      </c>
      <c r="J13" s="1" t="s">
        <v>55</v>
      </c>
      <c r="L13" s="1" t="s">
        <v>77</v>
      </c>
    </row>
    <row r="14" spans="4:15" x14ac:dyDescent="0.2">
      <c r="E14" s="1" t="s">
        <v>73</v>
      </c>
      <c r="J14" s="1" t="s">
        <v>58</v>
      </c>
      <c r="L14" s="1" t="s">
        <v>89</v>
      </c>
    </row>
    <row r="15" spans="4:15" x14ac:dyDescent="0.2">
      <c r="E15" s="1" t="s">
        <v>75</v>
      </c>
      <c r="J15" s="1" t="s">
        <v>65</v>
      </c>
    </row>
    <row r="16" spans="4:15" x14ac:dyDescent="0.2">
      <c r="E16" s="3" t="s">
        <v>81</v>
      </c>
      <c r="J16" t="s">
        <v>66</v>
      </c>
    </row>
    <row r="17" spans="5:10" x14ac:dyDescent="0.2">
      <c r="E17" t="s">
        <v>82</v>
      </c>
      <c r="J17" s="1" t="s">
        <v>74</v>
      </c>
    </row>
    <row r="18" spans="5:10" x14ac:dyDescent="0.2">
      <c r="E18" s="1" t="s">
        <v>85</v>
      </c>
      <c r="J18" s="1" t="s">
        <v>64</v>
      </c>
    </row>
    <row r="19" spans="5:10" x14ac:dyDescent="0.2">
      <c r="E19" s="1" t="s">
        <v>93</v>
      </c>
      <c r="J19" s="1" t="s">
        <v>94</v>
      </c>
    </row>
    <row r="20" spans="5:10" x14ac:dyDescent="0.2">
      <c r="E20" s="1" t="s">
        <v>99</v>
      </c>
      <c r="J20" s="1" t="s">
        <v>95</v>
      </c>
    </row>
    <row r="21" spans="5:10" x14ac:dyDescent="0.2">
      <c r="E21" s="1" t="s">
        <v>72</v>
      </c>
      <c r="J21" s="1" t="s">
        <v>97</v>
      </c>
    </row>
    <row r="55" spans="1:1" x14ac:dyDescent="0.2">
      <c r="A55" s="1"/>
    </row>
    <row r="59" spans="1:1" x14ac:dyDescent="0.2">
      <c r="A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B6CE-E59C-8F45-8CED-632887D26C61}">
  <dimension ref="A1:BK106"/>
  <sheetViews>
    <sheetView workbookViewId="0">
      <pane xSplit="6" ySplit="22" topLeftCell="BM23" activePane="bottomRight" state="frozen"/>
      <selection pane="topRight" activeCell="G1" sqref="G1"/>
      <selection pane="bottomLeft" activeCell="A23" sqref="A23"/>
      <selection pane="bottomRight" activeCell="E28" sqref="E28"/>
    </sheetView>
  </sheetViews>
  <sheetFormatPr baseColWidth="10" defaultRowHeight="16" x14ac:dyDescent="0.2"/>
  <sheetData>
    <row r="1" spans="1:63" x14ac:dyDescent="0.2">
      <c r="A1" t="s">
        <v>105</v>
      </c>
      <c r="B1" s="1" t="s">
        <v>106</v>
      </c>
      <c r="C1" s="1" t="s">
        <v>107</v>
      </c>
      <c r="D1" t="s">
        <v>108</v>
      </c>
      <c r="E1" t="s">
        <v>109</v>
      </c>
      <c r="F1" t="s">
        <v>110</v>
      </c>
      <c r="G1" s="1" t="s">
        <v>111</v>
      </c>
      <c r="H1" s="1" t="s">
        <v>112</v>
      </c>
      <c r="I1" t="s">
        <v>113</v>
      </c>
      <c r="J1" t="s">
        <v>114</v>
      </c>
      <c r="K1" t="s">
        <v>115</v>
      </c>
      <c r="L1" s="1" t="s">
        <v>116</v>
      </c>
      <c r="M1" t="s">
        <v>117</v>
      </c>
      <c r="N1" s="1" t="s">
        <v>118</v>
      </c>
      <c r="O1" s="1" t="s">
        <v>119</v>
      </c>
      <c r="P1" s="1" t="s">
        <v>120</v>
      </c>
      <c r="Q1" t="s">
        <v>121</v>
      </c>
      <c r="R1" s="4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4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140</v>
      </c>
      <c r="AJ1" s="3" t="s">
        <v>141</v>
      </c>
      <c r="AK1" t="s">
        <v>142</v>
      </c>
      <c r="AL1" s="3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s="3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s="3" t="s">
        <v>158</v>
      </c>
      <c r="BB1" t="s">
        <v>159</v>
      </c>
      <c r="BC1" t="s">
        <v>160</v>
      </c>
      <c r="BD1" t="s">
        <v>161</v>
      </c>
      <c r="BE1" s="1" t="s">
        <v>162</v>
      </c>
      <c r="BF1" t="s">
        <v>163</v>
      </c>
      <c r="BG1" t="s">
        <v>164</v>
      </c>
      <c r="BH1" s="1" t="s">
        <v>165</v>
      </c>
      <c r="BI1" s="1" t="s">
        <v>133</v>
      </c>
      <c r="BK1" t="s">
        <v>179</v>
      </c>
    </row>
    <row r="2" spans="1:63" x14ac:dyDescent="0.2">
      <c r="A2" t="s">
        <v>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K2">
        <f t="shared" ref="BK2:BK33" si="0">SUM(B2:BI2)</f>
        <v>60</v>
      </c>
    </row>
    <row r="3" spans="1:63" x14ac:dyDescent="0.2">
      <c r="A3" t="s">
        <v>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1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K3">
        <f t="shared" si="0"/>
        <v>21</v>
      </c>
    </row>
    <row r="4" spans="1:63" x14ac:dyDescent="0.2">
      <c r="A4" s="1" t="s">
        <v>71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 t="shared" si="0"/>
        <v>18</v>
      </c>
    </row>
    <row r="5" spans="1:63" x14ac:dyDescent="0.2">
      <c r="A5" s="1" t="s">
        <v>75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f t="shared" si="0"/>
        <v>15</v>
      </c>
    </row>
    <row r="6" spans="1:63" x14ac:dyDescent="0.2">
      <c r="A6" s="1" t="s">
        <v>87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0</v>
      </c>
      <c r="BI6">
        <v>0</v>
      </c>
      <c r="BK6">
        <f t="shared" si="0"/>
        <v>14</v>
      </c>
    </row>
    <row r="7" spans="1:63" x14ac:dyDescent="0.2">
      <c r="A7" s="1" t="s">
        <v>46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f t="shared" si="0"/>
        <v>11</v>
      </c>
    </row>
    <row r="8" spans="1:63" x14ac:dyDescent="0.2">
      <c r="A8" s="1" t="s">
        <v>68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1</v>
      </c>
      <c r="BG8">
        <v>0</v>
      </c>
      <c r="BH8">
        <v>0</v>
      </c>
      <c r="BI8">
        <v>0</v>
      </c>
      <c r="BK8">
        <f t="shared" si="0"/>
        <v>11</v>
      </c>
    </row>
    <row r="9" spans="1:63" x14ac:dyDescent="0.2">
      <c r="A9" s="3" t="s">
        <v>81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K9">
        <f t="shared" si="0"/>
        <v>10</v>
      </c>
    </row>
    <row r="10" spans="1:63" x14ac:dyDescent="0.2">
      <c r="A10" s="1" t="s">
        <v>28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K10">
        <f t="shared" si="0"/>
        <v>9</v>
      </c>
    </row>
    <row r="11" spans="1:63" x14ac:dyDescent="0.2">
      <c r="A11" s="1" t="s">
        <v>73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f t="shared" si="0"/>
        <v>9</v>
      </c>
    </row>
    <row r="12" spans="1:63" x14ac:dyDescent="0.2">
      <c r="A12" s="1" t="s">
        <v>96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K12">
        <f t="shared" si="0"/>
        <v>9</v>
      </c>
    </row>
    <row r="13" spans="1:63" x14ac:dyDescent="0.2">
      <c r="A13" t="s">
        <v>15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f t="shared" si="0"/>
        <v>8</v>
      </c>
    </row>
    <row r="14" spans="1:63" x14ac:dyDescent="0.2">
      <c r="A14" s="1" t="s">
        <v>50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K14">
        <f t="shared" si="0"/>
        <v>8</v>
      </c>
    </row>
    <row r="15" spans="1:63" x14ac:dyDescent="0.2">
      <c r="A15" s="1" t="s">
        <v>51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1</v>
      </c>
      <c r="BK15">
        <f t="shared" si="0"/>
        <v>8</v>
      </c>
    </row>
    <row r="16" spans="1:63" x14ac:dyDescent="0.2">
      <c r="A16" s="1" t="s">
        <v>18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f t="shared" si="0"/>
        <v>7</v>
      </c>
    </row>
    <row r="17" spans="1:63" x14ac:dyDescent="0.2">
      <c r="A17" s="1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K17">
        <f t="shared" si="0"/>
        <v>7</v>
      </c>
    </row>
    <row r="18" spans="1:63" x14ac:dyDescent="0.2">
      <c r="A18" s="1" t="s">
        <v>99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f t="shared" si="0"/>
        <v>7</v>
      </c>
    </row>
    <row r="19" spans="1:63" x14ac:dyDescent="0.2">
      <c r="A19" s="1" t="s">
        <v>12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f t="shared" si="0"/>
        <v>6</v>
      </c>
    </row>
    <row r="20" spans="1:63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f t="shared" si="0"/>
        <v>6</v>
      </c>
    </row>
    <row r="21" spans="1:63" x14ac:dyDescent="0.2">
      <c r="A21" s="1" t="s">
        <v>31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 t="shared" si="0"/>
        <v>6</v>
      </c>
    </row>
    <row r="22" spans="1:63" x14ac:dyDescent="0.2">
      <c r="A22" s="1" t="s">
        <v>39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si="0"/>
        <v>6</v>
      </c>
    </row>
    <row r="23" spans="1:63" x14ac:dyDescent="0.2">
      <c r="A23" s="1" t="s">
        <v>55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0"/>
        <v>6</v>
      </c>
    </row>
    <row r="24" spans="1:63" x14ac:dyDescent="0.2">
      <c r="A24" s="1" t="s">
        <v>70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0"/>
        <v>6</v>
      </c>
    </row>
    <row r="25" spans="1:63" x14ac:dyDescent="0.2">
      <c r="A25" s="1" t="s">
        <v>77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K25">
        <f t="shared" si="0"/>
        <v>6</v>
      </c>
    </row>
    <row r="26" spans="1:63" x14ac:dyDescent="0.2">
      <c r="A26" s="1" t="s">
        <v>93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0"/>
        <v>6</v>
      </c>
    </row>
    <row r="27" spans="1:63" x14ac:dyDescent="0.2">
      <c r="A27" s="1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K27">
        <f t="shared" si="0"/>
        <v>5</v>
      </c>
    </row>
    <row r="28" spans="1:63" x14ac:dyDescent="0.2">
      <c r="A28" s="2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f t="shared" si="0"/>
        <v>5</v>
      </c>
    </row>
    <row r="29" spans="1:63" x14ac:dyDescent="0.2">
      <c r="A29" s="3" t="s">
        <v>56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f t="shared" si="0"/>
        <v>5</v>
      </c>
    </row>
    <row r="30" spans="1:63" x14ac:dyDescent="0.2">
      <c r="A30" s="1" t="s">
        <v>86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f t="shared" si="0"/>
        <v>5</v>
      </c>
    </row>
    <row r="31" spans="1:63" x14ac:dyDescent="0.2">
      <c r="A31" s="1" t="s">
        <v>101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f t="shared" si="0"/>
        <v>5</v>
      </c>
    </row>
    <row r="32" spans="1:63" x14ac:dyDescent="0.2">
      <c r="A32" s="1" t="s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f t="shared" si="0"/>
        <v>4</v>
      </c>
    </row>
    <row r="33" spans="1:63" x14ac:dyDescent="0.2">
      <c r="A33" s="1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f t="shared" si="0"/>
        <v>4</v>
      </c>
    </row>
    <row r="34" spans="1:63" x14ac:dyDescent="0.2">
      <c r="A34" s="1" t="s">
        <v>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f t="shared" ref="BK34:BK65" si="1">SUM(B34:BI34)</f>
        <v>4</v>
      </c>
    </row>
    <row r="35" spans="1:63" x14ac:dyDescent="0.2">
      <c r="A35" s="1" t="s">
        <v>17</v>
      </c>
      <c r="B35">
        <v>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f t="shared" si="1"/>
        <v>4</v>
      </c>
    </row>
    <row r="36" spans="1:63" x14ac:dyDescent="0.2">
      <c r="A36" s="1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f t="shared" si="1"/>
        <v>4</v>
      </c>
    </row>
    <row r="37" spans="1:63" x14ac:dyDescent="0.2">
      <c r="A37" s="1" t="s">
        <v>52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f t="shared" si="1"/>
        <v>4</v>
      </c>
    </row>
    <row r="38" spans="1:63" x14ac:dyDescent="0.2">
      <c r="A38" s="1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0</v>
      </c>
      <c r="BI38">
        <v>0</v>
      </c>
      <c r="BK38">
        <f t="shared" si="1"/>
        <v>4</v>
      </c>
    </row>
    <row r="39" spans="1:63" x14ac:dyDescent="0.2">
      <c r="A39" s="1" t="s">
        <v>63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f t="shared" si="1"/>
        <v>4</v>
      </c>
    </row>
    <row r="40" spans="1:63" x14ac:dyDescent="0.2">
      <c r="A40" s="1" t="s">
        <v>72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f t="shared" si="1"/>
        <v>4</v>
      </c>
    </row>
    <row r="41" spans="1:63" x14ac:dyDescent="0.2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f t="shared" si="1"/>
        <v>4</v>
      </c>
    </row>
    <row r="42" spans="1:63" x14ac:dyDescent="0.2">
      <c r="A42" s="1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K42">
        <f t="shared" si="1"/>
        <v>4</v>
      </c>
    </row>
    <row r="43" spans="1:63" x14ac:dyDescent="0.2">
      <c r="A43" t="s">
        <v>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f t="shared" si="1"/>
        <v>4</v>
      </c>
    </row>
    <row r="44" spans="1:63" x14ac:dyDescent="0.2">
      <c r="A44" s="1" t="s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K44">
        <f t="shared" si="1"/>
        <v>4</v>
      </c>
    </row>
    <row r="45" spans="1:63" x14ac:dyDescent="0.2">
      <c r="A45" s="1" t="s">
        <v>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f t="shared" si="1"/>
        <v>3</v>
      </c>
    </row>
    <row r="46" spans="1:63" x14ac:dyDescent="0.2">
      <c r="A46" s="1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f t="shared" si="1"/>
        <v>3</v>
      </c>
    </row>
    <row r="47" spans="1:63" x14ac:dyDescent="0.2">
      <c r="A47" s="1" t="s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f t="shared" si="1"/>
        <v>3</v>
      </c>
    </row>
    <row r="48" spans="1:63" x14ac:dyDescent="0.2">
      <c r="A48" s="1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K48">
        <f t="shared" si="1"/>
        <v>3</v>
      </c>
    </row>
    <row r="49" spans="1:63" x14ac:dyDescent="0.2">
      <c r="A49" s="1" t="s">
        <v>35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f t="shared" si="1"/>
        <v>3</v>
      </c>
    </row>
    <row r="50" spans="1:63" x14ac:dyDescent="0.2">
      <c r="A50" s="1" t="s">
        <v>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f t="shared" si="1"/>
        <v>3</v>
      </c>
    </row>
    <row r="51" spans="1:63" x14ac:dyDescent="0.2">
      <c r="A51" s="2" t="s">
        <v>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f t="shared" si="1"/>
        <v>3</v>
      </c>
    </row>
    <row r="52" spans="1:63" x14ac:dyDescent="0.2">
      <c r="A52" s="1" t="s">
        <v>43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f t="shared" si="1"/>
        <v>3</v>
      </c>
    </row>
    <row r="53" spans="1:63" x14ac:dyDescent="0.2">
      <c r="A53" s="1" t="s">
        <v>61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f t="shared" si="1"/>
        <v>3</v>
      </c>
    </row>
    <row r="54" spans="1:63" x14ac:dyDescent="0.2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K54">
        <f t="shared" si="1"/>
        <v>3</v>
      </c>
    </row>
    <row r="55" spans="1:63" x14ac:dyDescent="0.2">
      <c r="A55" s="1" t="s">
        <v>85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f t="shared" si="1"/>
        <v>3</v>
      </c>
    </row>
    <row r="56" spans="1:63" x14ac:dyDescent="0.2">
      <c r="A56" s="1" t="s">
        <v>139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f t="shared" si="1"/>
        <v>3</v>
      </c>
    </row>
    <row r="57" spans="1:63" x14ac:dyDescent="0.2">
      <c r="A57" s="1" t="s">
        <v>92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f t="shared" si="1"/>
        <v>3</v>
      </c>
    </row>
    <row r="58" spans="1:63" x14ac:dyDescent="0.2">
      <c r="A58" s="1" t="s">
        <v>94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f t="shared" si="1"/>
        <v>3</v>
      </c>
    </row>
    <row r="59" spans="1:63" x14ac:dyDescent="0.2">
      <c r="A59" s="1" t="s">
        <v>103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f t="shared" si="1"/>
        <v>3</v>
      </c>
    </row>
    <row r="60" spans="1:63" x14ac:dyDescent="0.2">
      <c r="A60" s="1" t="s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f t="shared" si="1"/>
        <v>2</v>
      </c>
    </row>
    <row r="61" spans="1:63" x14ac:dyDescent="0.2">
      <c r="A61" s="1" t="s">
        <v>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f t="shared" si="1"/>
        <v>2</v>
      </c>
    </row>
    <row r="62" spans="1:63" x14ac:dyDescent="0.2">
      <c r="A62" s="1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f t="shared" si="1"/>
        <v>2</v>
      </c>
    </row>
    <row r="63" spans="1:63" x14ac:dyDescent="0.2">
      <c r="A63" s="1" t="s">
        <v>8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f t="shared" si="1"/>
        <v>2</v>
      </c>
    </row>
    <row r="64" spans="1:63" x14ac:dyDescent="0.2">
      <c r="A64" s="1" t="s">
        <v>19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f t="shared" si="1"/>
        <v>2</v>
      </c>
    </row>
    <row r="65" spans="1:63" x14ac:dyDescent="0.2">
      <c r="A65" s="1" t="s">
        <v>20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f t="shared" si="1"/>
        <v>2</v>
      </c>
    </row>
    <row r="66" spans="1:63" x14ac:dyDescent="0.2">
      <c r="A66" s="1" t="s">
        <v>21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f t="shared" ref="BK66:BK95" si="2">SUM(B66:BI66)</f>
        <v>2</v>
      </c>
    </row>
    <row r="67" spans="1:63" x14ac:dyDescent="0.2">
      <c r="A67" s="1" t="s">
        <v>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f t="shared" si="2"/>
        <v>2</v>
      </c>
    </row>
    <row r="68" spans="1:63" x14ac:dyDescent="0.2">
      <c r="A68" s="1" t="s">
        <v>23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f t="shared" si="2"/>
        <v>2</v>
      </c>
    </row>
    <row r="69" spans="1:63" x14ac:dyDescent="0.2">
      <c r="A69" s="1" t="s">
        <v>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f t="shared" si="2"/>
        <v>2</v>
      </c>
    </row>
    <row r="70" spans="1:63" x14ac:dyDescent="0.2">
      <c r="A70" s="1" t="s">
        <v>25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f t="shared" si="2"/>
        <v>2</v>
      </c>
    </row>
    <row r="71" spans="1:63" x14ac:dyDescent="0.2">
      <c r="A71" s="1" t="s">
        <v>27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f t="shared" si="2"/>
        <v>2</v>
      </c>
    </row>
    <row r="72" spans="1:63" x14ac:dyDescent="0.2">
      <c r="A72" s="1" t="s">
        <v>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f t="shared" si="2"/>
        <v>2</v>
      </c>
    </row>
    <row r="73" spans="1:63" x14ac:dyDescent="0.2">
      <c r="A73" t="s">
        <v>42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f t="shared" si="2"/>
        <v>2</v>
      </c>
    </row>
    <row r="74" spans="1:63" x14ac:dyDescent="0.2">
      <c r="A74" t="s">
        <v>44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f t="shared" si="2"/>
        <v>2</v>
      </c>
    </row>
    <row r="75" spans="1:63" x14ac:dyDescent="0.2">
      <c r="A75" s="1" t="s">
        <v>45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K75">
        <f t="shared" si="2"/>
        <v>2</v>
      </c>
    </row>
    <row r="76" spans="1:63" x14ac:dyDescent="0.2">
      <c r="A76" s="1" t="s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f t="shared" si="2"/>
        <v>2</v>
      </c>
    </row>
    <row r="77" spans="1:63" x14ac:dyDescent="0.2">
      <c r="A77" s="1" t="s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f t="shared" si="2"/>
        <v>2</v>
      </c>
    </row>
    <row r="78" spans="1:63" x14ac:dyDescent="0.2">
      <c r="A78" s="1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K78">
        <f t="shared" si="2"/>
        <v>2</v>
      </c>
    </row>
    <row r="79" spans="1:63" x14ac:dyDescent="0.2">
      <c r="A79" s="1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f t="shared" si="2"/>
        <v>2</v>
      </c>
    </row>
    <row r="80" spans="1:63" x14ac:dyDescent="0.2">
      <c r="A80" s="1" t="s">
        <v>64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f t="shared" si="2"/>
        <v>2</v>
      </c>
    </row>
    <row r="81" spans="1:63" x14ac:dyDescent="0.2">
      <c r="A81" s="1" t="s">
        <v>65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f t="shared" si="2"/>
        <v>2</v>
      </c>
    </row>
    <row r="82" spans="1:63" x14ac:dyDescent="0.2">
      <c r="A82" s="1" t="s">
        <v>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f t="shared" si="2"/>
        <v>2</v>
      </c>
    </row>
    <row r="83" spans="1:63" x14ac:dyDescent="0.2">
      <c r="A83" s="1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f t="shared" si="2"/>
        <v>2</v>
      </c>
    </row>
    <row r="84" spans="1:63" x14ac:dyDescent="0.2">
      <c r="A84" s="1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f t="shared" si="2"/>
        <v>2</v>
      </c>
    </row>
    <row r="85" spans="1:63" x14ac:dyDescent="0.2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f t="shared" si="2"/>
        <v>2</v>
      </c>
    </row>
    <row r="86" spans="1:63" x14ac:dyDescent="0.2">
      <c r="A86" s="3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K86">
        <f t="shared" si="2"/>
        <v>2</v>
      </c>
    </row>
    <row r="87" spans="1:63" x14ac:dyDescent="0.2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K87">
        <f t="shared" si="2"/>
        <v>2</v>
      </c>
    </row>
    <row r="88" spans="1:63" x14ac:dyDescent="0.2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K88">
        <f t="shared" si="2"/>
        <v>2</v>
      </c>
    </row>
    <row r="89" spans="1:63" x14ac:dyDescent="0.2">
      <c r="A89" s="1" t="s">
        <v>89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K89">
        <f t="shared" si="2"/>
        <v>2</v>
      </c>
    </row>
    <row r="90" spans="1:63" x14ac:dyDescent="0.2">
      <c r="A90" s="1" t="s">
        <v>90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K90">
        <f t="shared" si="2"/>
        <v>2</v>
      </c>
    </row>
    <row r="91" spans="1:63" x14ac:dyDescent="0.2">
      <c r="A91" s="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K91">
        <f t="shared" si="2"/>
        <v>2</v>
      </c>
    </row>
    <row r="92" spans="1:63" x14ac:dyDescent="0.2">
      <c r="A92" s="1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K92">
        <f t="shared" si="2"/>
        <v>2</v>
      </c>
    </row>
    <row r="93" spans="1:63" x14ac:dyDescent="0.2">
      <c r="A93" s="1" t="s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K93">
        <f t="shared" si="2"/>
        <v>2</v>
      </c>
    </row>
    <row r="94" spans="1:63" x14ac:dyDescent="0.2">
      <c r="A94" s="3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K94">
        <f t="shared" si="2"/>
        <v>2</v>
      </c>
    </row>
    <row r="95" spans="1:63" s="6" customFormat="1" x14ac:dyDescent="0.2">
      <c r="A95" s="6" t="s">
        <v>7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K95" s="6">
        <f t="shared" si="2"/>
        <v>1</v>
      </c>
    </row>
    <row r="96" spans="1:63" s="6" customFormat="1" x14ac:dyDescent="0.2">
      <c r="A96" s="6" t="s">
        <v>10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1</v>
      </c>
      <c r="BK96" s="6">
        <v>2</v>
      </c>
    </row>
    <row r="97" spans="1:63" s="6" customFormat="1" x14ac:dyDescent="0.2">
      <c r="A97" s="6" t="s">
        <v>30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1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K97" s="6">
        <f t="shared" ref="BK97:BK105" si="3">SUM(B97:BI97)</f>
        <v>1</v>
      </c>
    </row>
    <row r="98" spans="1:63" s="6" customFormat="1" x14ac:dyDescent="0.2">
      <c r="A98" s="6" t="s">
        <v>32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K98" s="6">
        <f t="shared" si="3"/>
        <v>1</v>
      </c>
    </row>
    <row r="99" spans="1:63" s="6" customFormat="1" x14ac:dyDescent="0.2">
      <c r="A99" s="6" t="s">
        <v>47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1</v>
      </c>
      <c r="BG99" s="6">
        <v>0</v>
      </c>
      <c r="BH99" s="6">
        <v>0</v>
      </c>
      <c r="BI99" s="6">
        <v>0</v>
      </c>
      <c r="BK99" s="6">
        <f t="shared" si="3"/>
        <v>1</v>
      </c>
    </row>
    <row r="100" spans="1:63" s="6" customFormat="1" x14ac:dyDescent="0.2">
      <c r="A100" s="6" t="s">
        <v>48</v>
      </c>
      <c r="B100" s="6">
        <v>0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K100" s="6">
        <f t="shared" si="3"/>
        <v>1</v>
      </c>
    </row>
    <row r="101" spans="1:63" s="6" customFormat="1" x14ac:dyDescent="0.2">
      <c r="A101" s="6" t="s">
        <v>49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K101" s="6">
        <f t="shared" si="3"/>
        <v>1</v>
      </c>
    </row>
    <row r="102" spans="1:63" s="6" customFormat="1" x14ac:dyDescent="0.2">
      <c r="A102" s="6" t="s">
        <v>59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1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K102" s="6">
        <f t="shared" si="3"/>
        <v>1</v>
      </c>
    </row>
    <row r="103" spans="1:63" s="6" customFormat="1" x14ac:dyDescent="0.2">
      <c r="A103" s="6" t="s">
        <v>60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K103" s="6">
        <f t="shared" si="3"/>
        <v>1</v>
      </c>
    </row>
    <row r="104" spans="1:63" s="6" customFormat="1" x14ac:dyDescent="0.2">
      <c r="A104" s="6" t="s">
        <v>69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1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K104" s="6">
        <f t="shared" si="3"/>
        <v>1</v>
      </c>
    </row>
    <row r="105" spans="1:63" s="6" customFormat="1" x14ac:dyDescent="0.2">
      <c r="A105" s="6" t="s">
        <v>78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1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K105" s="6">
        <f t="shared" si="3"/>
        <v>1</v>
      </c>
    </row>
    <row r="106" spans="1:63" x14ac:dyDescent="0.2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320</v>
      </c>
      <c r="O106">
        <v>320</v>
      </c>
      <c r="P106">
        <v>383</v>
      </c>
      <c r="Q106">
        <v>817</v>
      </c>
      <c r="R106">
        <v>817</v>
      </c>
      <c r="S106">
        <v>817</v>
      </c>
      <c r="T106">
        <v>817</v>
      </c>
      <c r="U106">
        <v>817</v>
      </c>
      <c r="V106">
        <v>817</v>
      </c>
      <c r="W106">
        <v>1716</v>
      </c>
      <c r="X106">
        <v>1720</v>
      </c>
      <c r="Y106">
        <v>1720</v>
      </c>
      <c r="Z106">
        <v>1721</v>
      </c>
      <c r="AA106">
        <v>1724</v>
      </c>
      <c r="AB106">
        <v>1725</v>
      </c>
      <c r="AC106">
        <v>2498</v>
      </c>
      <c r="AD106">
        <v>3504</v>
      </c>
      <c r="AE106">
        <v>3525</v>
      </c>
      <c r="AF106">
        <v>3525</v>
      </c>
      <c r="AG106">
        <v>3525</v>
      </c>
      <c r="AH106">
        <v>3525</v>
      </c>
      <c r="AI106">
        <v>3525</v>
      </c>
      <c r="AJ106">
        <v>3525</v>
      </c>
      <c r="AK106">
        <v>3525</v>
      </c>
      <c r="AL106">
        <v>3525</v>
      </c>
      <c r="AM106">
        <v>3525</v>
      </c>
      <c r="AN106">
        <v>3525</v>
      </c>
      <c r="AO106">
        <v>3525</v>
      </c>
      <c r="AP106">
        <v>3525</v>
      </c>
      <c r="AQ106">
        <v>3525</v>
      </c>
      <c r="AR106">
        <v>3525</v>
      </c>
      <c r="AS106">
        <v>3525</v>
      </c>
      <c r="AT106">
        <v>3525</v>
      </c>
      <c r="AU106">
        <v>3525</v>
      </c>
      <c r="AV106">
        <v>3525</v>
      </c>
      <c r="AW106">
        <v>3525</v>
      </c>
      <c r="AX106">
        <v>3525</v>
      </c>
      <c r="AY106">
        <v>3525</v>
      </c>
      <c r="AZ106">
        <v>3525</v>
      </c>
      <c r="BA106">
        <v>3525</v>
      </c>
      <c r="BB106">
        <v>3525</v>
      </c>
      <c r="BC106">
        <v>3525</v>
      </c>
      <c r="BD106">
        <v>3525</v>
      </c>
      <c r="BE106">
        <v>3629</v>
      </c>
      <c r="BF106">
        <v>3818</v>
      </c>
      <c r="BG106">
        <v>3944</v>
      </c>
      <c r="BH106">
        <v>4805</v>
      </c>
      <c r="BI106">
        <v>4805</v>
      </c>
    </row>
  </sheetData>
  <sortState xmlns:xlrd2="http://schemas.microsoft.com/office/spreadsheetml/2017/richdata2" ref="A1:BK106">
    <sortCondition descending="1" ref="BK1:BK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abbreviated</vt:lpstr>
      <vt:lpstr>Sheet2</vt:lpstr>
      <vt:lpstr>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Mengyang Qiu</cp:lastModifiedBy>
  <dcterms:created xsi:type="dcterms:W3CDTF">2023-01-23T02:55:09Z</dcterms:created>
  <dcterms:modified xsi:type="dcterms:W3CDTF">2024-02-16T03:29:40Z</dcterms:modified>
</cp:coreProperties>
</file>