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gohkust-my.sharepoint.com/personal/zilim_ust_hk/Documents/202406-industry/"/>
    </mc:Choice>
  </mc:AlternateContent>
  <xr:revisionPtr revIDLastSave="93" documentId="8_{376E7854-AD8E-41E3-9A3E-59376512371B}" xr6:coauthVersionLast="47" xr6:coauthVersionMax="47" xr10:uidLastSave="{2AF41470-36D5-41B6-AAA8-49BDCFE49702}"/>
  <bookViews>
    <workbookView xWindow="-120" yWindow="-120" windowWidth="38640" windowHeight="21120" xr2:uid="{3DB9C0B0-BE86-4E0B-8E8D-974A9E2D9C34}"/>
  </bookViews>
  <sheets>
    <sheet name="Sheet1" sheetId="1" r:id="rId1"/>
    <sheet name="industry affl all" sheetId="3" r:id="rId2"/>
    <sheet name="academia affl all" sheetId="4" r:id="rId3"/>
  </sheets>
  <definedNames>
    <definedName name="_xlnm._FilterDatabase" localSheetId="0" hidden="1">Sheet1!$A$1:$P$63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0" i="4" l="1"/>
  <c r="B198" i="4"/>
  <c r="B194" i="4"/>
  <c r="B192" i="4"/>
  <c r="B190" i="4"/>
  <c r="B187" i="4"/>
  <c r="B185" i="4"/>
  <c r="B183" i="4"/>
  <c r="B179" i="4"/>
  <c r="B175" i="4"/>
  <c r="B173" i="4"/>
  <c r="B171" i="4"/>
  <c r="B169" i="4"/>
  <c r="B167" i="4"/>
  <c r="B162" i="4"/>
  <c r="B160" i="4"/>
  <c r="B152" i="4"/>
  <c r="B150" i="4"/>
  <c r="B148" i="4"/>
  <c r="B146" i="4"/>
  <c r="B144" i="4"/>
  <c r="B141" i="4"/>
  <c r="B139" i="4"/>
  <c r="B136" i="4"/>
  <c r="B134" i="4"/>
  <c r="B124" i="4"/>
  <c r="B122" i="4"/>
  <c r="B120" i="4"/>
  <c r="B118" i="4"/>
  <c r="B116" i="4"/>
  <c r="B114" i="4"/>
  <c r="B111" i="4"/>
  <c r="B109" i="4"/>
  <c r="B106" i="4"/>
  <c r="B102" i="4"/>
  <c r="B95" i="4"/>
  <c r="B93" i="4"/>
  <c r="B91" i="4"/>
  <c r="B89" i="4"/>
  <c r="B86" i="4"/>
  <c r="B84" i="4"/>
  <c r="B82" i="4"/>
  <c r="B80" i="4"/>
  <c r="B78" i="4"/>
  <c r="B73" i="4"/>
  <c r="B71" i="4"/>
  <c r="B69" i="4"/>
  <c r="B67" i="4"/>
  <c r="B64" i="4"/>
  <c r="B62" i="4"/>
  <c r="B60" i="4"/>
  <c r="B58" i="4"/>
  <c r="B55" i="4"/>
  <c r="B52" i="4"/>
  <c r="B49" i="4"/>
  <c r="B47" i="4"/>
  <c r="B45" i="4"/>
  <c r="B42" i="4"/>
  <c r="B39" i="4"/>
  <c r="B37" i="4"/>
  <c r="B35" i="4"/>
  <c r="B33" i="4"/>
  <c r="B31" i="4"/>
  <c r="B29" i="4"/>
  <c r="B26" i="4"/>
  <c r="B22" i="4"/>
  <c r="B19" i="4"/>
  <c r="B17" i="4"/>
  <c r="B13" i="4"/>
  <c r="B11" i="4"/>
  <c r="B9" i="4"/>
  <c r="B7" i="4"/>
  <c r="B5" i="4"/>
  <c r="B3" i="4"/>
  <c r="B70" i="3"/>
  <c r="B68" i="3"/>
  <c r="B65" i="3"/>
  <c r="B62" i="3"/>
  <c r="B60" i="3"/>
  <c r="B58" i="3"/>
  <c r="B55" i="3"/>
  <c r="B53" i="3"/>
  <c r="B51" i="3"/>
  <c r="B45" i="3"/>
  <c r="B39" i="3"/>
  <c r="B37" i="3"/>
  <c r="B35" i="3"/>
  <c r="B33" i="3"/>
  <c r="B29" i="3"/>
  <c r="B26" i="3"/>
  <c r="B24" i="3"/>
  <c r="B21" i="3"/>
  <c r="B19" i="3"/>
  <c r="B17" i="3"/>
  <c r="B15" i="3"/>
  <c r="B13" i="3"/>
  <c r="B11" i="3"/>
  <c r="B9" i="3"/>
  <c r="N3" i="1"/>
  <c r="O3" i="1"/>
  <c r="P3" i="1"/>
  <c r="N4" i="1"/>
  <c r="O4" i="1"/>
  <c r="P4" i="1"/>
  <c r="N5" i="1"/>
  <c r="O5" i="1"/>
  <c r="P5" i="1"/>
  <c r="N6" i="1"/>
  <c r="O6" i="1"/>
  <c r="P6" i="1"/>
  <c r="N7" i="1"/>
  <c r="O7" i="1"/>
  <c r="P7" i="1"/>
  <c r="N8" i="1"/>
  <c r="O8" i="1"/>
  <c r="P8" i="1"/>
  <c r="N9" i="1"/>
  <c r="O9" i="1"/>
  <c r="P9" i="1"/>
  <c r="N10" i="1"/>
  <c r="O10" i="1"/>
  <c r="P10" i="1"/>
  <c r="N11" i="1"/>
  <c r="O11" i="1"/>
  <c r="P11" i="1"/>
  <c r="N12" i="1"/>
  <c r="O12" i="1"/>
  <c r="P12" i="1"/>
  <c r="N13" i="1"/>
  <c r="O13" i="1"/>
  <c r="P13" i="1"/>
  <c r="N14" i="1"/>
  <c r="O14" i="1"/>
  <c r="P14" i="1"/>
  <c r="N15" i="1"/>
  <c r="O15" i="1"/>
  <c r="P15" i="1"/>
  <c r="N16" i="1"/>
  <c r="O16" i="1"/>
  <c r="P16" i="1"/>
  <c r="N17" i="1"/>
  <c r="O17" i="1"/>
  <c r="P17" i="1"/>
  <c r="N18" i="1"/>
  <c r="O18" i="1"/>
  <c r="P18" i="1"/>
  <c r="N19" i="1"/>
  <c r="O19" i="1"/>
  <c r="P19" i="1"/>
  <c r="N20" i="1"/>
  <c r="O20" i="1"/>
  <c r="P20" i="1"/>
  <c r="N21" i="1"/>
  <c r="O21" i="1"/>
  <c r="P21" i="1"/>
  <c r="N22" i="1"/>
  <c r="O22" i="1"/>
  <c r="P22" i="1"/>
  <c r="N23" i="1"/>
  <c r="O23" i="1"/>
  <c r="P23" i="1"/>
  <c r="N24" i="1"/>
  <c r="O24" i="1"/>
  <c r="P24" i="1"/>
  <c r="N25" i="1"/>
  <c r="O25" i="1"/>
  <c r="P25" i="1"/>
  <c r="N26" i="1"/>
  <c r="O26" i="1"/>
  <c r="P26" i="1"/>
  <c r="N27" i="1"/>
  <c r="O27" i="1"/>
  <c r="P27" i="1"/>
  <c r="N28" i="1"/>
  <c r="O28" i="1"/>
  <c r="P28" i="1"/>
  <c r="N29" i="1"/>
  <c r="O29" i="1"/>
  <c r="P29" i="1"/>
  <c r="N30" i="1"/>
  <c r="O30" i="1"/>
  <c r="P30" i="1"/>
  <c r="N31" i="1"/>
  <c r="O31" i="1"/>
  <c r="P31" i="1"/>
  <c r="N32" i="1"/>
  <c r="O32" i="1"/>
  <c r="P32" i="1"/>
  <c r="N33" i="1"/>
  <c r="O33" i="1"/>
  <c r="P33" i="1"/>
  <c r="N34" i="1"/>
  <c r="O34" i="1"/>
  <c r="P34" i="1"/>
  <c r="N35" i="1"/>
  <c r="O35" i="1"/>
  <c r="P35" i="1"/>
  <c r="N36" i="1"/>
  <c r="O36" i="1"/>
  <c r="P36" i="1"/>
  <c r="N37" i="1"/>
  <c r="O37" i="1"/>
  <c r="P37" i="1"/>
  <c r="N38" i="1"/>
  <c r="O38" i="1"/>
  <c r="P38" i="1"/>
  <c r="N39" i="1"/>
  <c r="O39" i="1"/>
  <c r="P39" i="1"/>
  <c r="N40" i="1"/>
  <c r="O40" i="1"/>
  <c r="P40" i="1"/>
  <c r="N41" i="1"/>
  <c r="O41" i="1"/>
  <c r="P41" i="1"/>
  <c r="N42" i="1"/>
  <c r="O42" i="1"/>
  <c r="P42" i="1"/>
  <c r="N43" i="1"/>
  <c r="O43" i="1"/>
  <c r="P43" i="1"/>
  <c r="N44" i="1"/>
  <c r="O44" i="1"/>
  <c r="P44" i="1"/>
  <c r="N45" i="1"/>
  <c r="O45" i="1"/>
  <c r="P45" i="1"/>
  <c r="N46" i="1"/>
  <c r="O46" i="1"/>
  <c r="P46" i="1"/>
  <c r="N47" i="1"/>
  <c r="O47" i="1"/>
  <c r="P47" i="1"/>
  <c r="N48" i="1"/>
  <c r="O48" i="1"/>
  <c r="P48" i="1"/>
  <c r="N49" i="1"/>
  <c r="O49" i="1"/>
  <c r="P49" i="1"/>
  <c r="N50" i="1"/>
  <c r="O50" i="1"/>
  <c r="P50" i="1"/>
  <c r="N51" i="1"/>
  <c r="O51" i="1"/>
  <c r="P51" i="1"/>
  <c r="N52" i="1"/>
  <c r="O52" i="1"/>
  <c r="P52" i="1"/>
  <c r="N53" i="1"/>
  <c r="O53" i="1"/>
  <c r="P53" i="1"/>
  <c r="N54" i="1"/>
  <c r="O54" i="1"/>
  <c r="P54" i="1"/>
  <c r="N55" i="1"/>
  <c r="O55" i="1"/>
  <c r="P55" i="1"/>
  <c r="N56" i="1"/>
  <c r="O56" i="1"/>
  <c r="P56" i="1"/>
  <c r="N57" i="1"/>
  <c r="O57" i="1"/>
  <c r="P57" i="1"/>
  <c r="N58" i="1"/>
  <c r="O58" i="1"/>
  <c r="P58" i="1"/>
  <c r="N59" i="1"/>
  <c r="O59" i="1"/>
  <c r="P59" i="1"/>
  <c r="N60" i="1"/>
  <c r="O60" i="1"/>
  <c r="P60" i="1"/>
  <c r="N61" i="1"/>
  <c r="O61" i="1"/>
  <c r="P61" i="1"/>
  <c r="N62" i="1"/>
  <c r="O62" i="1"/>
  <c r="P62" i="1"/>
  <c r="N63" i="1"/>
  <c r="O63" i="1"/>
  <c r="P63" i="1"/>
  <c r="P2" i="1"/>
  <c r="O2" i="1"/>
  <c r="N2" i="1"/>
  <c r="B201" i="4" l="1"/>
  <c r="B145" i="3"/>
</calcChain>
</file>

<file path=xl/sharedStrings.xml><?xml version="1.0" encoding="utf-8"?>
<sst xmlns="http://schemas.openxmlformats.org/spreadsheetml/2006/main" count="745" uniqueCount="333">
  <si>
    <t>Lior Zeno (Technion); Ang Chen (University of Michigan); Mark Silberstein (Technion)</t>
  </si>
  <si>
    <t>Zhikang Chen, Yong Feng, Shuxin Liu (Tsinghua University); Haoyu Song (Futurewei Technologies); Hanyi Zhou, Tong Yun, Wenquan Xu (Tsinghua University); Tian Pan (Purple Mountain Laboratories); Bin Liu (Tsinghua University)</t>
  </si>
  <si>
    <t>Zilong Wang, Xinchen Wan (Hong Kong University of Science and Technology); Luyang Li (Institute of Computing Technology, Chinese Academy of Sciences); Yijun Sun (Hong Kong University of Science and Technology); Peng Xie, Xin Wei, Qingsong Ning (Douyin Vision Co., Ltd.); Junxue Zhang, Kai Chen (Hong Kong University of Science and Technology)</t>
  </si>
  <si>
    <t>Qiong Chen, Jianmin Qian, Yulin Che, Ziqi Lin, Jianfeng Wang, Jie Zhou, Licheng Song, Yi Liang, Jie Wu, Wei Zheng, Wei Liu, Linfeng Li, Fangming Liu, Kun Tan (Huawei)</t>
  </si>
  <si>
    <t>Yuejie Wang (Peking University; New York University Shanghai); Qiutong Men, Yao Xiao, Yongting Chen (New York University Shanghai); Guyue Liu (Peking University)</t>
  </si>
  <si>
    <t>Esteban Carisimo, Rashna Kumar, Caleb J. Wang (Northwestern University); Santiago Klein (Universidad de Buenos Aires); Fabián E. Bustamante (Northwestern University)</t>
  </si>
  <si>
    <t>Lei Yang (Massachusetts Institute of Technology); Yossi Gilad (Hebrew University of Jerusalem); Mohammad Alizadeh (Massachusetts Institute of Technology)</t>
  </si>
  <si>
    <t>Dan Wang, Peng Zhang (Xi'an Jiaotong University); Aaron Gember-Jacobson (Colgate University)</t>
  </si>
  <si>
    <t>Enge Song, Yang Song, Chengyun Lu, Tian Pan, Shaokai Zhang, Jianyuan Lu, Jiangu Zhao, Xining Wang, Xiaomin Wu, Minglan Gao, Zongquan Li, Ziyang Fang (Alibaba Cloud); Biao Lyu (Zhejiang University and Alibaba Cloud); Pengyu Zhang, Rong Wen, Li Yi, Zhigang Zong (Alibaba Cloud); Shunmin Zhu (Tsinghua University and Alibaba Cloud)</t>
  </si>
  <si>
    <t>Cong Liang, Xiangli Song, Jing Cheng (Tsinghua University); Mowei Wang, Yashe Liu, Zhenhua Liu (Huawei Technologies Co., Ltd); Shizhen Zhao (Shanghai Jiao Tong University); Yong Cui (Tsinghua University)</t>
  </si>
  <si>
    <t>Ayush Mishra (National University of Singapore); Lakshay Rastogi (Indian Institute of Technology, Kanpur); Raj Joshi, Ben Leong (National University of Singapore)</t>
  </si>
  <si>
    <t>Xing Li (Zhejiang University and Alibaba Cloud); Xiaochong Jiang (Zhejiang University); Ye Yang (Alibaba Cloud); Lilong Chen (Zhejiang University); Yi Wang, Chao Wang, Chao Xu, Yilong Lv, Bowen Yang, Taotao Wu, Haifeng Gao, Zikang Chen, Yisong Qiao, Hongwei Ding, Yijian Dong, Hang Yang, Jianming Song, Jianyuan Lu, Pengyu Zhang (Alibaba Cloud); Chengkun Wei, Zihui Zhang, Wenzhi Chen, Qinming He (Zhejiang University); Shunmin Zhu (Tsinghua University and Alibaba Cloud)</t>
  </si>
  <si>
    <t>Fengchen Gong, Divya Raghunathan, Aarti Gupta, Maria Apostolaki (Princeton University)</t>
  </si>
  <si>
    <t>Ryu Okubo (University of Illinois Urbana Champaign); Luke Jacobs (University of Illinois Urbana-Champaign); Jinhua Wang, Steven Bowers (University of Virginia); Elahe Soltanaghai (University of Illinois Urbana Champaign)</t>
  </si>
  <si>
    <t>Theophilus A. Benson (Carnegie Mellon University); Prashanth Kannan, Prankur Gupta, Balasubramanian Madhavan, Kumar Saurabh Arora, Jie Meng, Martin Lau, Abhishek Dhamija, Rajiv Krishnamurthy, Srikanth Sundaresan, Neil Spring, Ying Zhang (Meta)</t>
  </si>
  <si>
    <t>Hwijoon Lim, Juncheol Ye (KAIST); Sangeetha Abdu Jyothi (UC Irvine, VMware Research); Dongsu Han (KAIST)</t>
  </si>
  <si>
    <t>Adithya Abraham Philip (Carnegie Mellon University); Rukshani Athapathu (University of California San Diego); Ranysha Ware, Fabian Francis Mkocheko, Alexis Schlomer, Mengrou Shou (Carnegie Mellon University); Zili Meng (HKUST); Srinivasan Seshan, Justine Sherry (Carnegie Mellon University)</t>
  </si>
  <si>
    <t>Yifan Yang, Lin He (Tsinghua University); Jiasheng Zhou (Fuzhou University); Xiaoyi Shi (Tsinghua University); Jiamin Cao (Alibaba Cloud); Ying Liu (Tsinghua University)</t>
  </si>
  <si>
    <t>Fei Gui (Tsinghua University); Songtao Wang (Zhongguancun Laboratory); Dan Li (Tsinghua University); Li Chen, Kaihui Gao (Zhongguancun Laboratory); Congcong Min (Guangdong Communications &amp; Networks Institute); Yi Wang (Institute of Future Networks in Southern University of Science and Technology)</t>
  </si>
  <si>
    <t>Stefan Mehner (University of Kassel); Helge Reelfs (Brandenburg University of Technology); Ingmar Poese (BENOCS); Oliver Hohlfeld (University of Kassel)</t>
  </si>
  <si>
    <t>Adithya Gangidi, Rui Miao, Shengbao Zheng, Sai Jayesh Bondu, Guilherme Goes, Hany Morsy, Rohit Puri, Mohammad Riftadi, Ashmitha Jeevaraj Shetty, Jingyi Yang, Shuqiang Zhang, Mikel Jimenez Fernandez, Shashidhar Gandham, Hongyi Zeng (Meta)</t>
  </si>
  <si>
    <t>Mahdi Arghavani, Haibo Zhang, David Eyers (School of Computing, University of Otago, New Zealand); Abbas Arghavani (School of Innovation, Design and Engineering, Mälardalen University, Sweden)</t>
  </si>
  <si>
    <t>Lide Suo, Yiren Pang (Tianjin University); Wenxin Li (Tianjin University &amp; Huaxiahaorui Technology (Tianjin) Co., Ltd.); Renjie Pei, Keqiu Li, Xiulong Liu, Xin He, Yitao Hu (Tianjin University); Guyue Liu (Peking University)</t>
  </si>
  <si>
    <t>Hao Zheng, Chengyuan Huang, Xiangyu Han, Jiaqi Zheng, Xiaoliang Wang, Chen Tian, Wanchun Dou, Guihai Chen (Nanjing University)</t>
  </si>
  <si>
    <t>Abd AlRhman AlQiam (Purdue University); Yuanjun Yao, Zhaodong Wang (Meta); Satyajeet Singh Ahuja (Meta Platforms, Inc); Ying Zhang (Meta); Sanjay G. Rao, Bruno Ribeiro, Mohit Tawarmalani (Purdue University)</t>
  </si>
  <si>
    <t>Xieyang Xu (University of Washington); Yifei Yuan (Alibaba Cloud); Zachary Kincaid (Princeton University); Arvind Krishnamurthy, Ratul Mahajan (University of Washington); David Walker (Princeton University); Ennan Zhai (Alibaba Cloud)</t>
  </si>
  <si>
    <t>Jiamin Cao, Yu Guan, Kun Qian, Jiaqi Gao, Wencong Xiao, Jianbo Dong, Binzhang Fu, Dennis Cai, Ennan Zhai (Alibaba Cloud)</t>
  </si>
  <si>
    <t>James Larisch (Harvard University); Timothy Alberdingk Thijm (Princeton University); Suleman Ahmad, Peter Wu, Tom Arnfeld, Marwan Fayed (Cloudflare Inc.)</t>
  </si>
  <si>
    <t>Xuya Jia (Tencent); Zhiyi Yao, Chao Peng (Fudan University); Zihao Zhao, Bin Lei, Edison Liu (NVIDIA); Xiang Li, Zekun He, Yachen Wang, Xianneng Zou, Chongqing Zhao, Jinhui Chu (Tencent); Jilong Wang (Tsinghua University); Congcong Miao (Tencent)</t>
  </si>
  <si>
    <t>Congcong Miao (Tencent); Zhizhen Zhong (Massachusetts Institute of Technology); Yunming Xiao (Northwestern University); Feng Yang, Senkuo Zhang (Tencent); Yinan Jiang, Zizhuo Bai (Peking University); Chaodong Lu, Jingyi Geng, Zekun He, Yachen Wang, Xianneng Zou (Tencent); Chuanchuan Yang (Peking University)</t>
  </si>
  <si>
    <t>Chenning Li, Arash Nasr-Esfahany (MIT); Kevin Zhao (University of Washington); Kimia Noorbakhsh (MIT); Prateesh Goyal (Microsoft Research); Mohammad Alizadeh (MIT); Thomas E. Anderson (University of Washington)</t>
  </si>
  <si>
    <t>Xiang Chen (Zhejiang University); Qingjiang Xiao (Southeast University); Hongyan Liu (Zhejiang University); Qun Huang (Peking University); Dong Zhang (Fuzhou University); Xuan Liu (Yangzhou University and Southeast University); Longbing Hu (ZTE Corporation); Haifeng Zhou, Chunming Wu, Kui Ren (Zhejiang University)</t>
  </si>
  <si>
    <t>Jialong Li (Max Planck Institute for Informatics); Haotian Gong (The University of British Columbia); Federico De Marchi (Max Planck Institute for Informatics); Aoyu Gong (École Polytechnique Fédérale de Lausanne); Yiming Lei (Max Planck Institute for Informatics); Wei Bai (NVIDIA); Yiting Xia (Max Planck Institute for Informatics)</t>
  </si>
  <si>
    <t>Ruihan Li (Peking University and Alibaba Cloud); Yifei Yuan, Fangdan Ye, Mengqi Liu, Ruizhen Yang, Yang Yu, Tianchen Guo, Qing Ma, Xianlong Zeng (Alibaba Cloud); Chenren Xu (Peking University); Dennis Cai, Ennan Zhai (Alibaba Cloud)</t>
  </si>
  <si>
    <t>Lloyd Brown (UC Berkeley); Albert Gran Alcoz (ETH Zürich); Frank Cangialosi (BreezeML); Akshay Narayan (Brown University); Mohammad Alizadeh, Hari Balakrishnan (MIT); Eric Friedman (ICSI and UC Berkeley); Ethan Katz-Bassett (Columbia University); Arvind Krishnamurthy (University of Washington); Michael Schapira (Hebrew University of Jerusalem); Scott Shenker (ICSI AND UC Berkeley)</t>
  </si>
  <si>
    <t>Daniel Amir, Nitika Saran, Tegan Wilson, Robert Kleinberg (Cornell University); Vishal Shrivastav (Purdue University); Hakim Weatherspoon (Cornell University)</t>
  </si>
  <si>
    <t>Xuting Liu (University of Pennsylvania); Behnaz Arzani, Siva Kesava Reddy Kakarla (Microsoft Research); Liangyu Zhao (University of Washington); Vincent Liu (University of Pennsylvania); Miguel Castro (OpenAI); Srikanth Kandula (Microsoft); Luke Marshall (Microsoft Research)</t>
  </si>
  <si>
    <t>Wei Ye, Xinyue Hu, Steven Sleder (University of Minnesota Twin Cities); Anlan Zhang (University of Southern California); Udhaya Kumar Dayalan (University of Minnesota Twin Cities); Ahmad Hassan (University of Southern California); Rostand A. K. Fezeu (University of Minnesota Twin Cities); Akshay Jajoo, Myungjin Lee (Cisco Research); Eman Ramadan (University of Minnesota Twin Cities); Feng Qian (University of Southern California); Zhi-Li Zhang (University of Minnesota Twin Cities)</t>
  </si>
  <si>
    <t>Thomas Alfroy, Thomas Holterbach (University of Strasbourg); Thomas Krenc, kc Claffy (UC San Diego / CAIDA); Cristel Pelsser (UCLouvain)</t>
  </si>
  <si>
    <t>Yongji Wu, Yechen Xu, Jingrong Chen (Duke University); Zhaodong Wang, Ying Zhang (Meta); Matthew Lentz, Danyang Zhuo (Duke University)</t>
  </si>
  <si>
    <t>Jinwoo Park, Jaehyeong Park, Youngmok Jung, Hwijoon Lim (KAIST); Hyunho Yeo (Moloco); Dongsu Han (KAIST)</t>
  </si>
  <si>
    <t>Sachin Ashok, Vipul Harsh (University of Illinois Urbana-Champaign); Brighten Godfrey (University of Illinois Urbana-Champaign and Broadcom); Radhika Mittal (University of Illinois Urbana-Champaign); Srinivasan Parthasarathy, Larisa Shwartz (IBM Research)</t>
  </si>
  <si>
    <t>Ranysha Ware, Adithya Abraham Philip (Carnegie Mellon University); Nicholas Hungria (Carnegie Mellon Unversity); Yash Kothari, Justine Sherry, Srinivasan Seshan (Carnegie Mellon University)</t>
  </si>
  <si>
    <t>Rui Ding, Xunpeng Liu, Shibo Yang, Qun Huang (Peking University, School of Computer Science); Baoshu Xie, Ronghua Sun, Zhi Zhang, Bolong Cui (Huawei Cloud Computing Technologies Co., Ltd)</t>
  </si>
  <si>
    <t>Alexander Krentsel (Google / UC Berkeley); Nitika Saran (Cornell); Bikash Koley, Subhasree Mandal, Ashok Narayanan (Google); Sylvia Ratnasamy (Google / UC Berkeley); Ali Al-Shabibi, Anees Shaikh, Rob Shakir, Ankit Singla (Google); Hakim Weatherspoon (Cornell)</t>
  </si>
  <si>
    <t>Ximeng Liu, Shizhen Zhao (Shanghai Jiao Tong University); Yong Cui (Tsinghua University); Xinbing Wang (Shanghai Jiao Tong University)</t>
  </si>
  <si>
    <t>Petros Gigis, Mark Handley, Stefano Vissicchio (University College London)</t>
  </si>
  <si>
    <t>Tianyu Chen (University of Massachusetts Amherst); Yiheng Lin, Nicolas Christianson (California Institute of Technology); Zahaib Akhtar (Amazon Prime Video / NCSU); Sharath Dharmaji (Amazon Prime Video); Mohammad Hajiesmaili (University of Massachusetts Amherst); Adam Wierman (California Institute of Technology); Ramesh K. Sitaraman (University of Massachusetts Amherst)</t>
  </si>
  <si>
    <t>Lloyd Brown, Emily Marx, Dev Bali (UC Berkeley); Emmanuel Amaro (Microsoft); Debnil Sur (VMware Research); Ezra Kissel (LBL); Inder Monga (ESNet); Ethan Katz-Bassett (Columbia University); Arvind Krishnamurthy (University of Washington); James McCauley (Mount Holyoke College); Tejas N. Narechania (UC Berkeley); Aurojit Panda (New York University); Scott Shenker (ICSI AND UC Berkeley)</t>
  </si>
  <si>
    <t>Ladislav Pápay, Jan Pustelnik (Google); Krzysztof Rzadca (Google and University of Warsaw); Beata Strack, Paweł Stradomski, Bartłomiej Wołowiec, Michal Zasadzinski (Google)</t>
  </si>
  <si>
    <t>Matthew Johnson, Sudheesh Singanamalla, Nick Durand, Esther Jang, Spencer Sevilla, Kurtis Heimerl (Paul G. Allen School, University of Washington)</t>
  </si>
  <si>
    <t>Kefei Liu (Beijing University of Posts and Telecommunications); Zhuo Jiang (Douyin Vision Co., Ltd.); Jiao Zhang (Beijing University of Posts and Telecommunications); Shixian Guo (Douyin Vision Co., Ltd.); Xuan Zhang (Beijing University of Posts and Telecommunications); Yangyang Bai, Yongbin Dong, Feng Luo, Zhang Zhang, Lei Wang, Xiang Shi, Haohan Xu, Yang Bai, Dongyang Song, Haoran Wei, Bo Li (Douyin Vision Co., Ltd.); Yongchen Pan, Tian Pan, Tao Huang (Beijing University of Posts and Telecommunications)</t>
  </si>
  <si>
    <t>Kun Qian, Yongqing Xi, Jiamin Cao, Jiaqi Gao, Yichi Xu, Yu Guan, Binzhang Fu, Xuemei Shi, Fangbo Zhu, Rui Miao, Chao Wang, Peng Wang, Pengcheng Zhang, Xianlong Zeng, Eddie Ruan, Zhiping Yao, Ennan Zhai, Dennis Cai (Alibaba Cloud)</t>
  </si>
  <si>
    <t>Kedar S. Namjoshi (Nokia Bell Labs); Sougol Gheissi, Krishan Sabnani (Johns Hopkins University)</t>
  </si>
  <si>
    <t>Ammar Tahir (University of Illinois Urbana-Champaign); Prateesh Goyal, Ilias Marinos (Microsoft Research); Mike Evans (Microsoft); Radhika Mittal (University of Illinois Urbana-Champaign)</t>
  </si>
  <si>
    <t>Duo Wu, Xianda Wang, Yaqi Qiao (The Chinese University of Hong Kong, Shenzhen); Zhi Wang (Shenzhen International Graduate School, Tsinghua University); Junchen Jiang (University of Chicago); Shuguang Cui, Fangxin Wang (The Chinese University of Hong Kong, Shenzhen)</t>
  </si>
  <si>
    <t>Rostand A. K. Fezeu (University of Minnesota - Twin Cities); Claudio Fiandrino (IMDEA NETWORKS); Eman Ramadan, Jason Carpenter (University of Minnesota - Twin Cities); Lilian Coelho de Freitas (Federal University of Pará); Faaiq Bilal, Wei Ye (University of Minnesota - Twin Cities); Joerg Widmer (IMDEA Networks); Feng Qian (University of Southern California); Zhi-Li Zhang (University of Minnesota - Twin Cities)</t>
  </si>
  <si>
    <t>Zhiyu Zhang, Shili Chen, Ruyi Yao, Ruoshi Sun, Hao Mei, Hao Wang, Zixuan Chen, Gaojian Fang (Fudan University); Yibo Fan (State Key Laboratory of ASIC and System, Fudan University); Wanxin Shi, Sen Liu, Yang Xu (Fudan University)</t>
  </si>
  <si>
    <t>Midhul Vuppalapati, Saksham Agarwal (Cornell University); Henry N. Schuh, Baris Kasikci, Arvind Krishnamurthy (University of Washington); Rachit Agarwal (Cornell University)</t>
  </si>
  <si>
    <t>Haarika Manda, Varshika Srinivasavaradhan (University of California, Santa Barbara); Laasya Koduru, Kevin Zhang, Xuanhe Zhou (University of California Santa Barbara); Udit Paul (Ookla Inc.); Elizabeth Belding (University of California Santa Barbara); Arpit Gupta (University of California, Santa Barbara); Tejas N. Narechania (UC Berkeley)</t>
  </si>
  <si>
    <t>William M. Mellette (inFocus Networks); Alex Forencich, Rukshani Athapathu, Alex C. Snoeren, George Papen, George Porter (University of California, San Diego)</t>
  </si>
  <si>
    <t>Yuhan Liu, Hanchen Li, Yihua Cheng, Siddhant Ray, Yuyang Huang (University of Chicago); Qizheng Zhang (Stanford University); Kuntai Du (University of Chicago); Jiayi Yao (The Chinese University of Hong Kong, Shenzhen); Shan Lu (Microsoft Research); Ganesh Ananthanarayanan (Microsoft); Michael Maire (The University of Chicago); Henry Hoffmann (University of Chicago); Ari Holtzman (Meta, University of Chicago); Junchen Jiang (University of Chicago)</t>
  </si>
  <si>
    <t>Fast, Scalable, and Accurate Rate Limiter for RDMA NICs Research Track</t>
  </si>
  <si>
    <t>YuanRong: A Production General-purpose Serverless System for Distributed Applications in the Cloud Experience Track</t>
  </si>
  <si>
    <t>ConfMask: Enabling Privacy-Preserving Configuration Sharing via Anonymization Research Track</t>
  </si>
  <si>
    <t>Ten years of the Venezuelan crisis - An Internet perspective Research Track</t>
  </si>
  <si>
    <t>Practical Rateless Set Reconciliation Research Track</t>
  </si>
  <si>
    <t>Expresso: Comprehensively Reasoning About External Routes Using Symbolic Simulation Research Track</t>
  </si>
  <si>
    <t>Canal Mesh: A Cloud-Scale Sidecar-Free Multi-Tenant Service Mesh Architecture Experience Track</t>
  </si>
  <si>
    <t>NegotiaToR: Towards A Simple Yet Effective On-demand Reconfigurable Datacenter Network Research Track</t>
  </si>
  <si>
    <t>Keeping an Eye on Congestion Control in the Wild with Nebby Research Track</t>
  </si>
  <si>
    <t>Triton: A Flexible Hardware Offloading Architecture for Accelerating Apsara vSwitch in Alibaba Cloud Experience Track</t>
  </si>
  <si>
    <t>Zoom2Net: Constrained Network Telemetry Imputation Research Track</t>
  </si>
  <si>
    <t>Integrated Two-way Radar Backscatter Communication and Sensing with Low-power IoT Tags Research Track</t>
  </si>
  <si>
    <t>NetEdit: An Orchestration Platform for eBPF Network Functions at Scale Experience Track</t>
  </si>
  <si>
    <t>Accelerating Model Training in Multi-cluster Environments with Consumer-grade GPUs Research Track</t>
  </si>
  <si>
    <t>Prudentia: Findings of an Internet Fairness Watchdog Research Track</t>
  </si>
  <si>
    <t>P4runpro: Enabling Runtime Programmability for RMT Programmable Switches Research Track</t>
  </si>
  <si>
    <t>RedTE: Mitigating Subsecond Traffic Bursts with Real-time and Distributed Traffic Engineering Research Track</t>
  </si>
  <si>
    <t>IPD: Detecting Traffic Ingress Points at ISPs Experience Track</t>
  </si>
  <si>
    <t>RDMA over Ethernet for Distributed Training at Meta Scale Experience Track</t>
  </si>
  <si>
    <t>SUSS: Improving TCP Performance by Speeding Up Slow-Start Research Track</t>
  </si>
  <si>
    <t>PPT: A Pragmatic Transport for Datacenters Research Track</t>
  </si>
  <si>
    <t>μMon: Empowering Microsecond-level Network Monitoring with Wavelets Research Track</t>
  </si>
  <si>
    <t>Transferable Neural WAN TE for Changing Topologies Research Track</t>
  </si>
  <si>
    <t>Relational Network Verification Research Track</t>
  </si>
  <si>
    <t>Crux: GPU-Efficient Communication Scheduling for Deep Learning Training Research Track</t>
  </si>
  <si>
    <t>Topaz: Declarative and Verifiable Authoritative DNS at CDN-Scale Experience Track</t>
  </si>
  <si>
    <t>Turbo: Efficient Communication Framework for Large-scale Data Processing Cluster Experience Track</t>
  </si>
  <si>
    <t>MegaTE: Extending WAN Traffic Engineering to Millions of Endpoints in Virtualized Cloud Research Track</t>
  </si>
  <si>
    <t>m3: Accurate Flow-Level Performance Estimation using Machine Learning Research Track</t>
  </si>
  <si>
    <t>Eagle: Toward Scalable and Near-Optimal Network-Wide Sketch Deployment in Network Measurement Research Track</t>
  </si>
  <si>
    <t>Uniform-Cost Multi-Path Routing for Reconfigurable Data Center Networks Research Track</t>
  </si>
  <si>
    <t>A General and Efficient Approach to Verifying Traffic Load Properties under Arbitrary k Failures Research Track</t>
  </si>
  <si>
    <t>Principles for Internet Congestion Management Research Track</t>
  </si>
  <si>
    <t>Shale: A Practical, Scalable Oblivious Reconfigurable Network Research Track</t>
  </si>
  <si>
    <t>Rethinking Machine Learning Collective Communication as a Multi-Commodity Flow Problem Research Track</t>
  </si>
  <si>
    <t>Dissecting Carrier Aggregation in 5G Networks: Measurement, QoE Implications and Prediction Research Track</t>
  </si>
  <si>
    <t>The Next Generation of BGP Data Collection Platforms Research Track</t>
  </si>
  <si>
    <t>MCCS: A Service-based Approach to Collective Communication for Multi-Tenant Cloud Research Track</t>
  </si>
  <si>
    <t>TopFull: An Adaptive Top-Down Overload Control for SLO-Oriented Microservices Research Track</t>
  </si>
  <si>
    <t>TraceWeaver: Distributed Request Tracing for Microservices Without Application Modification Research Track</t>
  </si>
  <si>
    <t>CCAnalyzer: An Efficient and Nearly-Passive Congestion Control Classifier Research Track</t>
  </si>
  <si>
    <t>RD-Probe: Scalable Monitoring With Sufficient Coverage In Complex Datacenter Networks Experience Track</t>
  </si>
  <si>
    <t>A Decentralized SDN Architecture for the WAN Research Track</t>
  </si>
  <si>
    <t>FIGRET: Fine-Grained Robustness-Enhanced Traffic Engineering Research Track</t>
  </si>
  <si>
    <t>Bad Packets Come Back, Worse Ones Don't Research Track</t>
  </si>
  <si>
    <t>SODA: An Adaptive Bitrate Controller for Consistent High-Quality Video Streaming Research Track</t>
  </si>
  <si>
    <t>An Architecture For Edge Networking Services Research Track</t>
  </si>
  <si>
    <t>An exabyte a day: throughput-oriented, large scale, managed data transfers with Effingo Experience Track</t>
  </si>
  <si>
    <t>dAuth: A Resilient Authentication Architecture for Federated Private Cellular Networks Research Track</t>
  </si>
  <si>
    <t>R-Pingmesh: A Service-Aware RoCE Network Monitoring and Diagnostic System Experience Track</t>
  </si>
  <si>
    <t>Alibaba HPN: A Data Center Network for Large Language Model Training Experience Track</t>
  </si>
  <si>
    <t>Algorithms for In-Place, Consistent Network Update Research Track</t>
  </si>
  <si>
    <t>Efficient Policy-Rich Rate Enforcement with Phantom Queues Research Track</t>
  </si>
  <si>
    <t>NetLLM: Adapting Large Language Models for Networking Research Track</t>
  </si>
  <si>
    <t>Unveiling the 5G Mid-Band Landscape: From Network Deployment to Performance and Application QoE Research Track</t>
  </si>
  <si>
    <t>vPIFO: Virtualized Packet Scheduler for Programmable Hierarchical Scheduling in High-Speed Networks Research Track</t>
  </si>
  <si>
    <t>Understanding the Host Network Research Track</t>
  </si>
  <si>
    <t>The Efficacy of the Connect America Fund in Addressing US Internet Access Inequities Research Track</t>
  </si>
  <si>
    <t>CacheGen: KV Cache Compression and Streaming for Fast Large Language Model Serving Research Track</t>
  </si>
  <si>
    <t xml:space="preserve">In-Network Address Caching for Virtual Networks </t>
  </si>
  <si>
    <t>Research Track</t>
  </si>
  <si>
    <t>OptimusPrime: Unleash Dataplane Programmability through a Transformable Architecture</t>
  </si>
  <si>
    <t>Realizing RotorNet: Toward Practical Microsecond Scale Optical Networking</t>
  </si>
  <si>
    <t>Experience Track</t>
  </si>
  <si>
    <t>Title</t>
  </si>
  <si>
    <t>Track</t>
  </si>
  <si>
    <t>Authors</t>
  </si>
  <si>
    <t>Affiliations</t>
  </si>
  <si>
    <t>Industry Affiliations</t>
  </si>
  <si>
    <t>Academia Affiliations</t>
  </si>
  <si>
    <t>Google</t>
  </si>
  <si>
    <t>UC Berkeley</t>
  </si>
  <si>
    <t>Cornell</t>
  </si>
  <si>
    <t>Alibaba</t>
  </si>
  <si>
    <t>VMWare</t>
  </si>
  <si>
    <t>KAIST</t>
  </si>
  <si>
    <t>UC Irvine</t>
  </si>
  <si>
    <t>Nokia</t>
  </si>
  <si>
    <t>JHU</t>
  </si>
  <si>
    <t>Microsoft</t>
  </si>
  <si>
    <t>LBNL</t>
  </si>
  <si>
    <t>ESNet</t>
  </si>
  <si>
    <t>Columbia</t>
  </si>
  <si>
    <t>U Washington</t>
  </si>
  <si>
    <t>Mount Holyoke College</t>
  </si>
  <si>
    <t>NYU</t>
  </si>
  <si>
    <t>ICSI</t>
  </si>
  <si>
    <t>U Warsaw</t>
  </si>
  <si>
    <t>UCL</t>
  </si>
  <si>
    <t>U Chicago</t>
  </si>
  <si>
    <t>Stanford</t>
  </si>
  <si>
    <t>CUHK</t>
  </si>
  <si>
    <t>Meta</t>
  </si>
  <si>
    <t>CMU</t>
  </si>
  <si>
    <t>NYU Shanghai</t>
  </si>
  <si>
    <t>U Minnesota</t>
  </si>
  <si>
    <t>USC</t>
  </si>
  <si>
    <t>Cisco</t>
  </si>
  <si>
    <t>Fuzhou U</t>
  </si>
  <si>
    <t>Peking U</t>
  </si>
  <si>
    <t>Zhejiang U</t>
  </si>
  <si>
    <t>Southeast U</t>
  </si>
  <si>
    <t>Tsinghua U</t>
  </si>
  <si>
    <t>Yangzhou U</t>
  </si>
  <si>
    <t>ZTE</t>
  </si>
  <si>
    <t>UIUC</t>
  </si>
  <si>
    <t>XJTU</t>
  </si>
  <si>
    <t>Colgate</t>
  </si>
  <si>
    <t>HKUST</t>
  </si>
  <si>
    <t>CAS</t>
  </si>
  <si>
    <t>Douyin</t>
  </si>
  <si>
    <t>SJTU</t>
  </si>
  <si>
    <t>Technion</t>
  </si>
  <si>
    <t>U Michigan</t>
  </si>
  <si>
    <t>U Virginia</t>
  </si>
  <si>
    <t>Kassel</t>
  </si>
  <si>
    <t>Brandenburg</t>
  </si>
  <si>
    <t>BENOCS</t>
  </si>
  <si>
    <t>MIT</t>
  </si>
  <si>
    <t>NUS</t>
  </si>
  <si>
    <t>IIT Kanpur</t>
  </si>
  <si>
    <t>Duke</t>
  </si>
  <si>
    <t>Tencent</t>
  </si>
  <si>
    <t>Northwestern</t>
  </si>
  <si>
    <t>Huawei</t>
  </si>
  <si>
    <t>Futurewei</t>
  </si>
  <si>
    <t>Purple Mountain Lab</t>
  </si>
  <si>
    <t>Tianjin U</t>
  </si>
  <si>
    <t>Huaxiahaorui</t>
  </si>
  <si>
    <t>HUJI</t>
  </si>
  <si>
    <t>ETH Zurich</t>
  </si>
  <si>
    <t>BreezeML</t>
  </si>
  <si>
    <t>Brown</t>
  </si>
  <si>
    <t>UCSD</t>
  </si>
  <si>
    <t>inFocus</t>
  </si>
  <si>
    <t>Zhongguancun Lab</t>
  </si>
  <si>
    <t>Guangdong Comm. Netw. Institute</t>
  </si>
  <si>
    <t>SUSTech</t>
  </si>
  <si>
    <t>Princeton</t>
  </si>
  <si>
    <t>OpenAI</t>
  </si>
  <si>
    <t>UPenn</t>
  </si>
  <si>
    <t>BUPT</t>
  </si>
  <si>
    <t>Purdue</t>
  </si>
  <si>
    <t>Caltech</t>
  </si>
  <si>
    <t>Amazon</t>
  </si>
  <si>
    <t>UMass Amherst</t>
  </si>
  <si>
    <t>NCSU</t>
  </si>
  <si>
    <t>U Otago</t>
  </si>
  <si>
    <t>Malardalen U</t>
  </si>
  <si>
    <t>U Buenos Aires</t>
  </si>
  <si>
    <t>UCSB</t>
  </si>
  <si>
    <t>Ookla</t>
  </si>
  <si>
    <t>U Strasbourg</t>
  </si>
  <si>
    <t>CAIDA</t>
  </si>
  <si>
    <t>UCLouvain</t>
  </si>
  <si>
    <t>Harvard</t>
  </si>
  <si>
    <t>Cloudflare</t>
  </si>
  <si>
    <t>IBM</t>
  </si>
  <si>
    <t>Moloco</t>
  </si>
  <si>
    <t>Broadcom</t>
  </si>
  <si>
    <t>NVIDIA</t>
  </si>
  <si>
    <t>Fudan U</t>
  </si>
  <si>
    <t>MPI</t>
  </si>
  <si>
    <t>UBC</t>
  </si>
  <si>
    <t>EPFL</t>
  </si>
  <si>
    <t>IMEDA</t>
  </si>
  <si>
    <t>Federal University of Para</t>
  </si>
  <si>
    <t>Nanjing U</t>
  </si>
  <si>
    <t>Industry?</t>
  </si>
  <si>
    <t>Academia?</t>
  </si>
  <si>
    <t>I&amp;A?</t>
  </si>
  <si>
    <t>Alibaba Count</t>
  </si>
  <si>
    <t>Amazon Count</t>
  </si>
  <si>
    <t>BENOCS Count</t>
  </si>
  <si>
    <t>BreezeML Count</t>
  </si>
  <si>
    <t>Broadcom Count</t>
  </si>
  <si>
    <t>Cisco Count</t>
  </si>
  <si>
    <t>Cloudflare Count</t>
  </si>
  <si>
    <t>Douyin Count</t>
  </si>
  <si>
    <t>Futurewei Count</t>
  </si>
  <si>
    <t>Google Count</t>
  </si>
  <si>
    <t>Huawei Count</t>
  </si>
  <si>
    <t>Huaxiahaorui Count</t>
  </si>
  <si>
    <t>IBM Count</t>
  </si>
  <si>
    <t>inFocus Count</t>
  </si>
  <si>
    <t>Meta Count</t>
  </si>
  <si>
    <t>Microsoft Count</t>
  </si>
  <si>
    <t>Moloco Count</t>
  </si>
  <si>
    <t>Nokia Count</t>
  </si>
  <si>
    <t>NVIDIA Count</t>
  </si>
  <si>
    <t>Ookla Count</t>
  </si>
  <si>
    <t>OpenAI Count</t>
  </si>
  <si>
    <t>Tencent Count</t>
  </si>
  <si>
    <t>VMWare Count</t>
  </si>
  <si>
    <t>ZTE Count</t>
  </si>
  <si>
    <t>Grand Count</t>
  </si>
  <si>
    <t>Brandenburg Count</t>
  </si>
  <si>
    <t>Brown Count</t>
  </si>
  <si>
    <t>BUPT Count</t>
  </si>
  <si>
    <t>CAIDA Count</t>
  </si>
  <si>
    <t>Caltech Count</t>
  </si>
  <si>
    <t>CAS Count</t>
  </si>
  <si>
    <t>CMU Count</t>
  </si>
  <si>
    <t>Colgate Count</t>
  </si>
  <si>
    <t>Columbia Count</t>
  </si>
  <si>
    <t>Cornell Count</t>
  </si>
  <si>
    <t>CUHK Count</t>
  </si>
  <si>
    <t>Duke Count</t>
  </si>
  <si>
    <t>EPFL Count</t>
  </si>
  <si>
    <t>ESNet Count</t>
  </si>
  <si>
    <t>ETH Zurich Count</t>
  </si>
  <si>
    <t>Federal University of Para Count</t>
  </si>
  <si>
    <t>Fudan U Count</t>
  </si>
  <si>
    <t>Fuzhou U Count</t>
  </si>
  <si>
    <t>Guangdong Comm. Netw. Institute Count</t>
  </si>
  <si>
    <t>Harvard Count</t>
  </si>
  <si>
    <t>HKUST Count</t>
  </si>
  <si>
    <t>HUJI Count</t>
  </si>
  <si>
    <t>ICSI Count</t>
  </si>
  <si>
    <t>IIT Kanpur Count</t>
  </si>
  <si>
    <t>IMEDA Count</t>
  </si>
  <si>
    <t>JHU Count</t>
  </si>
  <si>
    <t>KAIST Count</t>
  </si>
  <si>
    <t>Kassel Count</t>
  </si>
  <si>
    <t>LBNL Count</t>
  </si>
  <si>
    <t>Malardalen U Count</t>
  </si>
  <si>
    <t>MIT Count</t>
  </si>
  <si>
    <t>Mount Holyoke College Count</t>
  </si>
  <si>
    <t>MPI Count</t>
  </si>
  <si>
    <t>Nanjing U Count</t>
  </si>
  <si>
    <t>NCSU Count</t>
  </si>
  <si>
    <t>Northwestern Count</t>
  </si>
  <si>
    <t>NUS Count</t>
  </si>
  <si>
    <t>NYU Count</t>
  </si>
  <si>
    <t>NYU Shanghai Count</t>
  </si>
  <si>
    <t>Peking U Count</t>
  </si>
  <si>
    <t>Princeton Count</t>
  </si>
  <si>
    <t>Purdue Count</t>
  </si>
  <si>
    <t>Purple Mountain Lab Count</t>
  </si>
  <si>
    <t>SJTU Count</t>
  </si>
  <si>
    <t>Southeast U Count</t>
  </si>
  <si>
    <t>Stanford Count</t>
  </si>
  <si>
    <t>SUSTech Count</t>
  </si>
  <si>
    <t>Technion Count</t>
  </si>
  <si>
    <t>Tianjin U Count</t>
  </si>
  <si>
    <t>Tsinghua U Count</t>
  </si>
  <si>
    <t>U Buenos Aires Count</t>
  </si>
  <si>
    <t>U Chicago Count</t>
  </si>
  <si>
    <t>U Michigan Count</t>
  </si>
  <si>
    <t>U Minnesota Count</t>
  </si>
  <si>
    <t>U Otago Count</t>
  </si>
  <si>
    <t>U Strasbourg Count</t>
  </si>
  <si>
    <t>U Virginia Count</t>
  </si>
  <si>
    <t>U Warsaw Count</t>
  </si>
  <si>
    <t>U Washington Count</t>
  </si>
  <si>
    <t>UBC Count</t>
  </si>
  <si>
    <t>UC Berkeley Count</t>
  </si>
  <si>
    <t>UC Irvine Count</t>
  </si>
  <si>
    <t>UCL Count</t>
  </si>
  <si>
    <t>UCLouvain Count</t>
  </si>
  <si>
    <t>UCSB Count</t>
  </si>
  <si>
    <t>UCSD Count</t>
  </si>
  <si>
    <t>UIUC Count</t>
  </si>
  <si>
    <t>UMass Amherst Count</t>
  </si>
  <si>
    <t>UPenn Count</t>
  </si>
  <si>
    <t>USC Count</t>
  </si>
  <si>
    <t>XJTU Count</t>
  </si>
  <si>
    <t>Yangzhou U Count</t>
  </si>
  <si>
    <t>Zhejiang U Count</t>
  </si>
  <si>
    <t>Zhongguancun Lab Count</t>
  </si>
  <si>
    <t>with one industry-only author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</si>
</sst>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1"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BF28D-F0D7-41B1-B18D-CD1843804B1F}">
  <dimension ref="A1:Q63"/>
  <sheetViews>
    <sheetView tabSelected="1" topLeftCell="A56" workbookViewId="0">
      <selection activeCell="Q56" sqref="Q1:Q1048576"/>
    </sheetView>
  </sheetViews>
  <sheetFormatPr defaultRowHeight="15" x14ac:dyDescent="0.25"/>
  <cols>
    <col min="1" max="1" width="24.7109375" style="1" customWidth="1"/>
    <col min="2" max="2" width="10.140625" style="1" customWidth="1"/>
    <col min="3" max="3" width="51.7109375" style="1" customWidth="1"/>
    <col min="4" max="5" width="10.5703125" style="2" customWidth="1"/>
    <col min="6" max="13" width="12" style="3" customWidth="1"/>
    <col min="14" max="14" width="13.28515625" customWidth="1"/>
    <col min="15" max="15" width="11.5703125" customWidth="1"/>
    <col min="16" max="16" width="10.5703125" customWidth="1"/>
  </cols>
  <sheetData>
    <row r="1" spans="1:17" ht="60" x14ac:dyDescent="0.25">
      <c r="A1" s="1" t="s">
        <v>126</v>
      </c>
      <c r="B1" s="1" t="s">
        <v>127</v>
      </c>
      <c r="C1" s="1" t="s">
        <v>128</v>
      </c>
      <c r="D1" s="2" t="s">
        <v>130</v>
      </c>
      <c r="E1" s="2" t="s">
        <v>130</v>
      </c>
      <c r="F1" s="3" t="s">
        <v>131</v>
      </c>
      <c r="G1" s="3" t="s">
        <v>131</v>
      </c>
      <c r="H1" s="3" t="s">
        <v>131</v>
      </c>
      <c r="I1" s="3" t="s">
        <v>131</v>
      </c>
      <c r="J1" s="3" t="s">
        <v>131</v>
      </c>
      <c r="K1" s="3" t="s">
        <v>131</v>
      </c>
      <c r="L1" s="3" t="s">
        <v>131</v>
      </c>
      <c r="M1" s="3" t="s">
        <v>131</v>
      </c>
      <c r="N1" s="1" t="s">
        <v>230</v>
      </c>
      <c r="O1" s="1" t="s">
        <v>231</v>
      </c>
      <c r="P1" s="1" t="s">
        <v>232</v>
      </c>
      <c r="Q1" s="1" t="s">
        <v>332</v>
      </c>
    </row>
    <row r="2" spans="1:17" ht="75" x14ac:dyDescent="0.25">
      <c r="A2" s="1" t="s">
        <v>104</v>
      </c>
      <c r="B2" s="1" t="s">
        <v>122</v>
      </c>
      <c r="C2" s="1" t="s">
        <v>44</v>
      </c>
      <c r="D2" s="2" t="s">
        <v>132</v>
      </c>
      <c r="F2" s="3" t="s">
        <v>133</v>
      </c>
      <c r="G2" s="3" t="s">
        <v>134</v>
      </c>
      <c r="N2">
        <f t="shared" ref="N2:N33" si="0">IF(AND(COUNTA($D2:$E2),NOT(COUNTA($F2:$M2))),1,0)</f>
        <v>0</v>
      </c>
      <c r="O2">
        <f t="shared" ref="O2:O33" si="1">IF(AND(NOT(COUNTA($D2:$E2)),COUNTA($F2:$M2)),1,0)</f>
        <v>0</v>
      </c>
      <c r="P2">
        <f t="shared" ref="P2:P33" si="2">IF(AND(COUNTA($D2:$E2),COUNTA($F2:$M2)),1,0)</f>
        <v>1</v>
      </c>
      <c r="Q2">
        <v>1</v>
      </c>
    </row>
    <row r="3" spans="1:17" ht="75" x14ac:dyDescent="0.25">
      <c r="A3" s="1" t="s">
        <v>93</v>
      </c>
      <c r="B3" s="1" t="s">
        <v>122</v>
      </c>
      <c r="C3" s="1" t="s">
        <v>33</v>
      </c>
      <c r="D3" s="2" t="s">
        <v>135</v>
      </c>
      <c r="F3" s="3" t="s">
        <v>161</v>
      </c>
      <c r="N3">
        <f t="shared" si="0"/>
        <v>0</v>
      </c>
      <c r="O3">
        <f t="shared" si="1"/>
        <v>0</v>
      </c>
      <c r="P3">
        <f t="shared" si="2"/>
        <v>1</v>
      </c>
      <c r="Q3">
        <v>1</v>
      </c>
    </row>
    <row r="4" spans="1:17" ht="75" x14ac:dyDescent="0.25">
      <c r="A4" s="1" t="s">
        <v>75</v>
      </c>
      <c r="B4" s="1" t="s">
        <v>122</v>
      </c>
      <c r="C4" s="1" t="s">
        <v>15</v>
      </c>
      <c r="D4" s="2" t="s">
        <v>136</v>
      </c>
      <c r="F4" s="3" t="s">
        <v>137</v>
      </c>
      <c r="G4" s="3" t="s">
        <v>138</v>
      </c>
      <c r="N4">
        <f t="shared" si="0"/>
        <v>0</v>
      </c>
      <c r="O4">
        <f t="shared" si="1"/>
        <v>0</v>
      </c>
      <c r="P4">
        <f t="shared" si="2"/>
        <v>1</v>
      </c>
      <c r="Q4">
        <v>0</v>
      </c>
    </row>
    <row r="5" spans="1:17" ht="45" x14ac:dyDescent="0.25">
      <c r="A5" s="1" t="s">
        <v>113</v>
      </c>
      <c r="B5" s="1" t="s">
        <v>122</v>
      </c>
      <c r="C5" s="1" t="s">
        <v>53</v>
      </c>
      <c r="D5" s="2" t="s">
        <v>139</v>
      </c>
      <c r="F5" s="3" t="s">
        <v>140</v>
      </c>
      <c r="N5">
        <f t="shared" si="0"/>
        <v>0</v>
      </c>
      <c r="O5">
        <f t="shared" si="1"/>
        <v>0</v>
      </c>
      <c r="P5">
        <f t="shared" si="2"/>
        <v>1</v>
      </c>
      <c r="Q5">
        <v>1</v>
      </c>
    </row>
    <row r="6" spans="1:17" ht="75" x14ac:dyDescent="0.25">
      <c r="A6" s="1" t="s">
        <v>112</v>
      </c>
      <c r="B6" s="1" t="s">
        <v>125</v>
      </c>
      <c r="C6" s="1" t="s">
        <v>52</v>
      </c>
      <c r="D6" s="2" t="s">
        <v>135</v>
      </c>
      <c r="N6">
        <f t="shared" si="0"/>
        <v>1</v>
      </c>
      <c r="O6">
        <f t="shared" si="1"/>
        <v>0</v>
      </c>
      <c r="P6">
        <f t="shared" si="2"/>
        <v>0</v>
      </c>
      <c r="Q6">
        <v>1</v>
      </c>
    </row>
    <row r="7" spans="1:17" ht="120" x14ac:dyDescent="0.25">
      <c r="A7" s="1" t="s">
        <v>108</v>
      </c>
      <c r="B7" s="1" t="s">
        <v>122</v>
      </c>
      <c r="C7" s="1" t="s">
        <v>48</v>
      </c>
      <c r="D7" s="2" t="s">
        <v>141</v>
      </c>
      <c r="E7" s="2" t="s">
        <v>136</v>
      </c>
      <c r="F7" s="3" t="s">
        <v>133</v>
      </c>
      <c r="G7" s="3" t="s">
        <v>142</v>
      </c>
      <c r="H7" s="3" t="s">
        <v>143</v>
      </c>
      <c r="I7" s="3" t="s">
        <v>144</v>
      </c>
      <c r="J7" s="3" t="s">
        <v>145</v>
      </c>
      <c r="K7" s="3" t="s">
        <v>146</v>
      </c>
      <c r="L7" s="3" t="s">
        <v>147</v>
      </c>
      <c r="M7" s="3" t="s">
        <v>148</v>
      </c>
      <c r="N7">
        <f t="shared" si="0"/>
        <v>0</v>
      </c>
      <c r="O7">
        <f t="shared" si="1"/>
        <v>0</v>
      </c>
      <c r="P7">
        <f t="shared" si="2"/>
        <v>1</v>
      </c>
      <c r="Q7">
        <v>1</v>
      </c>
    </row>
    <row r="8" spans="1:17" ht="75" x14ac:dyDescent="0.25">
      <c r="A8" s="1" t="s">
        <v>109</v>
      </c>
      <c r="B8" s="1" t="s">
        <v>125</v>
      </c>
      <c r="C8" s="1" t="s">
        <v>49</v>
      </c>
      <c r="D8" s="2" t="s">
        <v>132</v>
      </c>
      <c r="F8" s="3" t="s">
        <v>149</v>
      </c>
      <c r="N8">
        <f t="shared" si="0"/>
        <v>0</v>
      </c>
      <c r="O8">
        <f t="shared" si="1"/>
        <v>0</v>
      </c>
      <c r="P8">
        <f t="shared" si="2"/>
        <v>1</v>
      </c>
      <c r="Q8">
        <v>1</v>
      </c>
    </row>
    <row r="9" spans="1:17" ht="45" x14ac:dyDescent="0.25">
      <c r="A9" s="1" t="s">
        <v>106</v>
      </c>
      <c r="B9" s="1" t="s">
        <v>122</v>
      </c>
      <c r="C9" s="1" t="s">
        <v>46</v>
      </c>
      <c r="F9" s="3" t="s">
        <v>150</v>
      </c>
      <c r="N9">
        <f t="shared" si="0"/>
        <v>0</v>
      </c>
      <c r="O9">
        <f t="shared" si="1"/>
        <v>1</v>
      </c>
      <c r="P9">
        <f t="shared" si="2"/>
        <v>0</v>
      </c>
      <c r="Q9">
        <v>0</v>
      </c>
    </row>
    <row r="10" spans="1:17" ht="135" x14ac:dyDescent="0.25">
      <c r="A10" s="1" t="s">
        <v>120</v>
      </c>
      <c r="B10" s="1" t="s">
        <v>122</v>
      </c>
      <c r="C10" s="1" t="s">
        <v>61</v>
      </c>
      <c r="D10" s="2" t="s">
        <v>141</v>
      </c>
      <c r="E10" s="2" t="s">
        <v>154</v>
      </c>
      <c r="F10" s="3" t="s">
        <v>151</v>
      </c>
      <c r="G10" s="3" t="s">
        <v>152</v>
      </c>
      <c r="H10" s="3" t="s">
        <v>153</v>
      </c>
      <c r="N10">
        <f t="shared" si="0"/>
        <v>0</v>
      </c>
      <c r="O10">
        <f t="shared" si="1"/>
        <v>0</v>
      </c>
      <c r="P10">
        <f t="shared" si="2"/>
        <v>1</v>
      </c>
      <c r="Q10">
        <v>1</v>
      </c>
    </row>
    <row r="11" spans="1:17" ht="105" x14ac:dyDescent="0.25">
      <c r="A11" s="1" t="s">
        <v>68</v>
      </c>
      <c r="B11" s="1" t="s">
        <v>125</v>
      </c>
      <c r="C11" s="1" t="s">
        <v>8</v>
      </c>
      <c r="D11" s="2" t="s">
        <v>135</v>
      </c>
      <c r="F11" s="3" t="s">
        <v>162</v>
      </c>
      <c r="G11" s="3" t="s">
        <v>164</v>
      </c>
      <c r="N11">
        <f t="shared" si="0"/>
        <v>0</v>
      </c>
      <c r="O11">
        <f t="shared" si="1"/>
        <v>0</v>
      </c>
      <c r="P11">
        <f t="shared" si="2"/>
        <v>1</v>
      </c>
      <c r="Q11">
        <v>1</v>
      </c>
    </row>
    <row r="12" spans="1:17" ht="60" x14ac:dyDescent="0.25">
      <c r="A12" s="1" t="s">
        <v>102</v>
      </c>
      <c r="B12" s="1" t="s">
        <v>122</v>
      </c>
      <c r="C12" s="1" t="s">
        <v>42</v>
      </c>
      <c r="F12" s="3" t="s">
        <v>155</v>
      </c>
      <c r="N12">
        <f t="shared" si="0"/>
        <v>0</v>
      </c>
      <c r="O12">
        <f t="shared" si="1"/>
        <v>1</v>
      </c>
      <c r="P12">
        <f t="shared" si="2"/>
        <v>0</v>
      </c>
      <c r="Q12">
        <v>0</v>
      </c>
    </row>
    <row r="13" spans="1:17" ht="75" x14ac:dyDescent="0.25">
      <c r="A13" s="1" t="s">
        <v>64</v>
      </c>
      <c r="B13" s="1" t="s">
        <v>122</v>
      </c>
      <c r="C13" s="1" t="s">
        <v>4</v>
      </c>
      <c r="F13" s="3" t="s">
        <v>161</v>
      </c>
      <c r="G13" s="3" t="s">
        <v>156</v>
      </c>
      <c r="N13">
        <f t="shared" si="0"/>
        <v>0</v>
      </c>
      <c r="O13">
        <f t="shared" si="1"/>
        <v>1</v>
      </c>
      <c r="P13">
        <f t="shared" si="2"/>
        <v>0</v>
      </c>
      <c r="Q13">
        <v>0</v>
      </c>
    </row>
    <row r="14" spans="1:17" ht="75" x14ac:dyDescent="0.25">
      <c r="A14" s="1" t="s">
        <v>86</v>
      </c>
      <c r="B14" s="1" t="s">
        <v>122</v>
      </c>
      <c r="C14" s="1" t="s">
        <v>26</v>
      </c>
      <c r="D14" s="2" t="s">
        <v>135</v>
      </c>
      <c r="N14">
        <f t="shared" si="0"/>
        <v>1</v>
      </c>
      <c r="O14">
        <f t="shared" si="1"/>
        <v>0</v>
      </c>
      <c r="P14">
        <f t="shared" si="2"/>
        <v>0</v>
      </c>
      <c r="Q14">
        <v>1</v>
      </c>
    </row>
    <row r="15" spans="1:17" ht="75" x14ac:dyDescent="0.25">
      <c r="A15" s="1" t="s">
        <v>110</v>
      </c>
      <c r="B15" s="1" t="s">
        <v>122</v>
      </c>
      <c r="C15" s="1" t="s">
        <v>50</v>
      </c>
      <c r="F15" s="3" t="s">
        <v>145</v>
      </c>
      <c r="N15">
        <f t="shared" si="0"/>
        <v>0</v>
      </c>
      <c r="O15">
        <f t="shared" si="1"/>
        <v>1</v>
      </c>
      <c r="P15">
        <f t="shared" si="2"/>
        <v>0</v>
      </c>
      <c r="Q15">
        <v>0</v>
      </c>
    </row>
    <row r="16" spans="1:17" ht="150" x14ac:dyDescent="0.25">
      <c r="A16" s="1" t="s">
        <v>97</v>
      </c>
      <c r="B16" s="1" t="s">
        <v>122</v>
      </c>
      <c r="C16" s="1" t="s">
        <v>37</v>
      </c>
      <c r="D16" s="2" t="s">
        <v>159</v>
      </c>
      <c r="F16" s="3" t="s">
        <v>157</v>
      </c>
      <c r="G16" s="3" t="s">
        <v>158</v>
      </c>
      <c r="N16">
        <f t="shared" si="0"/>
        <v>0</v>
      </c>
      <c r="O16">
        <f t="shared" si="1"/>
        <v>0</v>
      </c>
      <c r="P16">
        <f t="shared" si="2"/>
        <v>1</v>
      </c>
      <c r="Q16">
        <v>1</v>
      </c>
    </row>
    <row r="17" spans="1:17" ht="105" x14ac:dyDescent="0.25">
      <c r="A17" s="1" t="s">
        <v>91</v>
      </c>
      <c r="B17" s="1" t="s">
        <v>122</v>
      </c>
      <c r="C17" s="1" t="s">
        <v>31</v>
      </c>
      <c r="D17" s="2" t="s">
        <v>166</v>
      </c>
      <c r="F17" s="3" t="s">
        <v>162</v>
      </c>
      <c r="G17" s="3" t="s">
        <v>163</v>
      </c>
      <c r="H17" s="3" t="s">
        <v>161</v>
      </c>
      <c r="I17" s="3" t="s">
        <v>160</v>
      </c>
      <c r="J17" s="3" t="s">
        <v>165</v>
      </c>
      <c r="N17">
        <f t="shared" si="0"/>
        <v>0</v>
      </c>
      <c r="O17">
        <f t="shared" si="1"/>
        <v>0</v>
      </c>
      <c r="P17">
        <f t="shared" si="2"/>
        <v>1</v>
      </c>
      <c r="Q17">
        <v>1</v>
      </c>
    </row>
    <row r="18" spans="1:17" ht="60" x14ac:dyDescent="0.25">
      <c r="A18" s="1" t="s">
        <v>114</v>
      </c>
      <c r="B18" s="1" t="s">
        <v>122</v>
      </c>
      <c r="C18" s="1" t="s">
        <v>54</v>
      </c>
      <c r="D18" s="2" t="s">
        <v>141</v>
      </c>
      <c r="F18" s="3" t="s">
        <v>167</v>
      </c>
      <c r="N18">
        <f t="shared" si="0"/>
        <v>0</v>
      </c>
      <c r="O18">
        <f t="shared" si="1"/>
        <v>0</v>
      </c>
      <c r="P18">
        <f t="shared" si="2"/>
        <v>1</v>
      </c>
      <c r="Q18">
        <v>1</v>
      </c>
    </row>
    <row r="19" spans="1:17" ht="90" x14ac:dyDescent="0.25">
      <c r="A19" s="1" t="s">
        <v>67</v>
      </c>
      <c r="B19" s="1" t="s">
        <v>122</v>
      </c>
      <c r="C19" s="1" t="s">
        <v>7</v>
      </c>
      <c r="F19" s="3" t="s">
        <v>168</v>
      </c>
      <c r="G19" s="3" t="s">
        <v>169</v>
      </c>
      <c r="N19">
        <f t="shared" si="0"/>
        <v>0</v>
      </c>
      <c r="O19">
        <f t="shared" si="1"/>
        <v>1</v>
      </c>
      <c r="P19">
        <f t="shared" si="2"/>
        <v>0</v>
      </c>
      <c r="Q19">
        <v>0</v>
      </c>
    </row>
    <row r="20" spans="1:17" ht="105" x14ac:dyDescent="0.25">
      <c r="A20" s="1" t="s">
        <v>62</v>
      </c>
      <c r="B20" s="1" t="s">
        <v>122</v>
      </c>
      <c r="C20" s="1" t="s">
        <v>2</v>
      </c>
      <c r="D20" s="2" t="s">
        <v>172</v>
      </c>
      <c r="F20" s="3" t="s">
        <v>170</v>
      </c>
      <c r="G20" s="3" t="s">
        <v>171</v>
      </c>
      <c r="N20">
        <f t="shared" si="0"/>
        <v>0</v>
      </c>
      <c r="O20">
        <f t="shared" si="1"/>
        <v>0</v>
      </c>
      <c r="P20">
        <f t="shared" si="2"/>
        <v>1</v>
      </c>
      <c r="Q20">
        <v>1</v>
      </c>
    </row>
    <row r="21" spans="1:17" ht="60" x14ac:dyDescent="0.25">
      <c r="A21" s="1" t="s">
        <v>105</v>
      </c>
      <c r="B21" s="1" t="s">
        <v>122</v>
      </c>
      <c r="C21" s="1" t="s">
        <v>45</v>
      </c>
      <c r="F21" s="3" t="s">
        <v>173</v>
      </c>
      <c r="G21" s="3" t="s">
        <v>164</v>
      </c>
      <c r="N21">
        <f t="shared" si="0"/>
        <v>0</v>
      </c>
      <c r="O21">
        <f t="shared" si="1"/>
        <v>1</v>
      </c>
      <c r="P21">
        <f t="shared" si="2"/>
        <v>0</v>
      </c>
      <c r="Q21">
        <v>0</v>
      </c>
    </row>
    <row r="22" spans="1:17" ht="45" x14ac:dyDescent="0.25">
      <c r="A22" s="1" t="s">
        <v>121</v>
      </c>
      <c r="B22" s="1" t="s">
        <v>122</v>
      </c>
      <c r="C22" s="1" t="s">
        <v>0</v>
      </c>
      <c r="F22" s="3" t="s">
        <v>174</v>
      </c>
      <c r="G22" s="3" t="s">
        <v>175</v>
      </c>
      <c r="N22">
        <f t="shared" si="0"/>
        <v>0</v>
      </c>
      <c r="O22">
        <f t="shared" si="1"/>
        <v>1</v>
      </c>
      <c r="P22">
        <f t="shared" si="2"/>
        <v>0</v>
      </c>
      <c r="Q22">
        <v>0</v>
      </c>
    </row>
    <row r="23" spans="1:17" ht="75" x14ac:dyDescent="0.25">
      <c r="A23" s="1" t="s">
        <v>73</v>
      </c>
      <c r="B23" s="1" t="s">
        <v>122</v>
      </c>
      <c r="C23" s="1" t="s">
        <v>13</v>
      </c>
      <c r="F23" s="3" t="s">
        <v>167</v>
      </c>
      <c r="G23" s="3" t="s">
        <v>176</v>
      </c>
      <c r="N23">
        <f t="shared" si="0"/>
        <v>0</v>
      </c>
      <c r="O23">
        <f t="shared" si="1"/>
        <v>1</v>
      </c>
      <c r="P23">
        <f t="shared" si="2"/>
        <v>0</v>
      </c>
      <c r="Q23">
        <v>0</v>
      </c>
    </row>
    <row r="24" spans="1:17" ht="45" x14ac:dyDescent="0.25">
      <c r="A24" s="1" t="s">
        <v>79</v>
      </c>
      <c r="B24" s="1" t="s">
        <v>125</v>
      </c>
      <c r="C24" s="1" t="s">
        <v>19</v>
      </c>
      <c r="D24" s="2" t="s">
        <v>179</v>
      </c>
      <c r="F24" s="3" t="s">
        <v>177</v>
      </c>
      <c r="G24" s="3" t="s">
        <v>178</v>
      </c>
      <c r="N24">
        <f t="shared" si="0"/>
        <v>0</v>
      </c>
      <c r="O24">
        <f t="shared" si="1"/>
        <v>0</v>
      </c>
      <c r="P24">
        <f t="shared" si="2"/>
        <v>1</v>
      </c>
      <c r="Q24">
        <v>1</v>
      </c>
    </row>
    <row r="25" spans="1:17" ht="60" x14ac:dyDescent="0.25">
      <c r="A25" s="1" t="s">
        <v>70</v>
      </c>
      <c r="B25" s="1" t="s">
        <v>122</v>
      </c>
      <c r="C25" s="1" t="s">
        <v>10</v>
      </c>
      <c r="F25" s="3" t="s">
        <v>181</v>
      </c>
      <c r="G25" s="3" t="s">
        <v>182</v>
      </c>
      <c r="N25">
        <f t="shared" si="0"/>
        <v>0</v>
      </c>
      <c r="O25">
        <f t="shared" si="1"/>
        <v>1</v>
      </c>
      <c r="P25">
        <f t="shared" si="2"/>
        <v>0</v>
      </c>
      <c r="Q25">
        <v>0</v>
      </c>
    </row>
    <row r="26" spans="1:17" ht="75" x14ac:dyDescent="0.25">
      <c r="A26" s="1" t="s">
        <v>90</v>
      </c>
      <c r="B26" s="1" t="s">
        <v>122</v>
      </c>
      <c r="C26" s="1" t="s">
        <v>30</v>
      </c>
      <c r="D26" s="2" t="s">
        <v>141</v>
      </c>
      <c r="F26" s="3" t="s">
        <v>180</v>
      </c>
      <c r="G26" s="3" t="s">
        <v>145</v>
      </c>
      <c r="N26">
        <f t="shared" si="0"/>
        <v>0</v>
      </c>
      <c r="O26">
        <f t="shared" si="1"/>
        <v>0</v>
      </c>
      <c r="P26">
        <f t="shared" si="2"/>
        <v>1</v>
      </c>
      <c r="Q26">
        <v>1</v>
      </c>
    </row>
    <row r="27" spans="1:17" ht="75" x14ac:dyDescent="0.25">
      <c r="A27" s="1" t="s">
        <v>99</v>
      </c>
      <c r="B27" s="1" t="s">
        <v>122</v>
      </c>
      <c r="C27" s="1" t="s">
        <v>39</v>
      </c>
      <c r="D27" s="2" t="s">
        <v>154</v>
      </c>
      <c r="F27" s="3" t="s">
        <v>183</v>
      </c>
      <c r="N27">
        <f t="shared" si="0"/>
        <v>0</v>
      </c>
      <c r="O27">
        <f t="shared" si="1"/>
        <v>0</v>
      </c>
      <c r="P27">
        <f t="shared" si="2"/>
        <v>1</v>
      </c>
      <c r="Q27">
        <v>1</v>
      </c>
    </row>
    <row r="28" spans="1:17" ht="105" x14ac:dyDescent="0.25">
      <c r="A28" s="1" t="s">
        <v>89</v>
      </c>
      <c r="B28" s="1" t="s">
        <v>122</v>
      </c>
      <c r="C28" s="1" t="s">
        <v>29</v>
      </c>
      <c r="D28" s="2" t="s">
        <v>184</v>
      </c>
      <c r="F28" s="3" t="s">
        <v>180</v>
      </c>
      <c r="G28" s="3" t="s">
        <v>185</v>
      </c>
      <c r="H28" s="3" t="s">
        <v>161</v>
      </c>
      <c r="N28">
        <f t="shared" si="0"/>
        <v>0</v>
      </c>
      <c r="O28">
        <f t="shared" si="1"/>
        <v>0</v>
      </c>
      <c r="P28">
        <f t="shared" si="2"/>
        <v>1</v>
      </c>
      <c r="Q28">
        <v>1</v>
      </c>
    </row>
    <row r="29" spans="1:17" ht="75" x14ac:dyDescent="0.25">
      <c r="A29" s="1" t="s">
        <v>69</v>
      </c>
      <c r="B29" s="1" t="s">
        <v>122</v>
      </c>
      <c r="C29" s="1" t="s">
        <v>9</v>
      </c>
      <c r="D29" s="2" t="s">
        <v>186</v>
      </c>
      <c r="F29" s="3" t="s">
        <v>164</v>
      </c>
      <c r="G29" s="3" t="s">
        <v>173</v>
      </c>
      <c r="N29">
        <f t="shared" si="0"/>
        <v>0</v>
      </c>
      <c r="O29">
        <f t="shared" si="1"/>
        <v>0</v>
      </c>
      <c r="P29">
        <f t="shared" si="2"/>
        <v>1</v>
      </c>
      <c r="Q29">
        <v>1</v>
      </c>
    </row>
    <row r="30" spans="1:17" ht="75" x14ac:dyDescent="0.25">
      <c r="A30" s="1" t="s">
        <v>74</v>
      </c>
      <c r="B30" s="1" t="s">
        <v>125</v>
      </c>
      <c r="C30" s="1" t="s">
        <v>14</v>
      </c>
      <c r="D30" s="2" t="s">
        <v>154</v>
      </c>
      <c r="F30" s="3" t="s">
        <v>155</v>
      </c>
      <c r="N30">
        <f t="shared" si="0"/>
        <v>0</v>
      </c>
      <c r="O30">
        <f t="shared" si="1"/>
        <v>0</v>
      </c>
      <c r="P30">
        <f t="shared" si="2"/>
        <v>1</v>
      </c>
      <c r="Q30">
        <v>1</v>
      </c>
    </row>
    <row r="31" spans="1:17" ht="90" x14ac:dyDescent="0.25">
      <c r="A31" s="1" t="s">
        <v>115</v>
      </c>
      <c r="B31" s="1" t="s">
        <v>122</v>
      </c>
      <c r="C31" s="1" t="s">
        <v>55</v>
      </c>
      <c r="F31" s="3" t="s">
        <v>153</v>
      </c>
      <c r="G31" s="3" t="s">
        <v>164</v>
      </c>
      <c r="H31" s="3" t="s">
        <v>151</v>
      </c>
      <c r="N31">
        <f t="shared" si="0"/>
        <v>0</v>
      </c>
      <c r="O31">
        <f t="shared" si="1"/>
        <v>1</v>
      </c>
      <c r="P31">
        <f t="shared" si="2"/>
        <v>0</v>
      </c>
      <c r="Q31">
        <v>0</v>
      </c>
    </row>
    <row r="32" spans="1:17" ht="75" x14ac:dyDescent="0.25">
      <c r="A32" s="1" t="s">
        <v>123</v>
      </c>
      <c r="B32" s="1" t="s">
        <v>122</v>
      </c>
      <c r="C32" s="1" t="s">
        <v>1</v>
      </c>
      <c r="D32" s="2" t="s">
        <v>187</v>
      </c>
      <c r="F32" s="3" t="s">
        <v>164</v>
      </c>
      <c r="G32" s="3" t="s">
        <v>188</v>
      </c>
      <c r="N32">
        <f t="shared" si="0"/>
        <v>0</v>
      </c>
      <c r="O32">
        <f t="shared" si="1"/>
        <v>0</v>
      </c>
      <c r="P32">
        <f t="shared" si="2"/>
        <v>1</v>
      </c>
      <c r="Q32">
        <v>1</v>
      </c>
    </row>
    <row r="33" spans="1:17" ht="60" x14ac:dyDescent="0.25">
      <c r="A33" s="1" t="s">
        <v>77</v>
      </c>
      <c r="B33" s="1" t="s">
        <v>122</v>
      </c>
      <c r="C33" s="1" t="s">
        <v>17</v>
      </c>
      <c r="D33" s="2" t="s">
        <v>135</v>
      </c>
      <c r="F33" s="3" t="s">
        <v>164</v>
      </c>
      <c r="G33" s="3" t="s">
        <v>160</v>
      </c>
      <c r="N33">
        <f t="shared" si="0"/>
        <v>0</v>
      </c>
      <c r="O33">
        <f t="shared" si="1"/>
        <v>0</v>
      </c>
      <c r="P33">
        <f t="shared" si="2"/>
        <v>1</v>
      </c>
      <c r="Q33">
        <v>1</v>
      </c>
    </row>
    <row r="34" spans="1:17" ht="60" x14ac:dyDescent="0.25">
      <c r="A34" s="1" t="s">
        <v>82</v>
      </c>
      <c r="B34" s="1" t="s">
        <v>122</v>
      </c>
      <c r="C34" s="1" t="s">
        <v>22</v>
      </c>
      <c r="D34" s="2" t="s">
        <v>190</v>
      </c>
      <c r="F34" s="3" t="s">
        <v>189</v>
      </c>
      <c r="G34" s="3" t="s">
        <v>161</v>
      </c>
      <c r="N34">
        <f t="shared" ref="N34:N63" si="3">IF(AND(COUNTA($D34:$E34),NOT(COUNTA($F34:$M34))),1,0)</f>
        <v>0</v>
      </c>
      <c r="O34">
        <f t="shared" ref="O34:O63" si="4">IF(AND(NOT(COUNTA($D34:$E34)),COUNTA($F34:$M34)),1,0)</f>
        <v>0</v>
      </c>
      <c r="P34">
        <f t="shared" ref="P34:P63" si="5">IF(AND(COUNTA($D34:$E34),COUNTA($F34:$M34)),1,0)</f>
        <v>1</v>
      </c>
      <c r="Q34">
        <v>0</v>
      </c>
    </row>
    <row r="35" spans="1:17" ht="45" x14ac:dyDescent="0.25">
      <c r="A35" s="1" t="s">
        <v>66</v>
      </c>
      <c r="B35" s="1" t="s">
        <v>122</v>
      </c>
      <c r="C35" s="1" t="s">
        <v>6</v>
      </c>
      <c r="F35" s="3" t="s">
        <v>180</v>
      </c>
      <c r="G35" s="3" t="s">
        <v>191</v>
      </c>
      <c r="N35">
        <f t="shared" si="3"/>
        <v>0</v>
      </c>
      <c r="O35">
        <f t="shared" si="4"/>
        <v>1</v>
      </c>
      <c r="P35">
        <f t="shared" si="5"/>
        <v>0</v>
      </c>
      <c r="Q35">
        <v>0</v>
      </c>
    </row>
    <row r="36" spans="1:17" ht="120" x14ac:dyDescent="0.25">
      <c r="A36" s="1" t="s">
        <v>94</v>
      </c>
      <c r="B36" s="1" t="s">
        <v>122</v>
      </c>
      <c r="C36" s="1" t="s">
        <v>34</v>
      </c>
      <c r="D36" s="2" t="s">
        <v>193</v>
      </c>
      <c r="F36" s="3" t="s">
        <v>133</v>
      </c>
      <c r="G36" s="3" t="s">
        <v>192</v>
      </c>
      <c r="H36" s="3" t="s">
        <v>194</v>
      </c>
      <c r="I36" s="3" t="s">
        <v>180</v>
      </c>
      <c r="J36" s="3" t="s">
        <v>148</v>
      </c>
      <c r="K36" s="3" t="s">
        <v>144</v>
      </c>
      <c r="L36" s="3" t="s">
        <v>145</v>
      </c>
      <c r="M36" s="3" t="s">
        <v>191</v>
      </c>
      <c r="N36">
        <f t="shared" si="3"/>
        <v>0</v>
      </c>
      <c r="O36">
        <f t="shared" si="4"/>
        <v>0</v>
      </c>
      <c r="P36">
        <f t="shared" si="5"/>
        <v>1</v>
      </c>
      <c r="Q36">
        <v>1</v>
      </c>
    </row>
    <row r="37" spans="1:17" ht="90" x14ac:dyDescent="0.25">
      <c r="A37" s="1" t="s">
        <v>76</v>
      </c>
      <c r="B37" s="1" t="s">
        <v>122</v>
      </c>
      <c r="C37" s="1" t="s">
        <v>16</v>
      </c>
      <c r="F37" s="3" t="s">
        <v>155</v>
      </c>
      <c r="G37" s="3" t="s">
        <v>195</v>
      </c>
      <c r="H37" s="3" t="s">
        <v>170</v>
      </c>
      <c r="N37">
        <f t="shared" si="3"/>
        <v>0</v>
      </c>
      <c r="O37">
        <f t="shared" si="4"/>
        <v>1</v>
      </c>
      <c r="P37">
        <f t="shared" si="5"/>
        <v>0</v>
      </c>
      <c r="Q37">
        <v>0</v>
      </c>
    </row>
    <row r="38" spans="1:17" ht="75" x14ac:dyDescent="0.25">
      <c r="A38" s="1" t="s">
        <v>80</v>
      </c>
      <c r="B38" s="1" t="s">
        <v>125</v>
      </c>
      <c r="C38" s="1" t="s">
        <v>20</v>
      </c>
      <c r="D38" s="2" t="s">
        <v>154</v>
      </c>
      <c r="N38">
        <f t="shared" si="3"/>
        <v>1</v>
      </c>
      <c r="O38">
        <f t="shared" si="4"/>
        <v>0</v>
      </c>
      <c r="P38">
        <f t="shared" si="5"/>
        <v>0</v>
      </c>
      <c r="Q38">
        <v>1</v>
      </c>
    </row>
    <row r="39" spans="1:17" ht="75" x14ac:dyDescent="0.25">
      <c r="A39" s="1" t="s">
        <v>103</v>
      </c>
      <c r="B39" s="1" t="s">
        <v>125</v>
      </c>
      <c r="C39" s="1" t="s">
        <v>43</v>
      </c>
      <c r="D39" s="2" t="s">
        <v>186</v>
      </c>
      <c r="F39" s="3" t="s">
        <v>161</v>
      </c>
      <c r="N39">
        <f t="shared" si="3"/>
        <v>0</v>
      </c>
      <c r="O39">
        <f t="shared" si="4"/>
        <v>0</v>
      </c>
      <c r="P39">
        <f t="shared" si="5"/>
        <v>1</v>
      </c>
      <c r="Q39">
        <v>1</v>
      </c>
    </row>
    <row r="40" spans="1:17" ht="60" x14ac:dyDescent="0.25">
      <c r="A40" s="1" t="s">
        <v>124</v>
      </c>
      <c r="B40" s="1" t="s">
        <v>125</v>
      </c>
      <c r="C40" s="1" t="s">
        <v>60</v>
      </c>
      <c r="D40" s="2" t="s">
        <v>196</v>
      </c>
      <c r="F40" s="3" t="s">
        <v>195</v>
      </c>
      <c r="N40">
        <f t="shared" si="3"/>
        <v>0</v>
      </c>
      <c r="O40">
        <f t="shared" si="4"/>
        <v>0</v>
      </c>
      <c r="P40">
        <f t="shared" si="5"/>
        <v>1</v>
      </c>
      <c r="Q40">
        <v>1</v>
      </c>
    </row>
    <row r="41" spans="1:17" ht="105" x14ac:dyDescent="0.25">
      <c r="A41" s="1" t="s">
        <v>78</v>
      </c>
      <c r="B41" s="1" t="s">
        <v>122</v>
      </c>
      <c r="C41" s="1" t="s">
        <v>18</v>
      </c>
      <c r="F41" s="3" t="s">
        <v>164</v>
      </c>
      <c r="G41" s="3" t="s">
        <v>197</v>
      </c>
      <c r="H41" s="3" t="s">
        <v>198</v>
      </c>
      <c r="I41" s="3" t="s">
        <v>199</v>
      </c>
      <c r="N41">
        <f t="shared" si="3"/>
        <v>0</v>
      </c>
      <c r="O41">
        <f t="shared" si="4"/>
        <v>1</v>
      </c>
      <c r="P41">
        <f t="shared" si="5"/>
        <v>0</v>
      </c>
      <c r="Q41">
        <v>0</v>
      </c>
    </row>
    <row r="42" spans="1:17" ht="75" x14ac:dyDescent="0.25">
      <c r="A42" s="1" t="s">
        <v>85</v>
      </c>
      <c r="B42" s="1" t="s">
        <v>122</v>
      </c>
      <c r="C42" s="1" t="s">
        <v>25</v>
      </c>
      <c r="D42" s="2" t="s">
        <v>135</v>
      </c>
      <c r="F42" s="3" t="s">
        <v>145</v>
      </c>
      <c r="G42" s="3" t="s">
        <v>200</v>
      </c>
      <c r="N42">
        <f t="shared" si="3"/>
        <v>0</v>
      </c>
      <c r="O42">
        <f t="shared" si="4"/>
        <v>0</v>
      </c>
      <c r="P42">
        <f t="shared" si="5"/>
        <v>1</v>
      </c>
      <c r="Q42">
        <v>1</v>
      </c>
    </row>
    <row r="43" spans="1:17" ht="90" x14ac:dyDescent="0.25">
      <c r="A43" s="1" t="s">
        <v>96</v>
      </c>
      <c r="B43" s="1" t="s">
        <v>122</v>
      </c>
      <c r="C43" s="1" t="s">
        <v>36</v>
      </c>
      <c r="D43" s="2" t="s">
        <v>141</v>
      </c>
      <c r="E43" s="2" t="s">
        <v>201</v>
      </c>
      <c r="F43" s="3" t="s">
        <v>202</v>
      </c>
      <c r="G43" s="3" t="s">
        <v>145</v>
      </c>
      <c r="N43">
        <f t="shared" si="3"/>
        <v>0</v>
      </c>
      <c r="O43">
        <f t="shared" si="4"/>
        <v>0</v>
      </c>
      <c r="P43">
        <f t="shared" si="5"/>
        <v>1</v>
      </c>
      <c r="Q43">
        <v>1</v>
      </c>
    </row>
    <row r="44" spans="1:17" ht="150" x14ac:dyDescent="0.25">
      <c r="A44" s="1" t="s">
        <v>111</v>
      </c>
      <c r="B44" s="1" t="s">
        <v>125</v>
      </c>
      <c r="C44" s="1" t="s">
        <v>51</v>
      </c>
      <c r="D44" s="2" t="s">
        <v>172</v>
      </c>
      <c r="F44" s="3" t="s">
        <v>203</v>
      </c>
      <c r="N44">
        <f t="shared" si="3"/>
        <v>0</v>
      </c>
      <c r="O44">
        <f t="shared" si="4"/>
        <v>0</v>
      </c>
      <c r="P44">
        <f t="shared" si="5"/>
        <v>1</v>
      </c>
      <c r="Q44">
        <v>1</v>
      </c>
    </row>
    <row r="45" spans="1:17" ht="60" x14ac:dyDescent="0.25">
      <c r="A45" s="1" t="s">
        <v>95</v>
      </c>
      <c r="B45" s="1" t="s">
        <v>122</v>
      </c>
      <c r="C45" s="1" t="s">
        <v>35</v>
      </c>
      <c r="F45" s="3" t="s">
        <v>134</v>
      </c>
      <c r="G45" s="3" t="s">
        <v>204</v>
      </c>
      <c r="N45">
        <f t="shared" si="3"/>
        <v>0</v>
      </c>
      <c r="O45">
        <f t="shared" si="4"/>
        <v>1</v>
      </c>
      <c r="P45">
        <f t="shared" si="5"/>
        <v>0</v>
      </c>
      <c r="Q45">
        <v>0</v>
      </c>
    </row>
    <row r="46" spans="1:17" ht="120" x14ac:dyDescent="0.25">
      <c r="A46" s="1" t="s">
        <v>107</v>
      </c>
      <c r="B46" s="1" t="s">
        <v>122</v>
      </c>
      <c r="C46" s="1" t="s">
        <v>47</v>
      </c>
      <c r="D46" s="2" t="s">
        <v>206</v>
      </c>
      <c r="F46" s="3" t="s">
        <v>207</v>
      </c>
      <c r="G46" s="3" t="s">
        <v>205</v>
      </c>
      <c r="H46" s="3" t="s">
        <v>208</v>
      </c>
      <c r="N46">
        <f t="shared" si="3"/>
        <v>0</v>
      </c>
      <c r="O46">
        <f t="shared" si="4"/>
        <v>0</v>
      </c>
      <c r="P46">
        <f t="shared" si="5"/>
        <v>1</v>
      </c>
      <c r="Q46">
        <v>1</v>
      </c>
    </row>
    <row r="47" spans="1:17" ht="60" x14ac:dyDescent="0.25">
      <c r="A47" s="1" t="s">
        <v>81</v>
      </c>
      <c r="B47" s="1" t="s">
        <v>122</v>
      </c>
      <c r="C47" s="1" t="s">
        <v>21</v>
      </c>
      <c r="F47" s="3" t="s">
        <v>209</v>
      </c>
      <c r="G47" s="3" t="s">
        <v>210</v>
      </c>
      <c r="N47">
        <f t="shared" si="3"/>
        <v>0</v>
      </c>
      <c r="O47">
        <f t="shared" si="4"/>
        <v>1</v>
      </c>
      <c r="P47">
        <f t="shared" si="5"/>
        <v>0</v>
      </c>
      <c r="Q47">
        <v>0</v>
      </c>
    </row>
    <row r="48" spans="1:17" ht="60" x14ac:dyDescent="0.25">
      <c r="A48" s="1" t="s">
        <v>65</v>
      </c>
      <c r="B48" s="1" t="s">
        <v>122</v>
      </c>
      <c r="C48" s="1" t="s">
        <v>5</v>
      </c>
      <c r="F48" s="3" t="s">
        <v>185</v>
      </c>
      <c r="G48" s="3" t="s">
        <v>211</v>
      </c>
      <c r="N48">
        <f t="shared" si="3"/>
        <v>0</v>
      </c>
      <c r="O48">
        <f t="shared" si="4"/>
        <v>1</v>
      </c>
      <c r="P48">
        <f t="shared" si="5"/>
        <v>0</v>
      </c>
      <c r="Q48">
        <v>0</v>
      </c>
    </row>
    <row r="49" spans="1:17" ht="105" x14ac:dyDescent="0.25">
      <c r="A49" s="1" t="s">
        <v>119</v>
      </c>
      <c r="B49" s="1" t="s">
        <v>122</v>
      </c>
      <c r="C49" s="1" t="s">
        <v>59</v>
      </c>
      <c r="D49" s="2" t="s">
        <v>213</v>
      </c>
      <c r="F49" s="3" t="s">
        <v>212</v>
      </c>
      <c r="G49" s="3" t="s">
        <v>133</v>
      </c>
      <c r="N49">
        <f t="shared" si="3"/>
        <v>0</v>
      </c>
      <c r="O49">
        <f t="shared" si="4"/>
        <v>0</v>
      </c>
      <c r="P49">
        <f t="shared" si="5"/>
        <v>1</v>
      </c>
      <c r="Q49">
        <v>1</v>
      </c>
    </row>
    <row r="50" spans="1:17" ht="45" x14ac:dyDescent="0.25">
      <c r="A50" s="1" t="s">
        <v>98</v>
      </c>
      <c r="B50" s="1" t="s">
        <v>122</v>
      </c>
      <c r="C50" s="1" t="s">
        <v>38</v>
      </c>
      <c r="F50" s="3" t="s">
        <v>214</v>
      </c>
      <c r="G50" s="3" t="s">
        <v>195</v>
      </c>
      <c r="H50" s="3" t="s">
        <v>215</v>
      </c>
      <c r="I50" s="3" t="s">
        <v>216</v>
      </c>
      <c r="N50">
        <f t="shared" si="3"/>
        <v>0</v>
      </c>
      <c r="O50">
        <f t="shared" si="4"/>
        <v>1</v>
      </c>
      <c r="P50">
        <f t="shared" si="5"/>
        <v>0</v>
      </c>
      <c r="Q50">
        <v>0</v>
      </c>
    </row>
    <row r="51" spans="1:17" ht="60" x14ac:dyDescent="0.25">
      <c r="A51" s="1" t="s">
        <v>87</v>
      </c>
      <c r="B51" s="1" t="s">
        <v>125</v>
      </c>
      <c r="C51" s="1" t="s">
        <v>27</v>
      </c>
      <c r="D51" s="2" t="s">
        <v>218</v>
      </c>
      <c r="F51" s="3" t="s">
        <v>217</v>
      </c>
      <c r="G51" s="3" t="s">
        <v>200</v>
      </c>
      <c r="N51">
        <f t="shared" si="3"/>
        <v>0</v>
      </c>
      <c r="O51">
        <f t="shared" si="4"/>
        <v>0</v>
      </c>
      <c r="P51">
        <f t="shared" si="5"/>
        <v>1</v>
      </c>
      <c r="Q51">
        <v>1</v>
      </c>
    </row>
    <row r="52" spans="1:17" ht="75" x14ac:dyDescent="0.25">
      <c r="A52" s="1" t="s">
        <v>100</v>
      </c>
      <c r="B52" s="1" t="s">
        <v>122</v>
      </c>
      <c r="C52" s="1" t="s">
        <v>40</v>
      </c>
      <c r="D52" s="2" t="s">
        <v>220</v>
      </c>
      <c r="F52" s="3" t="s">
        <v>137</v>
      </c>
      <c r="N52">
        <f t="shared" si="3"/>
        <v>0</v>
      </c>
      <c r="O52">
        <f t="shared" si="4"/>
        <v>0</v>
      </c>
      <c r="P52">
        <f t="shared" si="5"/>
        <v>1</v>
      </c>
      <c r="Q52">
        <v>1</v>
      </c>
    </row>
    <row r="53" spans="1:17" ht="75" x14ac:dyDescent="0.25">
      <c r="A53" s="1" t="s">
        <v>101</v>
      </c>
      <c r="B53" s="1" t="s">
        <v>122</v>
      </c>
      <c r="C53" s="1" t="s">
        <v>41</v>
      </c>
      <c r="D53" s="2" t="s">
        <v>221</v>
      </c>
      <c r="E53" s="2" t="s">
        <v>219</v>
      </c>
      <c r="F53" s="3" t="s">
        <v>167</v>
      </c>
      <c r="N53">
        <f t="shared" si="3"/>
        <v>0</v>
      </c>
      <c r="O53">
        <f t="shared" si="4"/>
        <v>0</v>
      </c>
      <c r="P53">
        <f t="shared" si="5"/>
        <v>1</v>
      </c>
      <c r="Q53">
        <v>1</v>
      </c>
    </row>
    <row r="54" spans="1:17" ht="60" x14ac:dyDescent="0.25">
      <c r="A54" s="1" t="s">
        <v>84</v>
      </c>
      <c r="B54" s="1" t="s">
        <v>122</v>
      </c>
      <c r="C54" s="1" t="s">
        <v>24</v>
      </c>
      <c r="D54" s="2" t="s">
        <v>154</v>
      </c>
      <c r="F54" s="3" t="s">
        <v>204</v>
      </c>
      <c r="N54">
        <f t="shared" si="3"/>
        <v>0</v>
      </c>
      <c r="O54">
        <f t="shared" si="4"/>
        <v>0</v>
      </c>
      <c r="P54">
        <f t="shared" si="5"/>
        <v>1</v>
      </c>
      <c r="Q54">
        <v>1</v>
      </c>
    </row>
    <row r="55" spans="1:17" ht="135" x14ac:dyDescent="0.25">
      <c r="A55" s="1" t="s">
        <v>71</v>
      </c>
      <c r="B55" s="1" t="s">
        <v>125</v>
      </c>
      <c r="C55" s="1" t="s">
        <v>11</v>
      </c>
      <c r="D55" s="2" t="s">
        <v>135</v>
      </c>
      <c r="F55" s="3" t="s">
        <v>162</v>
      </c>
      <c r="G55" s="3" t="s">
        <v>164</v>
      </c>
      <c r="N55">
        <f t="shared" si="3"/>
        <v>0</v>
      </c>
      <c r="O55">
        <f t="shared" si="4"/>
        <v>0</v>
      </c>
      <c r="P55">
        <f t="shared" si="5"/>
        <v>1</v>
      </c>
      <c r="Q55">
        <v>1</v>
      </c>
    </row>
    <row r="56" spans="1:17" ht="75" x14ac:dyDescent="0.25">
      <c r="A56" s="1" t="s">
        <v>88</v>
      </c>
      <c r="B56" s="1" t="s">
        <v>125</v>
      </c>
      <c r="C56" s="1" t="s">
        <v>28</v>
      </c>
      <c r="D56" s="2" t="s">
        <v>184</v>
      </c>
      <c r="E56" s="2" t="s">
        <v>222</v>
      </c>
      <c r="F56" s="3" t="s">
        <v>223</v>
      </c>
      <c r="G56" s="3" t="s">
        <v>164</v>
      </c>
      <c r="N56">
        <f t="shared" si="3"/>
        <v>0</v>
      </c>
      <c r="O56">
        <f t="shared" si="4"/>
        <v>0</v>
      </c>
      <c r="P56">
        <f t="shared" si="5"/>
        <v>1</v>
      </c>
      <c r="Q56">
        <v>1</v>
      </c>
    </row>
    <row r="57" spans="1:17" ht="60" x14ac:dyDescent="0.25">
      <c r="A57" s="1" t="s">
        <v>118</v>
      </c>
      <c r="B57" s="1" t="s">
        <v>122</v>
      </c>
      <c r="C57" s="1" t="s">
        <v>58</v>
      </c>
      <c r="F57" s="3" t="s">
        <v>134</v>
      </c>
      <c r="G57" s="3" t="s">
        <v>145</v>
      </c>
      <c r="N57">
        <f t="shared" si="3"/>
        <v>0</v>
      </c>
      <c r="O57">
        <f t="shared" si="4"/>
        <v>1</v>
      </c>
      <c r="P57">
        <f t="shared" si="5"/>
        <v>0</v>
      </c>
      <c r="Q57">
        <v>0</v>
      </c>
    </row>
    <row r="58" spans="1:17" ht="90" x14ac:dyDescent="0.25">
      <c r="A58" s="1" t="s">
        <v>92</v>
      </c>
      <c r="B58" s="1" t="s">
        <v>122</v>
      </c>
      <c r="C58" s="1" t="s">
        <v>32</v>
      </c>
      <c r="D58" s="2" t="s">
        <v>222</v>
      </c>
      <c r="F58" s="3" t="s">
        <v>224</v>
      </c>
      <c r="G58" s="3" t="s">
        <v>225</v>
      </c>
      <c r="H58" s="3" t="s">
        <v>226</v>
      </c>
      <c r="N58">
        <f t="shared" si="3"/>
        <v>0</v>
      </c>
      <c r="O58">
        <f t="shared" si="4"/>
        <v>0</v>
      </c>
      <c r="P58">
        <f t="shared" si="5"/>
        <v>1</v>
      </c>
      <c r="Q58">
        <v>1</v>
      </c>
    </row>
    <row r="59" spans="1:17" ht="120" x14ac:dyDescent="0.25">
      <c r="A59" s="1" t="s">
        <v>116</v>
      </c>
      <c r="B59" s="1" t="s">
        <v>122</v>
      </c>
      <c r="C59" s="1" t="s">
        <v>56</v>
      </c>
      <c r="F59" s="3" t="s">
        <v>157</v>
      </c>
      <c r="G59" s="3" t="s">
        <v>227</v>
      </c>
      <c r="H59" s="3" t="s">
        <v>228</v>
      </c>
      <c r="I59" s="3" t="s">
        <v>158</v>
      </c>
      <c r="N59">
        <f t="shared" si="3"/>
        <v>0</v>
      </c>
      <c r="O59">
        <f t="shared" si="4"/>
        <v>1</v>
      </c>
      <c r="P59">
        <f t="shared" si="5"/>
        <v>0</v>
      </c>
      <c r="Q59">
        <v>0</v>
      </c>
    </row>
    <row r="60" spans="1:17" ht="90" x14ac:dyDescent="0.25">
      <c r="A60" s="1" t="s">
        <v>117</v>
      </c>
      <c r="B60" s="1" t="s">
        <v>122</v>
      </c>
      <c r="C60" s="1" t="s">
        <v>57</v>
      </c>
      <c r="F60" s="3" t="s">
        <v>223</v>
      </c>
      <c r="N60">
        <f t="shared" si="3"/>
        <v>0</v>
      </c>
      <c r="O60">
        <f t="shared" si="4"/>
        <v>1</v>
      </c>
      <c r="P60">
        <f t="shared" si="5"/>
        <v>0</v>
      </c>
      <c r="Q60">
        <v>0</v>
      </c>
    </row>
    <row r="61" spans="1:17" ht="90" x14ac:dyDescent="0.25">
      <c r="A61" s="1" t="s">
        <v>63</v>
      </c>
      <c r="B61" s="1" t="s">
        <v>125</v>
      </c>
      <c r="C61" s="1" t="s">
        <v>3</v>
      </c>
      <c r="D61" s="2" t="s">
        <v>186</v>
      </c>
      <c r="N61">
        <f t="shared" si="3"/>
        <v>1</v>
      </c>
      <c r="O61">
        <f t="shared" si="4"/>
        <v>0</v>
      </c>
      <c r="P61">
        <f t="shared" si="5"/>
        <v>0</v>
      </c>
      <c r="Q61">
        <v>1</v>
      </c>
    </row>
    <row r="62" spans="1:17" ht="60" x14ac:dyDescent="0.25">
      <c r="A62" s="1" t="s">
        <v>72</v>
      </c>
      <c r="B62" s="1" t="s">
        <v>122</v>
      </c>
      <c r="C62" s="1" t="s">
        <v>12</v>
      </c>
      <c r="F62" s="3" t="s">
        <v>200</v>
      </c>
      <c r="N62">
        <f t="shared" si="3"/>
        <v>0</v>
      </c>
      <c r="O62">
        <f t="shared" si="4"/>
        <v>1</v>
      </c>
      <c r="P62">
        <f t="shared" si="5"/>
        <v>0</v>
      </c>
      <c r="Q62">
        <v>0</v>
      </c>
    </row>
    <row r="63" spans="1:17" ht="60" x14ac:dyDescent="0.25">
      <c r="A63" s="1" t="s">
        <v>83</v>
      </c>
      <c r="B63" s="1" t="s">
        <v>122</v>
      </c>
      <c r="C63" s="1" t="s">
        <v>23</v>
      </c>
      <c r="F63" s="3" t="s">
        <v>229</v>
      </c>
      <c r="N63">
        <f t="shared" si="3"/>
        <v>0</v>
      </c>
      <c r="O63">
        <f t="shared" si="4"/>
        <v>1</v>
      </c>
      <c r="P63">
        <f t="shared" si="5"/>
        <v>0</v>
      </c>
      <c r="Q63">
        <v>0</v>
      </c>
    </row>
  </sheetData>
  <autoFilter ref="A1:P63" xr:uid="{224BF28D-F0D7-41B1-B18D-CD1843804B1F}"/>
  <sortState xmlns:xlrd2="http://schemas.microsoft.com/office/spreadsheetml/2017/richdata2" ref="A2:C248">
    <sortCondition ref="A2:A248"/>
  </sortState>
  <conditionalFormatting sqref="N1:P1048576 Q1">
    <cfRule type="cellIs" dxfId="0" priority="1" operator="greaterThan">
      <formula>0.5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79B89-5FCF-4FBA-8EEC-96B21E9976CD}">
  <dimension ref="A1:B145"/>
  <sheetViews>
    <sheetView topLeftCell="A45" workbookViewId="0">
      <selection activeCell="F82" sqref="F82"/>
    </sheetView>
  </sheetViews>
  <sheetFormatPr defaultRowHeight="15" outlineLevelRow="2" x14ac:dyDescent="0.25"/>
  <sheetData>
    <row r="1" spans="1:2" x14ac:dyDescent="0.25">
      <c r="B1" t="s">
        <v>129</v>
      </c>
    </row>
    <row r="2" spans="1:2" hidden="1" outlineLevel="2" x14ac:dyDescent="0.25">
      <c r="B2" t="s">
        <v>135</v>
      </c>
    </row>
    <row r="3" spans="1:2" hidden="1" outlineLevel="2" x14ac:dyDescent="0.25">
      <c r="B3" t="s">
        <v>135</v>
      </c>
    </row>
    <row r="4" spans="1:2" hidden="1" outlineLevel="2" x14ac:dyDescent="0.25">
      <c r="B4" t="s">
        <v>135</v>
      </c>
    </row>
    <row r="5" spans="1:2" hidden="1" outlineLevel="2" x14ac:dyDescent="0.25">
      <c r="B5" t="s">
        <v>135</v>
      </c>
    </row>
    <row r="6" spans="1:2" hidden="1" outlineLevel="2" x14ac:dyDescent="0.25">
      <c r="B6" t="s">
        <v>135</v>
      </c>
    </row>
    <row r="7" spans="1:2" hidden="1" outlineLevel="2" x14ac:dyDescent="0.25">
      <c r="B7" t="s">
        <v>135</v>
      </c>
    </row>
    <row r="8" spans="1:2" hidden="1" outlineLevel="2" x14ac:dyDescent="0.25">
      <c r="B8" t="s">
        <v>135</v>
      </c>
    </row>
    <row r="9" spans="1:2" outlineLevel="1" collapsed="1" x14ac:dyDescent="0.25">
      <c r="A9" s="4" t="s">
        <v>233</v>
      </c>
      <c r="B9">
        <f>SUBTOTAL(3,B2:B8)</f>
        <v>7</v>
      </c>
    </row>
    <row r="10" spans="1:2" hidden="1" outlineLevel="2" x14ac:dyDescent="0.25">
      <c r="B10" t="s">
        <v>206</v>
      </c>
    </row>
    <row r="11" spans="1:2" outlineLevel="1" collapsed="1" x14ac:dyDescent="0.25">
      <c r="A11" s="4" t="s">
        <v>234</v>
      </c>
      <c r="B11">
        <f>SUBTOTAL(3,B10:B10)</f>
        <v>1</v>
      </c>
    </row>
    <row r="12" spans="1:2" hidden="1" outlineLevel="2" x14ac:dyDescent="0.25">
      <c r="B12" t="s">
        <v>179</v>
      </c>
    </row>
    <row r="13" spans="1:2" outlineLevel="1" collapsed="1" x14ac:dyDescent="0.25">
      <c r="A13" s="4" t="s">
        <v>235</v>
      </c>
      <c r="B13">
        <f>SUBTOTAL(3,B12:B12)</f>
        <v>1</v>
      </c>
    </row>
    <row r="14" spans="1:2" hidden="1" outlineLevel="2" x14ac:dyDescent="0.25">
      <c r="B14" t="s">
        <v>193</v>
      </c>
    </row>
    <row r="15" spans="1:2" outlineLevel="1" collapsed="1" x14ac:dyDescent="0.25">
      <c r="A15" s="4" t="s">
        <v>236</v>
      </c>
      <c r="B15">
        <f>SUBTOTAL(3,B14:B14)</f>
        <v>1</v>
      </c>
    </row>
    <row r="16" spans="1:2" hidden="1" outlineLevel="2" x14ac:dyDescent="0.25">
      <c r="B16" t="s">
        <v>221</v>
      </c>
    </row>
    <row r="17" spans="1:2" outlineLevel="1" collapsed="1" x14ac:dyDescent="0.25">
      <c r="A17" s="4" t="s">
        <v>237</v>
      </c>
      <c r="B17">
        <f>SUBTOTAL(3,B16:B16)</f>
        <v>1</v>
      </c>
    </row>
    <row r="18" spans="1:2" hidden="1" outlineLevel="2" x14ac:dyDescent="0.25">
      <c r="B18" t="s">
        <v>159</v>
      </c>
    </row>
    <row r="19" spans="1:2" outlineLevel="1" collapsed="1" x14ac:dyDescent="0.25">
      <c r="A19" s="4" t="s">
        <v>238</v>
      </c>
      <c r="B19">
        <f>SUBTOTAL(3,B18:B18)</f>
        <v>1</v>
      </c>
    </row>
    <row r="20" spans="1:2" hidden="1" outlineLevel="2" x14ac:dyDescent="0.25">
      <c r="B20" t="s">
        <v>218</v>
      </c>
    </row>
    <row r="21" spans="1:2" outlineLevel="1" collapsed="1" x14ac:dyDescent="0.25">
      <c r="A21" s="4" t="s">
        <v>239</v>
      </c>
      <c r="B21">
        <f>SUBTOTAL(3,B20:B20)</f>
        <v>1</v>
      </c>
    </row>
    <row r="22" spans="1:2" hidden="1" outlineLevel="2" x14ac:dyDescent="0.25">
      <c r="B22" t="s">
        <v>172</v>
      </c>
    </row>
    <row r="23" spans="1:2" hidden="1" outlineLevel="2" x14ac:dyDescent="0.25">
      <c r="B23" t="s">
        <v>172</v>
      </c>
    </row>
    <row r="24" spans="1:2" outlineLevel="1" collapsed="1" x14ac:dyDescent="0.25">
      <c r="A24" s="4" t="s">
        <v>240</v>
      </c>
      <c r="B24">
        <f>SUBTOTAL(3,B22:B23)</f>
        <v>2</v>
      </c>
    </row>
    <row r="25" spans="1:2" hidden="1" outlineLevel="2" x14ac:dyDescent="0.25">
      <c r="B25" t="s">
        <v>187</v>
      </c>
    </row>
    <row r="26" spans="1:2" outlineLevel="1" collapsed="1" x14ac:dyDescent="0.25">
      <c r="A26" s="4" t="s">
        <v>241</v>
      </c>
      <c r="B26">
        <f>SUBTOTAL(3,B25:B25)</f>
        <v>1</v>
      </c>
    </row>
    <row r="27" spans="1:2" hidden="1" outlineLevel="2" x14ac:dyDescent="0.25">
      <c r="B27" t="s">
        <v>132</v>
      </c>
    </row>
    <row r="28" spans="1:2" hidden="1" outlineLevel="2" x14ac:dyDescent="0.25">
      <c r="B28" t="s">
        <v>132</v>
      </c>
    </row>
    <row r="29" spans="1:2" outlineLevel="1" collapsed="1" x14ac:dyDescent="0.25">
      <c r="A29" s="4" t="s">
        <v>242</v>
      </c>
      <c r="B29">
        <f>SUBTOTAL(3,B27:B28)</f>
        <v>2</v>
      </c>
    </row>
    <row r="30" spans="1:2" hidden="1" outlineLevel="2" x14ac:dyDescent="0.25">
      <c r="B30" t="s">
        <v>186</v>
      </c>
    </row>
    <row r="31" spans="1:2" hidden="1" outlineLevel="2" x14ac:dyDescent="0.25">
      <c r="B31" t="s">
        <v>186</v>
      </c>
    </row>
    <row r="32" spans="1:2" hidden="1" outlineLevel="2" x14ac:dyDescent="0.25">
      <c r="B32" t="s">
        <v>186</v>
      </c>
    </row>
    <row r="33" spans="1:2" outlineLevel="1" collapsed="1" x14ac:dyDescent="0.25">
      <c r="A33" s="4" t="s">
        <v>243</v>
      </c>
      <c r="B33">
        <f>SUBTOTAL(3,B30:B32)</f>
        <v>3</v>
      </c>
    </row>
    <row r="34" spans="1:2" hidden="1" outlineLevel="2" x14ac:dyDescent="0.25">
      <c r="B34" t="s">
        <v>190</v>
      </c>
    </row>
    <row r="35" spans="1:2" outlineLevel="1" collapsed="1" x14ac:dyDescent="0.25">
      <c r="A35" s="4" t="s">
        <v>244</v>
      </c>
      <c r="B35">
        <f>SUBTOTAL(3,B34:B34)</f>
        <v>1</v>
      </c>
    </row>
    <row r="36" spans="1:2" hidden="1" outlineLevel="2" x14ac:dyDescent="0.25">
      <c r="B36" t="s">
        <v>219</v>
      </c>
    </row>
    <row r="37" spans="1:2" outlineLevel="1" collapsed="1" x14ac:dyDescent="0.25">
      <c r="A37" s="4" t="s">
        <v>245</v>
      </c>
      <c r="B37">
        <f>SUBTOTAL(3,B36:B36)</f>
        <v>1</v>
      </c>
    </row>
    <row r="38" spans="1:2" hidden="1" outlineLevel="2" x14ac:dyDescent="0.25">
      <c r="B38" t="s">
        <v>196</v>
      </c>
    </row>
    <row r="39" spans="1:2" outlineLevel="1" collapsed="1" x14ac:dyDescent="0.25">
      <c r="A39" s="4" t="s">
        <v>246</v>
      </c>
      <c r="B39">
        <f>SUBTOTAL(3,B38:B38)</f>
        <v>1</v>
      </c>
    </row>
    <row r="40" spans="1:2" hidden="1" outlineLevel="2" x14ac:dyDescent="0.25">
      <c r="B40" t="s">
        <v>154</v>
      </c>
    </row>
    <row r="41" spans="1:2" hidden="1" outlineLevel="2" x14ac:dyDescent="0.25">
      <c r="B41" t="s">
        <v>154</v>
      </c>
    </row>
    <row r="42" spans="1:2" hidden="1" outlineLevel="2" x14ac:dyDescent="0.25">
      <c r="B42" t="s">
        <v>154</v>
      </c>
    </row>
    <row r="43" spans="1:2" hidden="1" outlineLevel="2" x14ac:dyDescent="0.25">
      <c r="B43" t="s">
        <v>154</v>
      </c>
    </row>
    <row r="44" spans="1:2" hidden="1" outlineLevel="2" x14ac:dyDescent="0.25">
      <c r="B44" t="s">
        <v>154</v>
      </c>
    </row>
    <row r="45" spans="1:2" outlineLevel="1" collapsed="1" x14ac:dyDescent="0.25">
      <c r="A45" s="4" t="s">
        <v>247</v>
      </c>
      <c r="B45">
        <f>SUBTOTAL(3,B40:B44)</f>
        <v>5</v>
      </c>
    </row>
    <row r="46" spans="1:2" hidden="1" outlineLevel="2" x14ac:dyDescent="0.25">
      <c r="B46" t="s">
        <v>141</v>
      </c>
    </row>
    <row r="47" spans="1:2" hidden="1" outlineLevel="2" x14ac:dyDescent="0.25">
      <c r="B47" t="s">
        <v>141</v>
      </c>
    </row>
    <row r="48" spans="1:2" hidden="1" outlineLevel="2" x14ac:dyDescent="0.25">
      <c r="B48" t="s">
        <v>141</v>
      </c>
    </row>
    <row r="49" spans="1:2" hidden="1" outlineLevel="2" x14ac:dyDescent="0.25">
      <c r="B49" t="s">
        <v>141</v>
      </c>
    </row>
    <row r="50" spans="1:2" hidden="1" outlineLevel="2" x14ac:dyDescent="0.25">
      <c r="B50" t="s">
        <v>141</v>
      </c>
    </row>
    <row r="51" spans="1:2" outlineLevel="1" collapsed="1" x14ac:dyDescent="0.25">
      <c r="A51" s="4" t="s">
        <v>248</v>
      </c>
      <c r="B51">
        <f>SUBTOTAL(3,B46:B50)</f>
        <v>5</v>
      </c>
    </row>
    <row r="52" spans="1:2" hidden="1" outlineLevel="2" x14ac:dyDescent="0.25">
      <c r="B52" t="s">
        <v>220</v>
      </c>
    </row>
    <row r="53" spans="1:2" outlineLevel="1" collapsed="1" x14ac:dyDescent="0.25">
      <c r="A53" s="4" t="s">
        <v>249</v>
      </c>
      <c r="B53">
        <f>SUBTOTAL(3,B52:B52)</f>
        <v>1</v>
      </c>
    </row>
    <row r="54" spans="1:2" hidden="1" outlineLevel="2" x14ac:dyDescent="0.25">
      <c r="B54" t="s">
        <v>139</v>
      </c>
    </row>
    <row r="55" spans="1:2" outlineLevel="1" collapsed="1" x14ac:dyDescent="0.25">
      <c r="A55" s="4" t="s">
        <v>250</v>
      </c>
      <c r="B55">
        <f>SUBTOTAL(3,B54:B54)</f>
        <v>1</v>
      </c>
    </row>
    <row r="56" spans="1:2" hidden="1" outlineLevel="2" x14ac:dyDescent="0.25">
      <c r="B56" t="s">
        <v>222</v>
      </c>
    </row>
    <row r="57" spans="1:2" hidden="1" outlineLevel="2" x14ac:dyDescent="0.25">
      <c r="B57" t="s">
        <v>222</v>
      </c>
    </row>
    <row r="58" spans="1:2" outlineLevel="1" collapsed="1" x14ac:dyDescent="0.25">
      <c r="A58" s="4" t="s">
        <v>251</v>
      </c>
      <c r="B58">
        <f>SUBTOTAL(3,B56:B57)</f>
        <v>2</v>
      </c>
    </row>
    <row r="59" spans="1:2" hidden="1" outlineLevel="2" x14ac:dyDescent="0.25">
      <c r="B59" t="s">
        <v>213</v>
      </c>
    </row>
    <row r="60" spans="1:2" outlineLevel="1" collapsed="1" x14ac:dyDescent="0.25">
      <c r="A60" s="4" t="s">
        <v>252</v>
      </c>
      <c r="B60">
        <f>SUBTOTAL(3,B59:B59)</f>
        <v>1</v>
      </c>
    </row>
    <row r="61" spans="1:2" hidden="1" outlineLevel="2" x14ac:dyDescent="0.25">
      <c r="B61" t="s">
        <v>201</v>
      </c>
    </row>
    <row r="62" spans="1:2" outlineLevel="1" collapsed="1" x14ac:dyDescent="0.25">
      <c r="A62" s="4" t="s">
        <v>253</v>
      </c>
      <c r="B62">
        <f>SUBTOTAL(3,B61:B61)</f>
        <v>1</v>
      </c>
    </row>
    <row r="63" spans="1:2" hidden="1" outlineLevel="2" x14ac:dyDescent="0.25">
      <c r="B63" t="s">
        <v>184</v>
      </c>
    </row>
    <row r="64" spans="1:2" hidden="1" outlineLevel="2" x14ac:dyDescent="0.25">
      <c r="B64" t="s">
        <v>184</v>
      </c>
    </row>
    <row r="65" spans="1:2" outlineLevel="1" collapsed="1" x14ac:dyDescent="0.25">
      <c r="A65" s="4" t="s">
        <v>254</v>
      </c>
      <c r="B65">
        <f>SUBTOTAL(3,B63:B64)</f>
        <v>2</v>
      </c>
    </row>
    <row r="66" spans="1:2" hidden="1" outlineLevel="2" x14ac:dyDescent="0.25">
      <c r="B66" t="s">
        <v>136</v>
      </c>
    </row>
    <row r="67" spans="1:2" hidden="1" outlineLevel="2" x14ac:dyDescent="0.25">
      <c r="B67" t="s">
        <v>136</v>
      </c>
    </row>
    <row r="68" spans="1:2" outlineLevel="1" collapsed="1" x14ac:dyDescent="0.25">
      <c r="A68" s="4" t="s">
        <v>255</v>
      </c>
      <c r="B68">
        <f>SUBTOTAL(3,B66:B67)</f>
        <v>2</v>
      </c>
    </row>
    <row r="69" spans="1:2" hidden="1" outlineLevel="2" x14ac:dyDescent="0.25">
      <c r="B69" t="s">
        <v>166</v>
      </c>
    </row>
    <row r="70" spans="1:2" outlineLevel="1" collapsed="1" x14ac:dyDescent="0.25">
      <c r="A70" s="4" t="s">
        <v>256</v>
      </c>
      <c r="B70">
        <f>SUBTOTAL(3,B69:B69)</f>
        <v>1</v>
      </c>
    </row>
    <row r="71" spans="1:2" outlineLevel="1" x14ac:dyDescent="0.25"/>
    <row r="72" spans="1:2" outlineLevel="1" x14ac:dyDescent="0.25"/>
    <row r="73" spans="1:2" outlineLevel="1" x14ac:dyDescent="0.25"/>
    <row r="74" spans="1:2" outlineLevel="1" x14ac:dyDescent="0.25"/>
    <row r="75" spans="1:2" outlineLevel="1" x14ac:dyDescent="0.25"/>
    <row r="76" spans="1:2" outlineLevel="1" x14ac:dyDescent="0.25"/>
    <row r="77" spans="1:2" outlineLevel="1" x14ac:dyDescent="0.25"/>
    <row r="78" spans="1:2" outlineLevel="1" x14ac:dyDescent="0.25"/>
    <row r="79" spans="1:2" outlineLevel="1" x14ac:dyDescent="0.25">
      <c r="B79" t="s">
        <v>129</v>
      </c>
    </row>
    <row r="80" spans="1:2" outlineLevel="1" x14ac:dyDescent="0.25">
      <c r="A80" t="s">
        <v>233</v>
      </c>
      <c r="B80">
        <v>7</v>
      </c>
    </row>
    <row r="81" spans="1:2" outlineLevel="1" x14ac:dyDescent="0.25">
      <c r="A81" t="s">
        <v>247</v>
      </c>
      <c r="B81">
        <v>5</v>
      </c>
    </row>
    <row r="82" spans="1:2" outlineLevel="1" x14ac:dyDescent="0.25">
      <c r="A82" t="s">
        <v>248</v>
      </c>
      <c r="B82">
        <v>5</v>
      </c>
    </row>
    <row r="83" spans="1:2" outlineLevel="1" x14ac:dyDescent="0.25">
      <c r="A83" t="s">
        <v>243</v>
      </c>
      <c r="B83">
        <v>3</v>
      </c>
    </row>
    <row r="84" spans="1:2" outlineLevel="1" x14ac:dyDescent="0.25">
      <c r="A84" t="s">
        <v>240</v>
      </c>
      <c r="B84">
        <v>2</v>
      </c>
    </row>
    <row r="85" spans="1:2" outlineLevel="1" x14ac:dyDescent="0.25">
      <c r="A85" t="s">
        <v>242</v>
      </c>
      <c r="B85">
        <v>2</v>
      </c>
    </row>
    <row r="86" spans="1:2" outlineLevel="1" x14ac:dyDescent="0.25">
      <c r="A86" t="s">
        <v>251</v>
      </c>
      <c r="B86">
        <v>2</v>
      </c>
    </row>
    <row r="87" spans="1:2" outlineLevel="1" x14ac:dyDescent="0.25">
      <c r="A87" t="s">
        <v>254</v>
      </c>
      <c r="B87">
        <v>2</v>
      </c>
    </row>
    <row r="88" spans="1:2" outlineLevel="1" x14ac:dyDescent="0.25">
      <c r="A88" t="s">
        <v>255</v>
      </c>
      <c r="B88">
        <v>2</v>
      </c>
    </row>
    <row r="89" spans="1:2" outlineLevel="1" x14ac:dyDescent="0.25">
      <c r="A89" t="s">
        <v>234</v>
      </c>
      <c r="B89">
        <v>1</v>
      </c>
    </row>
    <row r="90" spans="1:2" outlineLevel="1" x14ac:dyDescent="0.25">
      <c r="A90" t="s">
        <v>235</v>
      </c>
      <c r="B90">
        <v>1</v>
      </c>
    </row>
    <row r="91" spans="1:2" outlineLevel="1" x14ac:dyDescent="0.25">
      <c r="A91" t="s">
        <v>236</v>
      </c>
      <c r="B91">
        <v>1</v>
      </c>
    </row>
    <row r="92" spans="1:2" outlineLevel="1" x14ac:dyDescent="0.25">
      <c r="A92" t="s">
        <v>237</v>
      </c>
      <c r="B92">
        <v>1</v>
      </c>
    </row>
    <row r="93" spans="1:2" outlineLevel="1" x14ac:dyDescent="0.25">
      <c r="A93" t="s">
        <v>238</v>
      </c>
      <c r="B93">
        <v>1</v>
      </c>
    </row>
    <row r="94" spans="1:2" outlineLevel="1" x14ac:dyDescent="0.25">
      <c r="A94" t="s">
        <v>239</v>
      </c>
      <c r="B94">
        <v>1</v>
      </c>
    </row>
    <row r="95" spans="1:2" outlineLevel="1" x14ac:dyDescent="0.25">
      <c r="A95" t="s">
        <v>241</v>
      </c>
      <c r="B95">
        <v>1</v>
      </c>
    </row>
    <row r="96" spans="1:2" outlineLevel="1" x14ac:dyDescent="0.25">
      <c r="A96" t="s">
        <v>244</v>
      </c>
      <c r="B96">
        <v>1</v>
      </c>
    </row>
    <row r="97" spans="1:2" outlineLevel="1" x14ac:dyDescent="0.25">
      <c r="A97" t="s">
        <v>245</v>
      </c>
      <c r="B97">
        <v>1</v>
      </c>
    </row>
    <row r="98" spans="1:2" outlineLevel="1" x14ac:dyDescent="0.25">
      <c r="A98" t="s">
        <v>246</v>
      </c>
      <c r="B98">
        <v>1</v>
      </c>
    </row>
    <row r="99" spans="1:2" outlineLevel="1" x14ac:dyDescent="0.25">
      <c r="A99" t="s">
        <v>249</v>
      </c>
      <c r="B99">
        <v>1</v>
      </c>
    </row>
    <row r="100" spans="1:2" outlineLevel="1" x14ac:dyDescent="0.25">
      <c r="A100" t="s">
        <v>250</v>
      </c>
      <c r="B100">
        <v>1</v>
      </c>
    </row>
    <row r="101" spans="1:2" outlineLevel="1" x14ac:dyDescent="0.25">
      <c r="A101" t="s">
        <v>252</v>
      </c>
      <c r="B101">
        <v>1</v>
      </c>
    </row>
    <row r="102" spans="1:2" outlineLevel="1" x14ac:dyDescent="0.25">
      <c r="A102" t="s">
        <v>253</v>
      </c>
      <c r="B102">
        <v>1</v>
      </c>
    </row>
    <row r="103" spans="1:2" outlineLevel="1" x14ac:dyDescent="0.25">
      <c r="A103" t="s">
        <v>256</v>
      </c>
      <c r="B103">
        <v>1</v>
      </c>
    </row>
    <row r="104" spans="1:2" outlineLevel="1" x14ac:dyDescent="0.25"/>
    <row r="105" spans="1:2" outlineLevel="1" x14ac:dyDescent="0.25"/>
    <row r="106" spans="1:2" outlineLevel="1" x14ac:dyDescent="0.25"/>
    <row r="107" spans="1:2" outlineLevel="1" x14ac:dyDescent="0.25"/>
    <row r="108" spans="1:2" outlineLevel="1" x14ac:dyDescent="0.25"/>
    <row r="109" spans="1:2" outlineLevel="1" x14ac:dyDescent="0.25"/>
    <row r="110" spans="1:2" outlineLevel="1" x14ac:dyDescent="0.25"/>
    <row r="111" spans="1:2" outlineLevel="1" x14ac:dyDescent="0.25"/>
    <row r="112" spans="1:2" outlineLevel="1" x14ac:dyDescent="0.25"/>
    <row r="113" outlineLevel="1" x14ac:dyDescent="0.25"/>
    <row r="114" outlineLevel="1" x14ac:dyDescent="0.25"/>
    <row r="115" outlineLevel="1" x14ac:dyDescent="0.25"/>
    <row r="116" outlineLevel="1" x14ac:dyDescent="0.25"/>
    <row r="117" outlineLevel="1" x14ac:dyDescent="0.25"/>
    <row r="118" outlineLevel="1" x14ac:dyDescent="0.25"/>
    <row r="119" outlineLevel="1" x14ac:dyDescent="0.25"/>
    <row r="120" outlineLevel="1" x14ac:dyDescent="0.25"/>
    <row r="121" outlineLevel="1" x14ac:dyDescent="0.25"/>
    <row r="122" outlineLevel="1" x14ac:dyDescent="0.25"/>
    <row r="123" outlineLevel="1" x14ac:dyDescent="0.25"/>
    <row r="124" outlineLevel="1" x14ac:dyDescent="0.25"/>
    <row r="125" outlineLevel="1" x14ac:dyDescent="0.25"/>
    <row r="126" outlineLevel="1" x14ac:dyDescent="0.25"/>
    <row r="127" outlineLevel="1" x14ac:dyDescent="0.25"/>
    <row r="128" outlineLevel="1" x14ac:dyDescent="0.25"/>
    <row r="129" outlineLevel="1" x14ac:dyDescent="0.25"/>
    <row r="130" outlineLevel="1" x14ac:dyDescent="0.25"/>
    <row r="131" outlineLevel="1" x14ac:dyDescent="0.25"/>
    <row r="132" outlineLevel="1" x14ac:dyDescent="0.25"/>
    <row r="133" outlineLevel="1" x14ac:dyDescent="0.25"/>
    <row r="134" outlineLevel="1" x14ac:dyDescent="0.25"/>
    <row r="135" outlineLevel="1" x14ac:dyDescent="0.25"/>
    <row r="136" outlineLevel="1" x14ac:dyDescent="0.25"/>
    <row r="137" outlineLevel="1" x14ac:dyDescent="0.25"/>
    <row r="138" outlineLevel="1" x14ac:dyDescent="0.25"/>
    <row r="139" outlineLevel="1" x14ac:dyDescent="0.25"/>
    <row r="140" outlineLevel="1" x14ac:dyDescent="0.25"/>
    <row r="141" outlineLevel="1" x14ac:dyDescent="0.25"/>
    <row r="142" outlineLevel="1" x14ac:dyDescent="0.25"/>
    <row r="143" outlineLevel="1" x14ac:dyDescent="0.25"/>
    <row r="144" outlineLevel="1" x14ac:dyDescent="0.25"/>
    <row r="145" spans="1:2" outlineLevel="1" x14ac:dyDescent="0.25">
      <c r="A145" s="4" t="s">
        <v>257</v>
      </c>
      <c r="B145">
        <f>SUBTOTAL(3,B2:B144)</f>
        <v>70</v>
      </c>
    </row>
  </sheetData>
  <sortState xmlns:xlrd2="http://schemas.microsoft.com/office/spreadsheetml/2017/richdata2" ref="A80:B103">
    <sortCondition descending="1" ref="B80:B10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29D2B-B0F2-4A03-A93C-096533B97930}">
  <dimension ref="A1:B283"/>
  <sheetViews>
    <sheetView topLeftCell="A179" workbookViewId="0">
      <selection activeCell="B209" sqref="B209"/>
    </sheetView>
  </sheetViews>
  <sheetFormatPr defaultRowHeight="15" outlineLevelRow="2" x14ac:dyDescent="0.25"/>
  <sheetData>
    <row r="1" spans="1:2" x14ac:dyDescent="0.25">
      <c r="B1" t="s">
        <v>129</v>
      </c>
    </row>
    <row r="2" spans="1:2" hidden="1" outlineLevel="2" x14ac:dyDescent="0.25">
      <c r="B2" t="s">
        <v>178</v>
      </c>
    </row>
    <row r="3" spans="1:2" outlineLevel="1" collapsed="1" x14ac:dyDescent="0.25">
      <c r="A3" s="4" t="s">
        <v>258</v>
      </c>
      <c r="B3">
        <f>SUBTOTAL(3,B2:B2)</f>
        <v>1</v>
      </c>
    </row>
    <row r="4" spans="1:2" hidden="1" outlineLevel="2" x14ac:dyDescent="0.25">
      <c r="B4" t="s">
        <v>194</v>
      </c>
    </row>
    <row r="5" spans="1:2" outlineLevel="1" collapsed="1" x14ac:dyDescent="0.25">
      <c r="A5" s="4" t="s">
        <v>259</v>
      </c>
      <c r="B5">
        <f>SUBTOTAL(3,B4:B4)</f>
        <v>1</v>
      </c>
    </row>
    <row r="6" spans="1:2" hidden="1" outlineLevel="2" x14ac:dyDescent="0.25">
      <c r="B6" t="s">
        <v>203</v>
      </c>
    </row>
    <row r="7" spans="1:2" outlineLevel="1" collapsed="1" x14ac:dyDescent="0.25">
      <c r="A7" s="4" t="s">
        <v>260</v>
      </c>
      <c r="B7">
        <f>SUBTOTAL(3,B6:B6)</f>
        <v>1</v>
      </c>
    </row>
    <row r="8" spans="1:2" hidden="1" outlineLevel="2" x14ac:dyDescent="0.25">
      <c r="B8" t="s">
        <v>215</v>
      </c>
    </row>
    <row r="9" spans="1:2" outlineLevel="1" collapsed="1" x14ac:dyDescent="0.25">
      <c r="A9" s="4" t="s">
        <v>261</v>
      </c>
      <c r="B9">
        <f>SUBTOTAL(3,B8:B8)</f>
        <v>1</v>
      </c>
    </row>
    <row r="10" spans="1:2" hidden="1" outlineLevel="2" x14ac:dyDescent="0.25">
      <c r="B10" t="s">
        <v>205</v>
      </c>
    </row>
    <row r="11" spans="1:2" outlineLevel="1" collapsed="1" x14ac:dyDescent="0.25">
      <c r="A11" s="4" t="s">
        <v>262</v>
      </c>
      <c r="B11">
        <f>SUBTOTAL(3,B10:B10)</f>
        <v>1</v>
      </c>
    </row>
    <row r="12" spans="1:2" hidden="1" outlineLevel="2" x14ac:dyDescent="0.25">
      <c r="B12" t="s">
        <v>171</v>
      </c>
    </row>
    <row r="13" spans="1:2" outlineLevel="1" collapsed="1" x14ac:dyDescent="0.25">
      <c r="A13" s="4" t="s">
        <v>263</v>
      </c>
      <c r="B13">
        <f>SUBTOTAL(3,B12:B12)</f>
        <v>1</v>
      </c>
    </row>
    <row r="14" spans="1:2" hidden="1" outlineLevel="2" x14ac:dyDescent="0.25">
      <c r="B14" t="s">
        <v>155</v>
      </c>
    </row>
    <row r="15" spans="1:2" hidden="1" outlineLevel="2" x14ac:dyDescent="0.25">
      <c r="B15" t="s">
        <v>155</v>
      </c>
    </row>
    <row r="16" spans="1:2" hidden="1" outlineLevel="2" x14ac:dyDescent="0.25">
      <c r="B16" t="s">
        <v>155</v>
      </c>
    </row>
    <row r="17" spans="1:2" outlineLevel="1" collapsed="1" x14ac:dyDescent="0.25">
      <c r="A17" s="4" t="s">
        <v>264</v>
      </c>
      <c r="B17">
        <f>SUBTOTAL(3,B14:B16)</f>
        <v>3</v>
      </c>
    </row>
    <row r="18" spans="1:2" hidden="1" outlineLevel="2" x14ac:dyDescent="0.25">
      <c r="B18" t="s">
        <v>169</v>
      </c>
    </row>
    <row r="19" spans="1:2" outlineLevel="1" collapsed="1" x14ac:dyDescent="0.25">
      <c r="A19" s="4" t="s">
        <v>265</v>
      </c>
      <c r="B19">
        <f>SUBTOTAL(3,B18:B18)</f>
        <v>1</v>
      </c>
    </row>
    <row r="20" spans="1:2" hidden="1" outlineLevel="2" x14ac:dyDescent="0.25">
      <c r="B20" t="s">
        <v>144</v>
      </c>
    </row>
    <row r="21" spans="1:2" hidden="1" outlineLevel="2" x14ac:dyDescent="0.25">
      <c r="B21" t="s">
        <v>144</v>
      </c>
    </row>
    <row r="22" spans="1:2" outlineLevel="1" collapsed="1" x14ac:dyDescent="0.25">
      <c r="A22" s="4" t="s">
        <v>266</v>
      </c>
      <c r="B22">
        <f>SUBTOTAL(3,B20:B21)</f>
        <v>2</v>
      </c>
    </row>
    <row r="23" spans="1:2" hidden="1" outlineLevel="2" x14ac:dyDescent="0.25">
      <c r="B23" t="s">
        <v>134</v>
      </c>
    </row>
    <row r="24" spans="1:2" hidden="1" outlineLevel="2" x14ac:dyDescent="0.25">
      <c r="B24" t="s">
        <v>134</v>
      </c>
    </row>
    <row r="25" spans="1:2" hidden="1" outlineLevel="2" x14ac:dyDescent="0.25">
      <c r="B25" t="s">
        <v>134</v>
      </c>
    </row>
    <row r="26" spans="1:2" outlineLevel="1" collapsed="1" x14ac:dyDescent="0.25">
      <c r="A26" s="4" t="s">
        <v>267</v>
      </c>
      <c r="B26">
        <f>SUBTOTAL(3,B23:B25)</f>
        <v>3</v>
      </c>
    </row>
    <row r="27" spans="1:2" hidden="1" outlineLevel="2" x14ac:dyDescent="0.25">
      <c r="B27" t="s">
        <v>153</v>
      </c>
    </row>
    <row r="28" spans="1:2" hidden="1" outlineLevel="2" x14ac:dyDescent="0.25">
      <c r="B28" t="s">
        <v>153</v>
      </c>
    </row>
    <row r="29" spans="1:2" outlineLevel="1" collapsed="1" x14ac:dyDescent="0.25">
      <c r="A29" s="4" t="s">
        <v>268</v>
      </c>
      <c r="B29">
        <f>SUBTOTAL(3,B27:B28)</f>
        <v>2</v>
      </c>
    </row>
    <row r="30" spans="1:2" hidden="1" outlineLevel="2" x14ac:dyDescent="0.25">
      <c r="B30" t="s">
        <v>183</v>
      </c>
    </row>
    <row r="31" spans="1:2" outlineLevel="1" collapsed="1" x14ac:dyDescent="0.25">
      <c r="A31" s="4" t="s">
        <v>269</v>
      </c>
      <c r="B31">
        <f>SUBTOTAL(3,B30:B30)</f>
        <v>1</v>
      </c>
    </row>
    <row r="32" spans="1:2" hidden="1" outlineLevel="2" x14ac:dyDescent="0.25">
      <c r="B32" t="s">
        <v>226</v>
      </c>
    </row>
    <row r="33" spans="1:2" outlineLevel="1" collapsed="1" x14ac:dyDescent="0.25">
      <c r="A33" s="4" t="s">
        <v>270</v>
      </c>
      <c r="B33">
        <f>SUBTOTAL(3,B32:B32)</f>
        <v>1</v>
      </c>
    </row>
    <row r="34" spans="1:2" hidden="1" outlineLevel="2" x14ac:dyDescent="0.25">
      <c r="B34" t="s">
        <v>143</v>
      </c>
    </row>
    <row r="35" spans="1:2" outlineLevel="1" collapsed="1" x14ac:dyDescent="0.25">
      <c r="A35" s="4" t="s">
        <v>271</v>
      </c>
      <c r="B35">
        <f>SUBTOTAL(3,B34:B34)</f>
        <v>1</v>
      </c>
    </row>
    <row r="36" spans="1:2" hidden="1" outlineLevel="2" x14ac:dyDescent="0.25">
      <c r="B36" t="s">
        <v>192</v>
      </c>
    </row>
    <row r="37" spans="1:2" outlineLevel="1" collapsed="1" x14ac:dyDescent="0.25">
      <c r="A37" s="4" t="s">
        <v>272</v>
      </c>
      <c r="B37">
        <f>SUBTOTAL(3,B36:B36)</f>
        <v>1</v>
      </c>
    </row>
    <row r="38" spans="1:2" hidden="1" outlineLevel="2" x14ac:dyDescent="0.25">
      <c r="B38" t="s">
        <v>228</v>
      </c>
    </row>
    <row r="39" spans="1:2" outlineLevel="1" collapsed="1" x14ac:dyDescent="0.25">
      <c r="A39" s="4" t="s">
        <v>273</v>
      </c>
      <c r="B39">
        <f>SUBTOTAL(3,B38:B38)</f>
        <v>1</v>
      </c>
    </row>
    <row r="40" spans="1:2" hidden="1" outlineLevel="2" x14ac:dyDescent="0.25">
      <c r="B40" t="s">
        <v>223</v>
      </c>
    </row>
    <row r="41" spans="1:2" hidden="1" outlineLevel="2" x14ac:dyDescent="0.25">
      <c r="B41" t="s">
        <v>223</v>
      </c>
    </row>
    <row r="42" spans="1:2" outlineLevel="1" collapsed="1" x14ac:dyDescent="0.25">
      <c r="A42" s="4" t="s">
        <v>274</v>
      </c>
      <c r="B42">
        <f>SUBTOTAL(3,B40:B41)</f>
        <v>2</v>
      </c>
    </row>
    <row r="43" spans="1:2" hidden="1" outlineLevel="2" x14ac:dyDescent="0.25">
      <c r="B43" t="s">
        <v>160</v>
      </c>
    </row>
    <row r="44" spans="1:2" hidden="1" outlineLevel="2" x14ac:dyDescent="0.25">
      <c r="B44" t="s">
        <v>160</v>
      </c>
    </row>
    <row r="45" spans="1:2" outlineLevel="1" collapsed="1" x14ac:dyDescent="0.25">
      <c r="A45" s="4" t="s">
        <v>275</v>
      </c>
      <c r="B45">
        <f>SUBTOTAL(3,B43:B44)</f>
        <v>2</v>
      </c>
    </row>
    <row r="46" spans="1:2" hidden="1" outlineLevel="2" x14ac:dyDescent="0.25">
      <c r="B46" t="s">
        <v>198</v>
      </c>
    </row>
    <row r="47" spans="1:2" outlineLevel="1" collapsed="1" x14ac:dyDescent="0.25">
      <c r="A47" s="4" t="s">
        <v>276</v>
      </c>
      <c r="B47">
        <f>SUBTOTAL(3,B46:B46)</f>
        <v>1</v>
      </c>
    </row>
    <row r="48" spans="1:2" hidden="1" outlineLevel="2" x14ac:dyDescent="0.25">
      <c r="B48" t="s">
        <v>217</v>
      </c>
    </row>
    <row r="49" spans="1:2" outlineLevel="1" collapsed="1" x14ac:dyDescent="0.25">
      <c r="A49" s="4" t="s">
        <v>277</v>
      </c>
      <c r="B49">
        <f>SUBTOTAL(3,B48:B48)</f>
        <v>1</v>
      </c>
    </row>
    <row r="50" spans="1:2" hidden="1" outlineLevel="2" x14ac:dyDescent="0.25">
      <c r="B50" t="s">
        <v>170</v>
      </c>
    </row>
    <row r="51" spans="1:2" hidden="1" outlineLevel="2" x14ac:dyDescent="0.25">
      <c r="B51" t="s">
        <v>170</v>
      </c>
    </row>
    <row r="52" spans="1:2" outlineLevel="1" collapsed="1" x14ac:dyDescent="0.25">
      <c r="A52" s="4" t="s">
        <v>278</v>
      </c>
      <c r="B52">
        <f>SUBTOTAL(3,B50:B51)</f>
        <v>2</v>
      </c>
    </row>
    <row r="53" spans="1:2" hidden="1" outlineLevel="2" x14ac:dyDescent="0.25">
      <c r="B53" t="s">
        <v>191</v>
      </c>
    </row>
    <row r="54" spans="1:2" hidden="1" outlineLevel="2" x14ac:dyDescent="0.25">
      <c r="B54" t="s">
        <v>191</v>
      </c>
    </row>
    <row r="55" spans="1:2" outlineLevel="1" collapsed="1" x14ac:dyDescent="0.25">
      <c r="A55" s="4" t="s">
        <v>279</v>
      </c>
      <c r="B55">
        <f>SUBTOTAL(3,B53:B54)</f>
        <v>2</v>
      </c>
    </row>
    <row r="56" spans="1:2" hidden="1" outlineLevel="2" x14ac:dyDescent="0.25">
      <c r="B56" t="s">
        <v>148</v>
      </c>
    </row>
    <row r="57" spans="1:2" hidden="1" outlineLevel="2" x14ac:dyDescent="0.25">
      <c r="B57" t="s">
        <v>148</v>
      </c>
    </row>
    <row r="58" spans="1:2" outlineLevel="1" collapsed="1" x14ac:dyDescent="0.25">
      <c r="A58" s="4" t="s">
        <v>280</v>
      </c>
      <c r="B58">
        <f>SUBTOTAL(3,B56:B57)</f>
        <v>2</v>
      </c>
    </row>
    <row r="59" spans="1:2" hidden="1" outlineLevel="2" x14ac:dyDescent="0.25">
      <c r="B59" t="s">
        <v>182</v>
      </c>
    </row>
    <row r="60" spans="1:2" outlineLevel="1" collapsed="1" x14ac:dyDescent="0.25">
      <c r="A60" s="4" t="s">
        <v>281</v>
      </c>
      <c r="B60">
        <f>SUBTOTAL(3,B59:B59)</f>
        <v>1</v>
      </c>
    </row>
    <row r="61" spans="1:2" hidden="1" outlineLevel="2" x14ac:dyDescent="0.25">
      <c r="B61" t="s">
        <v>227</v>
      </c>
    </row>
    <row r="62" spans="1:2" outlineLevel="1" collapsed="1" x14ac:dyDescent="0.25">
      <c r="A62" s="4" t="s">
        <v>282</v>
      </c>
      <c r="B62">
        <f>SUBTOTAL(3,B61:B61)</f>
        <v>1</v>
      </c>
    </row>
    <row r="63" spans="1:2" hidden="1" outlineLevel="2" x14ac:dyDescent="0.25">
      <c r="B63" t="s">
        <v>140</v>
      </c>
    </row>
    <row r="64" spans="1:2" outlineLevel="1" collapsed="1" x14ac:dyDescent="0.25">
      <c r="A64" s="4" t="s">
        <v>283</v>
      </c>
      <c r="B64">
        <f>SUBTOTAL(3,B63:B63)</f>
        <v>1</v>
      </c>
    </row>
    <row r="65" spans="1:2" hidden="1" outlineLevel="2" x14ac:dyDescent="0.25">
      <c r="B65" t="s">
        <v>137</v>
      </c>
    </row>
    <row r="66" spans="1:2" hidden="1" outlineLevel="2" x14ac:dyDescent="0.25">
      <c r="B66" t="s">
        <v>137</v>
      </c>
    </row>
    <row r="67" spans="1:2" outlineLevel="1" collapsed="1" x14ac:dyDescent="0.25">
      <c r="A67" s="4" t="s">
        <v>284</v>
      </c>
      <c r="B67">
        <f>SUBTOTAL(3,B65:B66)</f>
        <v>2</v>
      </c>
    </row>
    <row r="68" spans="1:2" hidden="1" outlineLevel="2" x14ac:dyDescent="0.25">
      <c r="B68" t="s">
        <v>177</v>
      </c>
    </row>
    <row r="69" spans="1:2" outlineLevel="1" collapsed="1" x14ac:dyDescent="0.25">
      <c r="A69" s="4" t="s">
        <v>285</v>
      </c>
      <c r="B69">
        <f>SUBTOTAL(3,B68:B68)</f>
        <v>1</v>
      </c>
    </row>
    <row r="70" spans="1:2" hidden="1" outlineLevel="2" x14ac:dyDescent="0.25">
      <c r="B70" t="s">
        <v>142</v>
      </c>
    </row>
    <row r="71" spans="1:2" outlineLevel="1" collapsed="1" x14ac:dyDescent="0.25">
      <c r="A71" s="4" t="s">
        <v>286</v>
      </c>
      <c r="B71">
        <f>SUBTOTAL(3,B70:B70)</f>
        <v>1</v>
      </c>
    </row>
    <row r="72" spans="1:2" hidden="1" outlineLevel="2" x14ac:dyDescent="0.25">
      <c r="B72" t="s">
        <v>210</v>
      </c>
    </row>
    <row r="73" spans="1:2" outlineLevel="1" collapsed="1" x14ac:dyDescent="0.25">
      <c r="A73" s="4" t="s">
        <v>287</v>
      </c>
      <c r="B73">
        <f>SUBTOTAL(3,B72:B72)</f>
        <v>1</v>
      </c>
    </row>
    <row r="74" spans="1:2" hidden="1" outlineLevel="2" x14ac:dyDescent="0.25">
      <c r="B74" t="s">
        <v>180</v>
      </c>
    </row>
    <row r="75" spans="1:2" hidden="1" outlineLevel="2" x14ac:dyDescent="0.25">
      <c r="B75" t="s">
        <v>180</v>
      </c>
    </row>
    <row r="76" spans="1:2" hidden="1" outlineLevel="2" x14ac:dyDescent="0.25">
      <c r="B76" t="s">
        <v>180</v>
      </c>
    </row>
    <row r="77" spans="1:2" hidden="1" outlineLevel="2" x14ac:dyDescent="0.25">
      <c r="B77" t="s">
        <v>180</v>
      </c>
    </row>
    <row r="78" spans="1:2" outlineLevel="1" collapsed="1" x14ac:dyDescent="0.25">
      <c r="A78" s="4" t="s">
        <v>288</v>
      </c>
      <c r="B78">
        <f>SUBTOTAL(3,B74:B77)</f>
        <v>4</v>
      </c>
    </row>
    <row r="79" spans="1:2" hidden="1" outlineLevel="2" x14ac:dyDescent="0.25">
      <c r="B79" t="s">
        <v>146</v>
      </c>
    </row>
    <row r="80" spans="1:2" outlineLevel="1" collapsed="1" x14ac:dyDescent="0.25">
      <c r="A80" s="4" t="s">
        <v>289</v>
      </c>
      <c r="B80">
        <f>SUBTOTAL(3,B79:B79)</f>
        <v>1</v>
      </c>
    </row>
    <row r="81" spans="1:2" hidden="1" outlineLevel="2" x14ac:dyDescent="0.25">
      <c r="B81" t="s">
        <v>224</v>
      </c>
    </row>
    <row r="82" spans="1:2" outlineLevel="1" collapsed="1" x14ac:dyDescent="0.25">
      <c r="A82" s="4" t="s">
        <v>290</v>
      </c>
      <c r="B82">
        <f>SUBTOTAL(3,B81:B81)</f>
        <v>1</v>
      </c>
    </row>
    <row r="83" spans="1:2" hidden="1" outlineLevel="2" x14ac:dyDescent="0.25">
      <c r="B83" t="s">
        <v>229</v>
      </c>
    </row>
    <row r="84" spans="1:2" outlineLevel="1" collapsed="1" x14ac:dyDescent="0.25">
      <c r="A84" s="4" t="s">
        <v>291</v>
      </c>
      <c r="B84">
        <f>SUBTOTAL(3,B83:B83)</f>
        <v>1</v>
      </c>
    </row>
    <row r="85" spans="1:2" hidden="1" outlineLevel="2" x14ac:dyDescent="0.25">
      <c r="B85" t="s">
        <v>208</v>
      </c>
    </row>
    <row r="86" spans="1:2" outlineLevel="1" collapsed="1" x14ac:dyDescent="0.25">
      <c r="A86" s="4" t="s">
        <v>292</v>
      </c>
      <c r="B86">
        <f>SUBTOTAL(3,B85:B85)</f>
        <v>1</v>
      </c>
    </row>
    <row r="87" spans="1:2" hidden="1" outlineLevel="2" x14ac:dyDescent="0.25">
      <c r="B87" t="s">
        <v>185</v>
      </c>
    </row>
    <row r="88" spans="1:2" hidden="1" outlineLevel="2" x14ac:dyDescent="0.25">
      <c r="B88" t="s">
        <v>185</v>
      </c>
    </row>
    <row r="89" spans="1:2" outlineLevel="1" collapsed="1" x14ac:dyDescent="0.25">
      <c r="A89" s="4" t="s">
        <v>293</v>
      </c>
      <c r="B89">
        <f>SUBTOTAL(3,B87:B88)</f>
        <v>2</v>
      </c>
    </row>
    <row r="90" spans="1:2" hidden="1" outlineLevel="2" x14ac:dyDescent="0.25">
      <c r="B90" t="s">
        <v>181</v>
      </c>
    </row>
    <row r="91" spans="1:2" outlineLevel="1" collapsed="1" x14ac:dyDescent="0.25">
      <c r="A91" s="4" t="s">
        <v>294</v>
      </c>
      <c r="B91">
        <f>SUBTOTAL(3,B90:B90)</f>
        <v>1</v>
      </c>
    </row>
    <row r="92" spans="1:2" hidden="1" outlineLevel="2" x14ac:dyDescent="0.25">
      <c r="B92" t="s">
        <v>147</v>
      </c>
    </row>
    <row r="93" spans="1:2" outlineLevel="1" collapsed="1" x14ac:dyDescent="0.25">
      <c r="A93" s="4" t="s">
        <v>295</v>
      </c>
      <c r="B93">
        <f>SUBTOTAL(3,B92:B92)</f>
        <v>1</v>
      </c>
    </row>
    <row r="94" spans="1:2" hidden="1" outlineLevel="2" x14ac:dyDescent="0.25">
      <c r="B94" t="s">
        <v>156</v>
      </c>
    </row>
    <row r="95" spans="1:2" outlineLevel="1" collapsed="1" x14ac:dyDescent="0.25">
      <c r="A95" s="4" t="s">
        <v>296</v>
      </c>
      <c r="B95">
        <f>SUBTOTAL(3,B94:B94)</f>
        <v>1</v>
      </c>
    </row>
    <row r="96" spans="1:2" hidden="1" outlineLevel="2" x14ac:dyDescent="0.25">
      <c r="B96" t="s">
        <v>161</v>
      </c>
    </row>
    <row r="97" spans="1:2" hidden="1" outlineLevel="2" x14ac:dyDescent="0.25">
      <c r="B97" t="s">
        <v>161</v>
      </c>
    </row>
    <row r="98" spans="1:2" hidden="1" outlineLevel="2" x14ac:dyDescent="0.25">
      <c r="B98" t="s">
        <v>161</v>
      </c>
    </row>
    <row r="99" spans="1:2" hidden="1" outlineLevel="2" x14ac:dyDescent="0.25">
      <c r="B99" t="s">
        <v>161</v>
      </c>
    </row>
    <row r="100" spans="1:2" hidden="1" outlineLevel="2" x14ac:dyDescent="0.25">
      <c r="B100" t="s">
        <v>161</v>
      </c>
    </row>
    <row r="101" spans="1:2" hidden="1" outlineLevel="2" x14ac:dyDescent="0.25">
      <c r="B101" t="s">
        <v>161</v>
      </c>
    </row>
    <row r="102" spans="1:2" outlineLevel="1" collapsed="1" x14ac:dyDescent="0.25">
      <c r="A102" s="4" t="s">
        <v>297</v>
      </c>
      <c r="B102">
        <f>SUBTOTAL(3,B96:B101)</f>
        <v>6</v>
      </c>
    </row>
    <row r="103" spans="1:2" hidden="1" outlineLevel="2" x14ac:dyDescent="0.25">
      <c r="B103" t="s">
        <v>200</v>
      </c>
    </row>
    <row r="104" spans="1:2" hidden="1" outlineLevel="2" x14ac:dyDescent="0.25">
      <c r="B104" t="s">
        <v>200</v>
      </c>
    </row>
    <row r="105" spans="1:2" hidden="1" outlineLevel="2" x14ac:dyDescent="0.25">
      <c r="B105" t="s">
        <v>200</v>
      </c>
    </row>
    <row r="106" spans="1:2" outlineLevel="1" collapsed="1" x14ac:dyDescent="0.25">
      <c r="A106" s="4" t="s">
        <v>298</v>
      </c>
      <c r="B106">
        <f>SUBTOTAL(3,B103:B105)</f>
        <v>3</v>
      </c>
    </row>
    <row r="107" spans="1:2" hidden="1" outlineLevel="2" x14ac:dyDescent="0.25">
      <c r="B107" t="s">
        <v>204</v>
      </c>
    </row>
    <row r="108" spans="1:2" hidden="1" outlineLevel="2" x14ac:dyDescent="0.25">
      <c r="B108" t="s">
        <v>204</v>
      </c>
    </row>
    <row r="109" spans="1:2" outlineLevel="1" collapsed="1" x14ac:dyDescent="0.25">
      <c r="A109" s="4" t="s">
        <v>299</v>
      </c>
      <c r="B109">
        <f>SUBTOTAL(3,B107:B108)</f>
        <v>2</v>
      </c>
    </row>
    <row r="110" spans="1:2" hidden="1" outlineLevel="2" x14ac:dyDescent="0.25">
      <c r="B110" t="s">
        <v>188</v>
      </c>
    </row>
    <row r="111" spans="1:2" outlineLevel="1" collapsed="1" x14ac:dyDescent="0.25">
      <c r="A111" s="4" t="s">
        <v>300</v>
      </c>
      <c r="B111">
        <f>SUBTOTAL(3,B110:B110)</f>
        <v>1</v>
      </c>
    </row>
    <row r="112" spans="1:2" hidden="1" outlineLevel="2" x14ac:dyDescent="0.25">
      <c r="B112" t="s">
        <v>173</v>
      </c>
    </row>
    <row r="113" spans="1:2" hidden="1" outlineLevel="2" x14ac:dyDescent="0.25">
      <c r="B113" t="s">
        <v>173</v>
      </c>
    </row>
    <row r="114" spans="1:2" outlineLevel="1" collapsed="1" x14ac:dyDescent="0.25">
      <c r="A114" s="4" t="s">
        <v>301</v>
      </c>
      <c r="B114">
        <f>SUBTOTAL(3,B112:B113)</f>
        <v>2</v>
      </c>
    </row>
    <row r="115" spans="1:2" hidden="1" outlineLevel="2" x14ac:dyDescent="0.25">
      <c r="B115" t="s">
        <v>163</v>
      </c>
    </row>
    <row r="116" spans="1:2" outlineLevel="1" collapsed="1" x14ac:dyDescent="0.25">
      <c r="A116" s="4" t="s">
        <v>302</v>
      </c>
      <c r="B116">
        <f>SUBTOTAL(3,B115:B115)</f>
        <v>1</v>
      </c>
    </row>
    <row r="117" spans="1:2" hidden="1" outlineLevel="2" x14ac:dyDescent="0.25">
      <c r="B117" t="s">
        <v>152</v>
      </c>
    </row>
    <row r="118" spans="1:2" outlineLevel="1" collapsed="1" x14ac:dyDescent="0.25">
      <c r="A118" s="4" t="s">
        <v>303</v>
      </c>
      <c r="B118">
        <f>SUBTOTAL(3,B117:B117)</f>
        <v>1</v>
      </c>
    </row>
    <row r="119" spans="1:2" hidden="1" outlineLevel="2" x14ac:dyDescent="0.25">
      <c r="B119" t="s">
        <v>199</v>
      </c>
    </row>
    <row r="120" spans="1:2" outlineLevel="1" collapsed="1" x14ac:dyDescent="0.25">
      <c r="A120" s="4" t="s">
        <v>304</v>
      </c>
      <c r="B120">
        <f>SUBTOTAL(3,B119:B119)</f>
        <v>1</v>
      </c>
    </row>
    <row r="121" spans="1:2" hidden="1" outlineLevel="2" x14ac:dyDescent="0.25">
      <c r="B121" t="s">
        <v>174</v>
      </c>
    </row>
    <row r="122" spans="1:2" outlineLevel="1" collapsed="1" x14ac:dyDescent="0.25">
      <c r="A122" s="4" t="s">
        <v>305</v>
      </c>
      <c r="B122">
        <f>SUBTOTAL(3,B121:B121)</f>
        <v>1</v>
      </c>
    </row>
    <row r="123" spans="1:2" hidden="1" outlineLevel="2" x14ac:dyDescent="0.25">
      <c r="B123" t="s">
        <v>189</v>
      </c>
    </row>
    <row r="124" spans="1:2" outlineLevel="1" collapsed="1" x14ac:dyDescent="0.25">
      <c r="A124" s="4" t="s">
        <v>306</v>
      </c>
      <c r="B124">
        <f>SUBTOTAL(3,B123:B123)</f>
        <v>1</v>
      </c>
    </row>
    <row r="125" spans="1:2" hidden="1" outlineLevel="2" x14ac:dyDescent="0.25">
      <c r="B125" t="s">
        <v>164</v>
      </c>
    </row>
    <row r="126" spans="1:2" hidden="1" outlineLevel="2" x14ac:dyDescent="0.25">
      <c r="B126" t="s">
        <v>164</v>
      </c>
    </row>
    <row r="127" spans="1:2" hidden="1" outlineLevel="2" x14ac:dyDescent="0.25">
      <c r="B127" t="s">
        <v>164</v>
      </c>
    </row>
    <row r="128" spans="1:2" hidden="1" outlineLevel="2" x14ac:dyDescent="0.25">
      <c r="B128" t="s">
        <v>164</v>
      </c>
    </row>
    <row r="129" spans="1:2" hidden="1" outlineLevel="2" x14ac:dyDescent="0.25">
      <c r="B129" t="s">
        <v>164</v>
      </c>
    </row>
    <row r="130" spans="1:2" hidden="1" outlineLevel="2" x14ac:dyDescent="0.25">
      <c r="B130" t="s">
        <v>164</v>
      </c>
    </row>
    <row r="131" spans="1:2" hidden="1" outlineLevel="2" x14ac:dyDescent="0.25">
      <c r="B131" t="s">
        <v>164</v>
      </c>
    </row>
    <row r="132" spans="1:2" hidden="1" outlineLevel="2" x14ac:dyDescent="0.25">
      <c r="B132" t="s">
        <v>164</v>
      </c>
    </row>
    <row r="133" spans="1:2" hidden="1" outlineLevel="2" x14ac:dyDescent="0.25">
      <c r="B133" t="s">
        <v>164</v>
      </c>
    </row>
    <row r="134" spans="1:2" outlineLevel="1" collapsed="1" x14ac:dyDescent="0.25">
      <c r="A134" s="4" t="s">
        <v>307</v>
      </c>
      <c r="B134">
        <f>SUBTOTAL(3,B125:B133)</f>
        <v>9</v>
      </c>
    </row>
    <row r="135" spans="1:2" hidden="1" outlineLevel="2" x14ac:dyDescent="0.25">
      <c r="B135" t="s">
        <v>211</v>
      </c>
    </row>
    <row r="136" spans="1:2" outlineLevel="1" collapsed="1" x14ac:dyDescent="0.25">
      <c r="A136" s="4" t="s">
        <v>308</v>
      </c>
      <c r="B136">
        <f>SUBTOTAL(3,B135:B135)</f>
        <v>1</v>
      </c>
    </row>
    <row r="137" spans="1:2" hidden="1" outlineLevel="2" x14ac:dyDescent="0.25">
      <c r="B137" t="s">
        <v>151</v>
      </c>
    </row>
    <row r="138" spans="1:2" hidden="1" outlineLevel="2" x14ac:dyDescent="0.25">
      <c r="B138" t="s">
        <v>151</v>
      </c>
    </row>
    <row r="139" spans="1:2" outlineLevel="1" collapsed="1" x14ac:dyDescent="0.25">
      <c r="A139" s="4" t="s">
        <v>309</v>
      </c>
      <c r="B139">
        <f>SUBTOTAL(3,B137:B138)</f>
        <v>2</v>
      </c>
    </row>
    <row r="140" spans="1:2" hidden="1" outlineLevel="2" x14ac:dyDescent="0.25">
      <c r="B140" t="s">
        <v>175</v>
      </c>
    </row>
    <row r="141" spans="1:2" outlineLevel="1" collapsed="1" x14ac:dyDescent="0.25">
      <c r="A141" s="4" t="s">
        <v>310</v>
      </c>
      <c r="B141">
        <f>SUBTOTAL(3,B140:B140)</f>
        <v>1</v>
      </c>
    </row>
    <row r="142" spans="1:2" hidden="1" outlineLevel="2" x14ac:dyDescent="0.25">
      <c r="B142" t="s">
        <v>157</v>
      </c>
    </row>
    <row r="143" spans="1:2" hidden="1" outlineLevel="2" x14ac:dyDescent="0.25">
      <c r="B143" t="s">
        <v>157</v>
      </c>
    </row>
    <row r="144" spans="1:2" outlineLevel="1" collapsed="1" x14ac:dyDescent="0.25">
      <c r="A144" s="4" t="s">
        <v>311</v>
      </c>
      <c r="B144">
        <f>SUBTOTAL(3,B142:B143)</f>
        <v>2</v>
      </c>
    </row>
    <row r="145" spans="1:2" hidden="1" outlineLevel="2" x14ac:dyDescent="0.25">
      <c r="B145" t="s">
        <v>209</v>
      </c>
    </row>
    <row r="146" spans="1:2" outlineLevel="1" collapsed="1" x14ac:dyDescent="0.25">
      <c r="A146" s="4" t="s">
        <v>312</v>
      </c>
      <c r="B146">
        <f>SUBTOTAL(3,B145:B145)</f>
        <v>1</v>
      </c>
    </row>
    <row r="147" spans="1:2" hidden="1" outlineLevel="2" x14ac:dyDescent="0.25">
      <c r="B147" t="s">
        <v>214</v>
      </c>
    </row>
    <row r="148" spans="1:2" outlineLevel="1" collapsed="1" x14ac:dyDescent="0.25">
      <c r="A148" s="4" t="s">
        <v>313</v>
      </c>
      <c r="B148">
        <f>SUBTOTAL(3,B147:B147)</f>
        <v>1</v>
      </c>
    </row>
    <row r="149" spans="1:2" hidden="1" outlineLevel="2" x14ac:dyDescent="0.25">
      <c r="B149" t="s">
        <v>176</v>
      </c>
    </row>
    <row r="150" spans="1:2" outlineLevel="1" collapsed="1" x14ac:dyDescent="0.25">
      <c r="A150" s="4" t="s">
        <v>314</v>
      </c>
      <c r="B150">
        <f>SUBTOTAL(3,B149:B149)</f>
        <v>1</v>
      </c>
    </row>
    <row r="151" spans="1:2" hidden="1" outlineLevel="2" x14ac:dyDescent="0.25">
      <c r="B151" t="s">
        <v>149</v>
      </c>
    </row>
    <row r="152" spans="1:2" outlineLevel="1" collapsed="1" x14ac:dyDescent="0.25">
      <c r="A152" s="4" t="s">
        <v>315</v>
      </c>
      <c r="B152">
        <f>SUBTOTAL(3,B151:B151)</f>
        <v>1</v>
      </c>
    </row>
    <row r="153" spans="1:2" hidden="1" outlineLevel="2" x14ac:dyDescent="0.25">
      <c r="B153" t="s">
        <v>145</v>
      </c>
    </row>
    <row r="154" spans="1:2" hidden="1" outlineLevel="2" x14ac:dyDescent="0.25">
      <c r="B154" t="s">
        <v>145</v>
      </c>
    </row>
    <row r="155" spans="1:2" hidden="1" outlineLevel="2" x14ac:dyDescent="0.25">
      <c r="B155" t="s">
        <v>145</v>
      </c>
    </row>
    <row r="156" spans="1:2" hidden="1" outlineLevel="2" x14ac:dyDescent="0.25">
      <c r="B156" t="s">
        <v>145</v>
      </c>
    </row>
    <row r="157" spans="1:2" hidden="1" outlineLevel="2" x14ac:dyDescent="0.25">
      <c r="B157" t="s">
        <v>145</v>
      </c>
    </row>
    <row r="158" spans="1:2" hidden="1" outlineLevel="2" x14ac:dyDescent="0.25">
      <c r="B158" t="s">
        <v>145</v>
      </c>
    </row>
    <row r="159" spans="1:2" hidden="1" outlineLevel="2" x14ac:dyDescent="0.25">
      <c r="B159" t="s">
        <v>145</v>
      </c>
    </row>
    <row r="160" spans="1:2" outlineLevel="1" collapsed="1" x14ac:dyDescent="0.25">
      <c r="A160" s="4" t="s">
        <v>316</v>
      </c>
      <c r="B160">
        <f>SUBTOTAL(3,B153:B159)</f>
        <v>7</v>
      </c>
    </row>
    <row r="161" spans="1:2" hidden="1" outlineLevel="2" x14ac:dyDescent="0.25">
      <c r="B161" t="s">
        <v>225</v>
      </c>
    </row>
    <row r="162" spans="1:2" outlineLevel="1" collapsed="1" x14ac:dyDescent="0.25">
      <c r="A162" s="4" t="s">
        <v>317</v>
      </c>
      <c r="B162">
        <f>SUBTOTAL(3,B161:B161)</f>
        <v>1</v>
      </c>
    </row>
    <row r="163" spans="1:2" hidden="1" outlineLevel="2" x14ac:dyDescent="0.25">
      <c r="B163" t="s">
        <v>133</v>
      </c>
    </row>
    <row r="164" spans="1:2" hidden="1" outlineLevel="2" x14ac:dyDescent="0.25">
      <c r="B164" t="s">
        <v>133</v>
      </c>
    </row>
    <row r="165" spans="1:2" hidden="1" outlineLevel="2" x14ac:dyDescent="0.25">
      <c r="B165" t="s">
        <v>133</v>
      </c>
    </row>
    <row r="166" spans="1:2" hidden="1" outlineLevel="2" x14ac:dyDescent="0.25">
      <c r="B166" t="s">
        <v>133</v>
      </c>
    </row>
    <row r="167" spans="1:2" outlineLevel="1" collapsed="1" x14ac:dyDescent="0.25">
      <c r="A167" s="4" t="s">
        <v>318</v>
      </c>
      <c r="B167">
        <f>SUBTOTAL(3,B163:B166)</f>
        <v>4</v>
      </c>
    </row>
    <row r="168" spans="1:2" hidden="1" outlineLevel="2" x14ac:dyDescent="0.25">
      <c r="B168" t="s">
        <v>138</v>
      </c>
    </row>
    <row r="169" spans="1:2" outlineLevel="1" collapsed="1" x14ac:dyDescent="0.25">
      <c r="A169" s="4" t="s">
        <v>319</v>
      </c>
      <c r="B169">
        <f>SUBTOTAL(3,B168:B168)</f>
        <v>1</v>
      </c>
    </row>
    <row r="170" spans="1:2" hidden="1" outlineLevel="2" x14ac:dyDescent="0.25">
      <c r="B170" t="s">
        <v>150</v>
      </c>
    </row>
    <row r="171" spans="1:2" outlineLevel="1" collapsed="1" x14ac:dyDescent="0.25">
      <c r="A171" s="4" t="s">
        <v>320</v>
      </c>
      <c r="B171">
        <f>SUBTOTAL(3,B170:B170)</f>
        <v>1</v>
      </c>
    </row>
    <row r="172" spans="1:2" hidden="1" outlineLevel="2" x14ac:dyDescent="0.25">
      <c r="B172" t="s">
        <v>216</v>
      </c>
    </row>
    <row r="173" spans="1:2" outlineLevel="1" collapsed="1" x14ac:dyDescent="0.25">
      <c r="A173" s="4" t="s">
        <v>321</v>
      </c>
      <c r="B173">
        <f>SUBTOTAL(3,B172:B172)</f>
        <v>1</v>
      </c>
    </row>
    <row r="174" spans="1:2" hidden="1" outlineLevel="2" x14ac:dyDescent="0.25">
      <c r="B174" t="s">
        <v>212</v>
      </c>
    </row>
    <row r="175" spans="1:2" outlineLevel="1" collapsed="1" x14ac:dyDescent="0.25">
      <c r="A175" s="4" t="s">
        <v>322</v>
      </c>
      <c r="B175">
        <f>SUBTOTAL(3,B174:B174)</f>
        <v>1</v>
      </c>
    </row>
    <row r="176" spans="1:2" hidden="1" outlineLevel="2" x14ac:dyDescent="0.25">
      <c r="B176" t="s">
        <v>195</v>
      </c>
    </row>
    <row r="177" spans="1:2" hidden="1" outlineLevel="2" x14ac:dyDescent="0.25">
      <c r="B177" t="s">
        <v>195</v>
      </c>
    </row>
    <row r="178" spans="1:2" hidden="1" outlineLevel="2" x14ac:dyDescent="0.25">
      <c r="B178" t="s">
        <v>195</v>
      </c>
    </row>
    <row r="179" spans="1:2" outlineLevel="1" collapsed="1" x14ac:dyDescent="0.25">
      <c r="A179" s="4" t="s">
        <v>323</v>
      </c>
      <c r="B179">
        <f>SUBTOTAL(3,B176:B178)</f>
        <v>3</v>
      </c>
    </row>
    <row r="180" spans="1:2" hidden="1" outlineLevel="2" x14ac:dyDescent="0.25">
      <c r="B180" t="s">
        <v>167</v>
      </c>
    </row>
    <row r="181" spans="1:2" hidden="1" outlineLevel="2" x14ac:dyDescent="0.25">
      <c r="B181" t="s">
        <v>167</v>
      </c>
    </row>
    <row r="182" spans="1:2" hidden="1" outlineLevel="2" x14ac:dyDescent="0.25">
      <c r="B182" t="s">
        <v>167</v>
      </c>
    </row>
    <row r="183" spans="1:2" outlineLevel="1" collapsed="1" x14ac:dyDescent="0.25">
      <c r="A183" s="4" t="s">
        <v>324</v>
      </c>
      <c r="B183">
        <f>SUBTOTAL(3,B180:B182)</f>
        <v>3</v>
      </c>
    </row>
    <row r="184" spans="1:2" hidden="1" outlineLevel="2" x14ac:dyDescent="0.25">
      <c r="B184" t="s">
        <v>207</v>
      </c>
    </row>
    <row r="185" spans="1:2" outlineLevel="1" collapsed="1" x14ac:dyDescent="0.25">
      <c r="A185" s="4" t="s">
        <v>325</v>
      </c>
      <c r="B185">
        <f>SUBTOTAL(3,B184:B184)</f>
        <v>1</v>
      </c>
    </row>
    <row r="186" spans="1:2" hidden="1" outlineLevel="2" x14ac:dyDescent="0.25">
      <c r="B186" t="s">
        <v>202</v>
      </c>
    </row>
    <row r="187" spans="1:2" outlineLevel="1" collapsed="1" x14ac:dyDescent="0.25">
      <c r="A187" s="4" t="s">
        <v>326</v>
      </c>
      <c r="B187">
        <f>SUBTOTAL(3,B186:B186)</f>
        <v>1</v>
      </c>
    </row>
    <row r="188" spans="1:2" hidden="1" outlineLevel="2" x14ac:dyDescent="0.25">
      <c r="B188" t="s">
        <v>158</v>
      </c>
    </row>
    <row r="189" spans="1:2" hidden="1" outlineLevel="2" x14ac:dyDescent="0.25">
      <c r="B189" t="s">
        <v>158</v>
      </c>
    </row>
    <row r="190" spans="1:2" outlineLevel="1" collapsed="1" x14ac:dyDescent="0.25">
      <c r="A190" s="4" t="s">
        <v>327</v>
      </c>
      <c r="B190">
        <f>SUBTOTAL(3,B188:B189)</f>
        <v>2</v>
      </c>
    </row>
    <row r="191" spans="1:2" hidden="1" outlineLevel="2" x14ac:dyDescent="0.25">
      <c r="B191" t="s">
        <v>168</v>
      </c>
    </row>
    <row r="192" spans="1:2" outlineLevel="1" collapsed="1" x14ac:dyDescent="0.25">
      <c r="A192" s="4" t="s">
        <v>328</v>
      </c>
      <c r="B192">
        <f>SUBTOTAL(3,B191:B191)</f>
        <v>1</v>
      </c>
    </row>
    <row r="193" spans="1:2" hidden="1" outlineLevel="2" x14ac:dyDescent="0.25">
      <c r="B193" t="s">
        <v>165</v>
      </c>
    </row>
    <row r="194" spans="1:2" outlineLevel="1" collapsed="1" x14ac:dyDescent="0.25">
      <c r="A194" s="4" t="s">
        <v>329</v>
      </c>
      <c r="B194">
        <f>SUBTOTAL(3,B193:B193)</f>
        <v>1</v>
      </c>
    </row>
    <row r="195" spans="1:2" hidden="1" outlineLevel="2" x14ac:dyDescent="0.25">
      <c r="B195" t="s">
        <v>162</v>
      </c>
    </row>
    <row r="196" spans="1:2" hidden="1" outlineLevel="2" x14ac:dyDescent="0.25">
      <c r="B196" t="s">
        <v>162</v>
      </c>
    </row>
    <row r="197" spans="1:2" hidden="1" outlineLevel="2" x14ac:dyDescent="0.25">
      <c r="B197" t="s">
        <v>162</v>
      </c>
    </row>
    <row r="198" spans="1:2" outlineLevel="1" collapsed="1" x14ac:dyDescent="0.25">
      <c r="A198" s="4" t="s">
        <v>330</v>
      </c>
      <c r="B198">
        <f>SUBTOTAL(3,B195:B197)</f>
        <v>3</v>
      </c>
    </row>
    <row r="199" spans="1:2" hidden="1" outlineLevel="2" x14ac:dyDescent="0.25">
      <c r="B199" t="s">
        <v>197</v>
      </c>
    </row>
    <row r="200" spans="1:2" outlineLevel="1" collapsed="1" x14ac:dyDescent="0.25">
      <c r="A200" s="4" t="s">
        <v>331</v>
      </c>
      <c r="B200">
        <f>SUBTOTAL(3,B199:B199)</f>
        <v>1</v>
      </c>
    </row>
    <row r="201" spans="1:2" x14ac:dyDescent="0.25">
      <c r="A201" s="4" t="s">
        <v>257</v>
      </c>
      <c r="B201">
        <f>SUBTOTAL(3,B2:B199)</f>
        <v>125</v>
      </c>
    </row>
    <row r="209" spans="1:2" x14ac:dyDescent="0.25">
      <c r="B209" t="s">
        <v>129</v>
      </c>
    </row>
    <row r="210" spans="1:2" x14ac:dyDescent="0.25">
      <c r="A210" t="s">
        <v>307</v>
      </c>
      <c r="B210">
        <v>9</v>
      </c>
    </row>
    <row r="211" spans="1:2" x14ac:dyDescent="0.25">
      <c r="A211" t="s">
        <v>316</v>
      </c>
      <c r="B211">
        <v>7</v>
      </c>
    </row>
    <row r="212" spans="1:2" x14ac:dyDescent="0.25">
      <c r="A212" t="s">
        <v>297</v>
      </c>
      <c r="B212">
        <v>6</v>
      </c>
    </row>
    <row r="213" spans="1:2" x14ac:dyDescent="0.25">
      <c r="A213" t="s">
        <v>288</v>
      </c>
      <c r="B213">
        <v>4</v>
      </c>
    </row>
    <row r="214" spans="1:2" x14ac:dyDescent="0.25">
      <c r="A214" t="s">
        <v>318</v>
      </c>
      <c r="B214">
        <v>4</v>
      </c>
    </row>
    <row r="215" spans="1:2" x14ac:dyDescent="0.25">
      <c r="A215" t="s">
        <v>264</v>
      </c>
      <c r="B215">
        <v>3</v>
      </c>
    </row>
    <row r="216" spans="1:2" x14ac:dyDescent="0.25">
      <c r="A216" t="s">
        <v>267</v>
      </c>
      <c r="B216">
        <v>3</v>
      </c>
    </row>
    <row r="217" spans="1:2" x14ac:dyDescent="0.25">
      <c r="A217" t="s">
        <v>298</v>
      </c>
      <c r="B217">
        <v>3</v>
      </c>
    </row>
    <row r="218" spans="1:2" x14ac:dyDescent="0.25">
      <c r="A218" t="s">
        <v>323</v>
      </c>
      <c r="B218">
        <v>3</v>
      </c>
    </row>
    <row r="219" spans="1:2" x14ac:dyDescent="0.25">
      <c r="A219" t="s">
        <v>324</v>
      </c>
      <c r="B219">
        <v>3</v>
      </c>
    </row>
    <row r="220" spans="1:2" x14ac:dyDescent="0.25">
      <c r="A220" t="s">
        <v>330</v>
      </c>
      <c r="B220">
        <v>3</v>
      </c>
    </row>
    <row r="221" spans="1:2" x14ac:dyDescent="0.25">
      <c r="A221" t="s">
        <v>266</v>
      </c>
      <c r="B221">
        <v>2</v>
      </c>
    </row>
    <row r="222" spans="1:2" x14ac:dyDescent="0.25">
      <c r="A222" t="s">
        <v>268</v>
      </c>
      <c r="B222">
        <v>2</v>
      </c>
    </row>
    <row r="223" spans="1:2" x14ac:dyDescent="0.25">
      <c r="A223" t="s">
        <v>274</v>
      </c>
      <c r="B223">
        <v>2</v>
      </c>
    </row>
    <row r="224" spans="1:2" x14ac:dyDescent="0.25">
      <c r="A224" t="s">
        <v>275</v>
      </c>
      <c r="B224">
        <v>2</v>
      </c>
    </row>
    <row r="225" spans="1:2" x14ac:dyDescent="0.25">
      <c r="A225" t="s">
        <v>278</v>
      </c>
      <c r="B225">
        <v>2</v>
      </c>
    </row>
    <row r="226" spans="1:2" x14ac:dyDescent="0.25">
      <c r="A226" t="s">
        <v>279</v>
      </c>
      <c r="B226">
        <v>2</v>
      </c>
    </row>
    <row r="227" spans="1:2" x14ac:dyDescent="0.25">
      <c r="A227" t="s">
        <v>280</v>
      </c>
      <c r="B227">
        <v>2</v>
      </c>
    </row>
    <row r="228" spans="1:2" x14ac:dyDescent="0.25">
      <c r="A228" t="s">
        <v>284</v>
      </c>
      <c r="B228">
        <v>2</v>
      </c>
    </row>
    <row r="229" spans="1:2" x14ac:dyDescent="0.25">
      <c r="A229" t="s">
        <v>293</v>
      </c>
      <c r="B229">
        <v>2</v>
      </c>
    </row>
    <row r="230" spans="1:2" x14ac:dyDescent="0.25">
      <c r="A230" t="s">
        <v>299</v>
      </c>
      <c r="B230">
        <v>2</v>
      </c>
    </row>
    <row r="231" spans="1:2" x14ac:dyDescent="0.25">
      <c r="A231" t="s">
        <v>301</v>
      </c>
      <c r="B231">
        <v>2</v>
      </c>
    </row>
    <row r="232" spans="1:2" x14ac:dyDescent="0.25">
      <c r="A232" t="s">
        <v>309</v>
      </c>
      <c r="B232">
        <v>2</v>
      </c>
    </row>
    <row r="233" spans="1:2" x14ac:dyDescent="0.25">
      <c r="A233" t="s">
        <v>311</v>
      </c>
      <c r="B233">
        <v>2</v>
      </c>
    </row>
    <row r="234" spans="1:2" x14ac:dyDescent="0.25">
      <c r="A234" t="s">
        <v>327</v>
      </c>
      <c r="B234">
        <v>2</v>
      </c>
    </row>
    <row r="235" spans="1:2" x14ac:dyDescent="0.25">
      <c r="A235" t="s">
        <v>258</v>
      </c>
      <c r="B235">
        <v>1</v>
      </c>
    </row>
    <row r="236" spans="1:2" x14ac:dyDescent="0.25">
      <c r="A236" t="s">
        <v>259</v>
      </c>
      <c r="B236">
        <v>1</v>
      </c>
    </row>
    <row r="237" spans="1:2" x14ac:dyDescent="0.25">
      <c r="A237" t="s">
        <v>260</v>
      </c>
      <c r="B237">
        <v>1</v>
      </c>
    </row>
    <row r="238" spans="1:2" x14ac:dyDescent="0.25">
      <c r="A238" t="s">
        <v>261</v>
      </c>
      <c r="B238">
        <v>1</v>
      </c>
    </row>
    <row r="239" spans="1:2" x14ac:dyDescent="0.25">
      <c r="A239" t="s">
        <v>262</v>
      </c>
      <c r="B239">
        <v>1</v>
      </c>
    </row>
    <row r="240" spans="1:2" x14ac:dyDescent="0.25">
      <c r="A240" t="s">
        <v>263</v>
      </c>
      <c r="B240">
        <v>1</v>
      </c>
    </row>
    <row r="241" spans="1:2" x14ac:dyDescent="0.25">
      <c r="A241" t="s">
        <v>265</v>
      </c>
      <c r="B241">
        <v>1</v>
      </c>
    </row>
    <row r="242" spans="1:2" x14ac:dyDescent="0.25">
      <c r="A242" t="s">
        <v>269</v>
      </c>
      <c r="B242">
        <v>1</v>
      </c>
    </row>
    <row r="243" spans="1:2" x14ac:dyDescent="0.25">
      <c r="A243" t="s">
        <v>270</v>
      </c>
      <c r="B243">
        <v>1</v>
      </c>
    </row>
    <row r="244" spans="1:2" x14ac:dyDescent="0.25">
      <c r="A244" t="s">
        <v>271</v>
      </c>
      <c r="B244">
        <v>1</v>
      </c>
    </row>
    <row r="245" spans="1:2" x14ac:dyDescent="0.25">
      <c r="A245" t="s">
        <v>272</v>
      </c>
      <c r="B245">
        <v>1</v>
      </c>
    </row>
    <row r="246" spans="1:2" x14ac:dyDescent="0.25">
      <c r="A246" t="s">
        <v>273</v>
      </c>
      <c r="B246">
        <v>1</v>
      </c>
    </row>
    <row r="247" spans="1:2" x14ac:dyDescent="0.25">
      <c r="A247" t="s">
        <v>276</v>
      </c>
      <c r="B247">
        <v>1</v>
      </c>
    </row>
    <row r="248" spans="1:2" x14ac:dyDescent="0.25">
      <c r="A248" t="s">
        <v>277</v>
      </c>
      <c r="B248">
        <v>1</v>
      </c>
    </row>
    <row r="249" spans="1:2" x14ac:dyDescent="0.25">
      <c r="A249" t="s">
        <v>281</v>
      </c>
      <c r="B249">
        <v>1</v>
      </c>
    </row>
    <row r="250" spans="1:2" x14ac:dyDescent="0.25">
      <c r="A250" t="s">
        <v>282</v>
      </c>
      <c r="B250">
        <v>1</v>
      </c>
    </row>
    <row r="251" spans="1:2" x14ac:dyDescent="0.25">
      <c r="A251" t="s">
        <v>283</v>
      </c>
      <c r="B251">
        <v>1</v>
      </c>
    </row>
    <row r="252" spans="1:2" x14ac:dyDescent="0.25">
      <c r="A252" t="s">
        <v>285</v>
      </c>
      <c r="B252">
        <v>1</v>
      </c>
    </row>
    <row r="253" spans="1:2" x14ac:dyDescent="0.25">
      <c r="A253" t="s">
        <v>286</v>
      </c>
      <c r="B253">
        <v>1</v>
      </c>
    </row>
    <row r="254" spans="1:2" x14ac:dyDescent="0.25">
      <c r="A254" t="s">
        <v>287</v>
      </c>
      <c r="B254">
        <v>1</v>
      </c>
    </row>
    <row r="255" spans="1:2" x14ac:dyDescent="0.25">
      <c r="A255" t="s">
        <v>289</v>
      </c>
      <c r="B255">
        <v>1</v>
      </c>
    </row>
    <row r="256" spans="1:2" x14ac:dyDescent="0.25">
      <c r="A256" t="s">
        <v>290</v>
      </c>
      <c r="B256">
        <v>1</v>
      </c>
    </row>
    <row r="257" spans="1:2" x14ac:dyDescent="0.25">
      <c r="A257" t="s">
        <v>291</v>
      </c>
      <c r="B257">
        <v>1</v>
      </c>
    </row>
    <row r="258" spans="1:2" x14ac:dyDescent="0.25">
      <c r="A258" t="s">
        <v>292</v>
      </c>
      <c r="B258">
        <v>1</v>
      </c>
    </row>
    <row r="259" spans="1:2" x14ac:dyDescent="0.25">
      <c r="A259" t="s">
        <v>294</v>
      </c>
      <c r="B259">
        <v>1</v>
      </c>
    </row>
    <row r="260" spans="1:2" x14ac:dyDescent="0.25">
      <c r="A260" t="s">
        <v>295</v>
      </c>
      <c r="B260">
        <v>1</v>
      </c>
    </row>
    <row r="261" spans="1:2" x14ac:dyDescent="0.25">
      <c r="A261" t="s">
        <v>296</v>
      </c>
      <c r="B261">
        <v>1</v>
      </c>
    </row>
    <row r="262" spans="1:2" x14ac:dyDescent="0.25">
      <c r="A262" t="s">
        <v>300</v>
      </c>
      <c r="B262">
        <v>1</v>
      </c>
    </row>
    <row r="263" spans="1:2" x14ac:dyDescent="0.25">
      <c r="A263" t="s">
        <v>302</v>
      </c>
      <c r="B263">
        <v>1</v>
      </c>
    </row>
    <row r="264" spans="1:2" x14ac:dyDescent="0.25">
      <c r="A264" t="s">
        <v>303</v>
      </c>
      <c r="B264">
        <v>1</v>
      </c>
    </row>
    <row r="265" spans="1:2" x14ac:dyDescent="0.25">
      <c r="A265" t="s">
        <v>304</v>
      </c>
      <c r="B265">
        <v>1</v>
      </c>
    </row>
    <row r="266" spans="1:2" x14ac:dyDescent="0.25">
      <c r="A266" t="s">
        <v>305</v>
      </c>
      <c r="B266">
        <v>1</v>
      </c>
    </row>
    <row r="267" spans="1:2" x14ac:dyDescent="0.25">
      <c r="A267" t="s">
        <v>306</v>
      </c>
      <c r="B267">
        <v>1</v>
      </c>
    </row>
    <row r="268" spans="1:2" x14ac:dyDescent="0.25">
      <c r="A268" t="s">
        <v>308</v>
      </c>
      <c r="B268">
        <v>1</v>
      </c>
    </row>
    <row r="269" spans="1:2" x14ac:dyDescent="0.25">
      <c r="A269" t="s">
        <v>310</v>
      </c>
      <c r="B269">
        <v>1</v>
      </c>
    </row>
    <row r="270" spans="1:2" x14ac:dyDescent="0.25">
      <c r="A270" t="s">
        <v>312</v>
      </c>
      <c r="B270">
        <v>1</v>
      </c>
    </row>
    <row r="271" spans="1:2" x14ac:dyDescent="0.25">
      <c r="A271" t="s">
        <v>313</v>
      </c>
      <c r="B271">
        <v>1</v>
      </c>
    </row>
    <row r="272" spans="1:2" x14ac:dyDescent="0.25">
      <c r="A272" t="s">
        <v>314</v>
      </c>
      <c r="B272">
        <v>1</v>
      </c>
    </row>
    <row r="273" spans="1:2" x14ac:dyDescent="0.25">
      <c r="A273" t="s">
        <v>315</v>
      </c>
      <c r="B273">
        <v>1</v>
      </c>
    </row>
    <row r="274" spans="1:2" x14ac:dyDescent="0.25">
      <c r="A274" t="s">
        <v>317</v>
      </c>
      <c r="B274">
        <v>1</v>
      </c>
    </row>
    <row r="275" spans="1:2" x14ac:dyDescent="0.25">
      <c r="A275" t="s">
        <v>319</v>
      </c>
      <c r="B275">
        <v>1</v>
      </c>
    </row>
    <row r="276" spans="1:2" x14ac:dyDescent="0.25">
      <c r="A276" t="s">
        <v>320</v>
      </c>
      <c r="B276">
        <v>1</v>
      </c>
    </row>
    <row r="277" spans="1:2" x14ac:dyDescent="0.25">
      <c r="A277" t="s">
        <v>321</v>
      </c>
      <c r="B277">
        <v>1</v>
      </c>
    </row>
    <row r="278" spans="1:2" x14ac:dyDescent="0.25">
      <c r="A278" t="s">
        <v>322</v>
      </c>
      <c r="B278">
        <v>1</v>
      </c>
    </row>
    <row r="279" spans="1:2" x14ac:dyDescent="0.25">
      <c r="A279" t="s">
        <v>325</v>
      </c>
      <c r="B279">
        <v>1</v>
      </c>
    </row>
    <row r="280" spans="1:2" x14ac:dyDescent="0.25">
      <c r="A280" t="s">
        <v>326</v>
      </c>
      <c r="B280">
        <v>1</v>
      </c>
    </row>
    <row r="281" spans="1:2" x14ac:dyDescent="0.25">
      <c r="A281" t="s">
        <v>328</v>
      </c>
      <c r="B281">
        <v>1</v>
      </c>
    </row>
    <row r="282" spans="1:2" x14ac:dyDescent="0.25">
      <c r="A282" t="s">
        <v>329</v>
      </c>
      <c r="B282">
        <v>1</v>
      </c>
    </row>
    <row r="283" spans="1:2" x14ac:dyDescent="0.25">
      <c r="A283" t="s">
        <v>331</v>
      </c>
      <c r="B283">
        <v>1</v>
      </c>
    </row>
  </sheetData>
  <sortState xmlns:xlrd2="http://schemas.microsoft.com/office/spreadsheetml/2017/richdata2" ref="A210:B283">
    <sortCondition descending="1" ref="B210:B28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industry affl all</vt:lpstr>
      <vt:lpstr>academia affl 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Zili Meng</dc:creator>
  <cp:lastModifiedBy>Zili Meng</cp:lastModifiedBy>
  <dcterms:created xsi:type="dcterms:W3CDTF">2024-07-27T08:46:22Z</dcterms:created>
  <dcterms:modified xsi:type="dcterms:W3CDTF">2024-07-27T10:08:53Z</dcterms:modified>
</cp:coreProperties>
</file>