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ohamed salem\Downloads\"/>
    </mc:Choice>
  </mc:AlternateContent>
  <xr:revisionPtr revIDLastSave="0" documentId="8_{770A129D-0626-4EB9-B6FC-DA46E5B7BA4C}" xr6:coauthVersionLast="47" xr6:coauthVersionMax="47" xr10:uidLastSave="{00000000-0000-0000-0000-000000000000}"/>
  <bookViews>
    <workbookView xWindow="-108" yWindow="-108" windowWidth="23256" windowHeight="12576" activeTab="2" xr2:uid="{00000000-000D-0000-FFFF-FFFF00000000}"/>
  </bookViews>
  <sheets>
    <sheet name="Dataset" sheetId="2" r:id="rId1"/>
    <sheet name="povit table" sheetId="3" r:id="rId2"/>
    <sheet name="Dash board" sheetId="4" r:id="rId3"/>
  </sheets>
  <definedNames>
    <definedName name="_xlchart.v5.0" hidden="1">'povit table'!$G$80</definedName>
    <definedName name="_xlchart.v5.1" hidden="1">'povit table'!$G$81</definedName>
    <definedName name="_xlchart.v5.10" hidden="1">'povit table'!$I$81:$I$129</definedName>
    <definedName name="_xlchart.v5.11" hidden="1">'povit table'!$I$82:$I$130</definedName>
    <definedName name="_xlchart.v5.12" hidden="1">('povit table'!$G$82,'povit table'!$G$84:$G$131)</definedName>
    <definedName name="_xlchart.v5.13" hidden="1">('povit table'!$I$82,'povit table'!$I$84:$I$131)</definedName>
    <definedName name="_xlchart.v5.14" hidden="1">'povit table'!$G$80</definedName>
    <definedName name="_xlchart.v5.15" hidden="1">'povit table'!$G$81</definedName>
    <definedName name="_xlchart.v5.16" hidden="1">'povit table'!$G$81:$G$129</definedName>
    <definedName name="_xlchart.v5.17" hidden="1">'povit table'!$G$82</definedName>
    <definedName name="_xlchart.v5.18" hidden="1">'povit table'!$G$82:$G$130</definedName>
    <definedName name="_xlchart.v5.19" hidden="1">'povit table'!$G$83:$G$130</definedName>
    <definedName name="_xlchart.v5.2" hidden="1">'povit table'!$G$81:$G$129</definedName>
    <definedName name="_xlchart.v5.20" hidden="1">'povit table'!$H$81</definedName>
    <definedName name="_xlchart.v5.21" hidden="1">'povit table'!$H$82</definedName>
    <definedName name="_xlchart.v5.22" hidden="1">'povit table'!$H$83:$H$130</definedName>
    <definedName name="_xlchart.v5.23" hidden="1">'povit table'!$I$81</definedName>
    <definedName name="_xlchart.v5.24" hidden="1">'povit table'!$I$81:$I$129</definedName>
    <definedName name="_xlchart.v5.25" hidden="1">'povit table'!$I$82:$I$130</definedName>
    <definedName name="_xlchart.v5.26" hidden="1">('povit table'!$G$82,'povit table'!$G$84:$G$131)</definedName>
    <definedName name="_xlchart.v5.27" hidden="1">('povit table'!$I$82,'povit table'!$I$84:$I$131)</definedName>
    <definedName name="_xlchart.v5.28" hidden="1">'povit table'!$G$80</definedName>
    <definedName name="_xlchart.v5.29" hidden="1">'povit table'!$G$81</definedName>
    <definedName name="_xlchart.v5.3" hidden="1">'povit table'!$G$82</definedName>
    <definedName name="_xlchart.v5.30" hidden="1">'povit table'!$G$81:$G$129</definedName>
    <definedName name="_xlchart.v5.31" hidden="1">'povit table'!$G$82</definedName>
    <definedName name="_xlchart.v5.32" hidden="1">'povit table'!$G$82:$G$130</definedName>
    <definedName name="_xlchart.v5.33" hidden="1">'povit table'!$G$83:$G$130</definedName>
    <definedName name="_xlchart.v5.34" hidden="1">'povit table'!$H$81</definedName>
    <definedName name="_xlchart.v5.35" hidden="1">'povit table'!$H$82</definedName>
    <definedName name="_xlchart.v5.36" hidden="1">'povit table'!$H$83:$H$130</definedName>
    <definedName name="_xlchart.v5.37" hidden="1">'povit table'!$I$81</definedName>
    <definedName name="_xlchart.v5.38" hidden="1">'povit table'!$I$81:$I$129</definedName>
    <definedName name="_xlchart.v5.39" hidden="1">'povit table'!$I$82:$I$130</definedName>
    <definedName name="_xlchart.v5.4" hidden="1">'povit table'!$G$82:$G$130</definedName>
    <definedName name="_xlchart.v5.40" hidden="1">('povit table'!$G$82,'povit table'!$G$84:$G$131)</definedName>
    <definedName name="_xlchart.v5.41" hidden="1">('povit table'!$I$82,'povit table'!$I$84:$I$131)</definedName>
    <definedName name="_xlchart.v5.42" hidden="1">'povit table'!$G$82</definedName>
    <definedName name="_xlchart.v5.43" hidden="1">'povit table'!$G$83:$G$130</definedName>
    <definedName name="_xlchart.v5.44" hidden="1">'povit table'!$H$82</definedName>
    <definedName name="_xlchart.v5.45" hidden="1">'povit table'!$H$83:$H$130</definedName>
    <definedName name="_xlchart.v5.5" hidden="1">'povit table'!$G$83:$G$130</definedName>
    <definedName name="_xlchart.v5.6" hidden="1">'povit table'!$H$81</definedName>
    <definedName name="_xlchart.v5.7" hidden="1">'povit table'!$H$82</definedName>
    <definedName name="_xlchart.v5.8" hidden="1">'povit table'!$H$83:$H$130</definedName>
    <definedName name="_xlchart.v5.9" hidden="1">'povit table'!$I$81</definedName>
    <definedName name="Slicer_Category">#N/A</definedName>
    <definedName name="Slicer_Quarters__Order_Date">#N/A</definedName>
    <definedName name="Slicer_Years__Order_Date">#N/A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2" i="3" l="1"/>
  <c r="H82" i="3"/>
  <c r="G83" i="3"/>
  <c r="H83" i="3"/>
  <c r="G84" i="3"/>
  <c r="H84" i="3"/>
  <c r="G85" i="3"/>
  <c r="H85" i="3"/>
  <c r="G86" i="3"/>
  <c r="H86" i="3"/>
  <c r="G87" i="3"/>
  <c r="H87" i="3"/>
  <c r="G88" i="3"/>
  <c r="H88" i="3"/>
  <c r="G89" i="3"/>
  <c r="H89" i="3"/>
  <c r="G90" i="3"/>
  <c r="H90" i="3"/>
  <c r="G91" i="3"/>
  <c r="H91" i="3"/>
  <c r="G92" i="3"/>
  <c r="H92" i="3"/>
  <c r="G93" i="3"/>
  <c r="H93" i="3"/>
  <c r="G94" i="3"/>
  <c r="H94" i="3"/>
  <c r="G95" i="3"/>
  <c r="H95" i="3"/>
  <c r="G96" i="3"/>
  <c r="H96" i="3"/>
  <c r="G97" i="3"/>
  <c r="H97" i="3"/>
  <c r="G98" i="3"/>
  <c r="H98" i="3"/>
  <c r="G99" i="3"/>
  <c r="H99" i="3"/>
  <c r="G100" i="3"/>
  <c r="H100" i="3"/>
  <c r="G101" i="3"/>
  <c r="H101" i="3"/>
  <c r="G102" i="3"/>
  <c r="H102" i="3"/>
  <c r="G103" i="3"/>
  <c r="H103" i="3"/>
  <c r="G104" i="3"/>
  <c r="H104" i="3"/>
  <c r="G105" i="3"/>
  <c r="H105" i="3"/>
  <c r="G106" i="3"/>
  <c r="H106" i="3"/>
  <c r="G107" i="3"/>
  <c r="H107" i="3"/>
  <c r="G108" i="3"/>
  <c r="H108" i="3"/>
  <c r="G109" i="3"/>
  <c r="H109" i="3"/>
  <c r="G110" i="3"/>
  <c r="H110" i="3"/>
  <c r="G111" i="3"/>
  <c r="H111" i="3"/>
  <c r="G112" i="3"/>
  <c r="H112" i="3"/>
  <c r="G113" i="3"/>
  <c r="H113" i="3"/>
  <c r="G114" i="3"/>
  <c r="H114" i="3"/>
  <c r="G115" i="3"/>
  <c r="H115" i="3"/>
  <c r="G116" i="3"/>
  <c r="H116" i="3"/>
  <c r="G117" i="3"/>
  <c r="H117" i="3"/>
  <c r="G118" i="3"/>
  <c r="H118" i="3"/>
  <c r="G119" i="3"/>
  <c r="H119" i="3"/>
  <c r="G120" i="3"/>
  <c r="H120" i="3"/>
  <c r="G121" i="3"/>
  <c r="H121" i="3"/>
  <c r="G122" i="3"/>
  <c r="H122" i="3"/>
  <c r="G123" i="3"/>
  <c r="H123" i="3"/>
  <c r="G124" i="3"/>
  <c r="H124" i="3"/>
  <c r="G125" i="3"/>
  <c r="H125" i="3"/>
  <c r="G126" i="3"/>
  <c r="H126" i="3"/>
  <c r="G127" i="3"/>
  <c r="H127" i="3"/>
  <c r="G128" i="3"/>
  <c r="H128" i="3"/>
  <c r="G129" i="3"/>
  <c r="H129" i="3"/>
  <c r="G130" i="3"/>
  <c r="H130" i="3"/>
  <c r="C10" i="3"/>
  <c r="D10" i="3"/>
  <c r="E10" i="3"/>
  <c r="F10" i="3"/>
  <c r="G10" i="3"/>
  <c r="C11" i="3"/>
  <c r="D11" i="3"/>
  <c r="E11" i="3"/>
  <c r="F11" i="3"/>
  <c r="G11" i="3"/>
  <c r="B11" i="3"/>
  <c r="B10"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<sst xmlns="http://schemas.openxmlformats.org/spreadsheetml/2006/main" count="130086" uniqueCount="10950">
  <si>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</si>
  <si>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</si>
  <si>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</si>
  <si>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</si>
  <si>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</si>
  <si>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</si>
  <si>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</si>
  <si>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</si>
  <si>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</si>
  <si>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</si>
  <si>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</si>
  <si>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</si>
  <si>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</si>
  <si>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</si>
  <si>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</si>
  <si>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</si>
  <si>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</si>
  <si>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</si>
  <si>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</si>
  <si>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</si>
  <si>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</si>
  <si>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</si>
  <si>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</si>
  <si>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</si>
  <si>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</si>
  <si>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</si>
  <si>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</si>
  <si>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</si>
  <si>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</si>
  <si>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</si>
  <si>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</si>
  <si>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</si>
  <si>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</si>
  <si>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</si>
  <si>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</si>
  <si>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</si>
  <si>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</si>
  <si>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</si>
  <si>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</si>
  <si>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</si>
  <si>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</si>
  <si>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</si>
  <si>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</si>
  <si>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</si>
  <si>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</si>
  <si>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</si>
  <si>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</si>
  <si>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</si>
  <si>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</si>
  <si>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</si>
  <si>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</si>
  <si>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</si>
  <si>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</si>
  <si>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</si>
  <si>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</si>
  <si>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</si>
  <si>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</si>
  <si>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</si>
  <si>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</si>
  <si>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</si>
  <si>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</si>
  <si>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</si>
  <si>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</si>
  <si>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</si>
  <si>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</si>
  <si>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</si>
  <si>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</si>
  <si>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</si>
  <si>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</si>
  <si>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</si>
  <si>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</si>
  <si>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</si>
  <si>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</si>
  <si>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</si>
  <si>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</si>
  <si>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</si>
  <si>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</si>
  <si>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</si>
  <si>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</si>
  <si>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</si>
  <si>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</si>
  <si>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</si>
  <si>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</si>
  <si>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</si>
  <si>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</si>
  <si>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</si>
  <si>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</si>
  <si>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</si>
  <si>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</si>
  <si>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</si>
  <si>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</si>
  <si>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</si>
  <si>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</si>
  <si>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</si>
  <si>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</si>
  <si>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</si>
  <si>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</si>
  <si>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</si>
  <si>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</si>
  <si>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</si>
  <si>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</si>
  <si>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</si>
  <si>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</si>
  <si>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</si>
  <si>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</si>
  <si>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</si>
  <si>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</si>
  <si>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</si>
  <si>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</si>
  <si>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</si>
  <si>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</si>
  <si>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</si>
  <si>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</si>
  <si>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</si>
  <si>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</si>
  <si>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</si>
  <si>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</si>
  <si>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</si>
  <si>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</si>
  <si>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</si>
  <si>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</si>
  <si>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</si>
  <si>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</si>
  <si>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</si>
  <si>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</si>
  <si>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</si>
  <si>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</si>
  <si>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</si>
  <si>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</si>
  <si>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</si>
  <si>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</si>
  <si>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</si>
  <si>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</si>
  <si>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</si>
  <si>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</si>
  <si>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</si>
  <si>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</si>
  <si>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</si>
  <si>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</si>
  <si>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</si>
  <si>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</si>
  <si>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</si>
  <si>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</si>
  <si>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</si>
  <si>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</si>
  <si>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</si>
  <si>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</si>
  <si>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</si>
  <si>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</si>
  <si>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</si>
  <si>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</si>
  <si>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</si>
  <si>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</si>
  <si>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</si>
  <si>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</si>
  <si>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</si>
  <si>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</si>
  <si>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</si>
  <si>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</si>
  <si>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</si>
  <si>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</si>
  <si>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</si>
  <si>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</si>
  <si>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</si>
  <si>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</si>
  <si>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</si>
  <si>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</si>
  <si>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</si>
  <si>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</si>
  <si>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</si>
  <si>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</si>
  <si>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</si>
  <si>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</si>
  <si>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</si>
  <si>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</si>
  <si>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</si>
  <si>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</si>
  <si>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</si>
  <si>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</si>
  <si>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</si>
  <si>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</si>
  <si>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</si>
  <si>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</si>
  <si>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</si>
  <si>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</si>
  <si>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</si>
  <si>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</si>
  <si>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</si>
  <si>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</si>
  <si>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</si>
  <si>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</si>
  <si>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</si>
  <si>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</si>
  <si>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</si>
  <si>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</si>
  <si>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</si>
  <si>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</si>
  <si>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</si>
  <si>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</si>
  <si>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</si>
  <si>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</si>
  <si>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</si>
  <si>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</si>
  <si>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</si>
  <si>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</si>
  <si>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</si>
  <si>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</si>
  <si>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</si>
  <si>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</si>
  <si>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</si>
  <si>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</si>
  <si>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</si>
  <si>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</si>
  <si>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</si>
  <si>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</si>
  <si>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</si>
  <si>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</si>
  <si>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</si>
  <si>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</si>
  <si>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</si>
  <si>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</si>
  <si>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</si>
  <si>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</si>
  <si>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</si>
  <si>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</si>
  <si>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</si>
  <si>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</si>
  <si>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</si>
  <si>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</si>
  <si>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</si>
  <si>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</si>
  <si>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</si>
  <si>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</si>
  <si>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</si>
  <si>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</si>
  <si>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</si>
  <si>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</si>
  <si>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</si>
  <si>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</si>
  <si>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</si>
  <si>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</si>
  <si>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</si>
  <si>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</si>
  <si>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</si>
  <si>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</si>
  <si>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</si>
  <si>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</si>
  <si>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</si>
  <si>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</si>
  <si>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</si>
  <si>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</si>
  <si>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</si>
  <si>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</si>
  <si>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</si>
  <si>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</si>
  <si>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</si>
  <si>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</si>
  <si>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</si>
  <si>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</si>
  <si>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</si>
  <si>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</si>
  <si>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</si>
  <si>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</si>
  <si>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</si>
  <si>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</si>
  <si>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</si>
  <si>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</si>
  <si>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</si>
  <si>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</si>
  <si>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</si>
  <si>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</si>
  <si>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</si>
  <si>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</si>
  <si>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</si>
  <si>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</si>
  <si>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</si>
  <si>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</si>
  <si>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</si>
  <si>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</si>
  <si>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</si>
  <si>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</si>
  <si>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</si>
  <si>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</si>
  <si>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</si>
  <si>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</si>
  <si>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</si>
  <si>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</si>
  <si>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</si>
  <si>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</si>
  <si>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</si>
  <si>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</si>
  <si>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</si>
  <si>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</si>
  <si>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</si>
  <si>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</si>
  <si>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</si>
  <si>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</si>
  <si>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</si>
  <si>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</si>
  <si>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</si>
  <si>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</si>
  <si>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</si>
  <si>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</si>
  <si>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</si>
  <si>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</si>
  <si>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</si>
  <si>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</si>
  <si>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</si>
  <si>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</si>
  <si>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</si>
  <si>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</si>
  <si>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</si>
  <si>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</si>
  <si>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</si>
  <si>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</si>
  <si>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</si>
  <si>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</si>
  <si>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</si>
  <si>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</si>
  <si>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</si>
  <si>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</si>
  <si>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</si>
  <si>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</si>
  <si>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</si>
  <si>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</si>
  <si>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</si>
  <si>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</si>
  <si>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</si>
  <si>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</si>
  <si>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</si>
  <si>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</si>
  <si>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</si>
  <si>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</si>
  <si>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</si>
  <si>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</si>
  <si>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</si>
  <si>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</si>
  <si>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</si>
  <si>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</si>
  <si>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</si>
  <si>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</si>
  <si>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</si>
  <si>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</si>
  <si>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</si>
  <si>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</si>
  <si>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</si>
  <si>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</si>
  <si>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</si>
  <si>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</si>
  <si>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</si>
  <si>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</si>
  <si>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</si>
  <si>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</si>
  <si>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</si>
  <si>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</si>
  <si>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</si>
  <si>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</si>
  <si>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</si>
  <si>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</si>
  <si>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</si>
  <si>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</si>
  <si>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</si>
  <si>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</si>
  <si>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</si>
  <si>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</si>
  <si>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</si>
  <si>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</si>
  <si>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</si>
  <si>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</si>
  <si>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</si>
  <si>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</si>
  <si>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</si>
  <si>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</si>
  <si>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</si>
  <si>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</si>
  <si>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</si>
  <si>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</si>
  <si>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</si>
  <si>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</si>
  <si>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</si>
  <si>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</si>
  <si>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</si>
  <si>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</si>
  <si>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</si>
  <si>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</si>
  <si>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</si>
  <si>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</si>
  <si>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</si>
  <si>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</si>
  <si>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</si>
  <si>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</si>
  <si>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</si>
  <si>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</si>
  <si>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</si>
  <si>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</si>
  <si>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</si>
  <si>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</si>
  <si>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</si>
  <si>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</si>
  <si>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</si>
  <si>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</si>
  <si>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</si>
  <si>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</si>
  <si>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</si>
  <si>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</si>
  <si>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</si>
  <si>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</si>
  <si>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</si>
  <si>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</si>
  <si>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</si>
  <si>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</si>
  <si>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</si>
  <si>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</si>
  <si>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</si>
  <si>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</si>
  <si>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</si>
  <si>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</si>
  <si>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</si>
  <si>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</si>
  <si>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</si>
  <si>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</si>
  <si>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</si>
  <si>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</si>
  <si>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</si>
  <si>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</si>
  <si>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</si>
  <si>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</si>
  <si>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</si>
  <si>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</si>
  <si>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</si>
  <si>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</si>
  <si>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</si>
  <si>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</si>
  <si>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</si>
  <si>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</si>
  <si>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</si>
  <si>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</si>
  <si>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</si>
  <si>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</si>
  <si>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</si>
  <si>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</si>
  <si>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</si>
  <si>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</si>
  <si>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</si>
  <si>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</si>
  <si>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</si>
  <si>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</si>
  <si>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</si>
  <si>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</si>
  <si>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</si>
  <si>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</si>
  <si>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</si>
  <si>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</si>
  <si>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</si>
  <si>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</si>
  <si>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</si>
  <si>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</si>
  <si>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</si>
  <si>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</si>
  <si>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</si>
  <si>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</si>
  <si>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</si>
  <si>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</si>
  <si>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</si>
  <si>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</si>
  <si>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</si>
  <si>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</si>
  <si>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</si>
  <si>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</si>
  <si>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</si>
  <si>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</si>
  <si>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</si>
  <si>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</si>
  <si>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</si>
  <si>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</si>
  <si>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</si>
  <si>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</si>
  <si>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</si>
  <si>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</si>
  <si>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</si>
  <si>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</si>
  <si>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</si>
  <si>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</si>
  <si>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</si>
  <si>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</si>
  <si>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</si>
  <si>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</si>
  <si>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</si>
  <si>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</si>
  <si>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</si>
  <si>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</si>
  <si>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</si>
  <si>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</si>
  <si>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</si>
  <si>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</si>
  <si>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</si>
  <si>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</si>
  <si>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</si>
  <si>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</si>
  <si>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</si>
  <si>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</si>
  <si>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</si>
  <si>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</si>
  <si>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</si>
  <si>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</si>
  <si>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</si>
  <si>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</si>
  <si>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</si>
  <si>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</si>
  <si>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</si>
  <si>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</si>
  <si>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</si>
  <si>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</si>
  <si>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</si>
  <si>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</si>
  <si>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</si>
  <si>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</si>
  <si>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</si>
  <si>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</si>
  <si>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</si>
  <si>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</si>
  <si>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</si>
  <si>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</si>
  <si>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</si>
  <si>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</si>
  <si>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</si>
  <si>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</si>
  <si>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</si>
  <si>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</si>
  <si>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</si>
  <si>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</si>
  <si>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</si>
  <si>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</si>
  <si>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</si>
  <si>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</si>
  <si>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</si>
  <si>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</si>
  <si>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</si>
  <si>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</si>
  <si>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</si>
  <si>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</si>
  <si>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</si>
  <si>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</si>
  <si>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</si>
  <si>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</si>
  <si>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</si>
  <si>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</si>
  <si>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</si>
  <si>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</si>
  <si>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</si>
  <si>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</si>
  <si>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</si>
  <si>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</si>
  <si>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</si>
  <si>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</si>
  <si>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</si>
  <si>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</si>
  <si>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</si>
  <si>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</si>
  <si>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</si>
  <si>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</si>
  <si>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</si>
  <si>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</si>
  <si>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</si>
  <si>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</si>
  <si>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</si>
  <si>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</si>
  <si>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</si>
  <si>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</si>
  <si>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</si>
  <si>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</si>
  <si>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</si>
  <si>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</si>
  <si>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</si>
  <si>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</si>
  <si>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</si>
  <si>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</si>
  <si>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</si>
  <si>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</si>
  <si>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</si>
  <si>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</si>
  <si>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</si>
  <si>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</si>
  <si>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</si>
  <si>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</si>
  <si>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</si>
  <si>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</si>
  <si>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</si>
  <si>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</si>
  <si>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</si>
  <si>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</si>
  <si>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</si>
  <si>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</si>
  <si>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</si>
  <si>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</si>
  <si>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</si>
  <si>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</si>
  <si>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</si>
  <si>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</si>
  <si>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</si>
  <si>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</si>
  <si>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</si>
  <si>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</si>
  <si>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</si>
  <si>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</si>
  <si>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</si>
  <si>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</si>
  <si>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</si>
  <si>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</si>
  <si>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</si>
  <si>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</si>
  <si>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</si>
  <si>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</si>
  <si>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</si>
  <si>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</si>
  <si>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</si>
  <si>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</si>
  <si>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</si>
  <si>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</si>
  <si>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</si>
  <si>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</si>
  <si>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</si>
  <si>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</si>
  <si>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</si>
  <si>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</si>
  <si>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</si>
  <si>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</si>
  <si>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</si>
  <si>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</si>
  <si>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</si>
  <si>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</si>
  <si>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</si>
  <si>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</si>
  <si>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</si>
  <si>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</si>
  <si>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</si>
  <si>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</si>
  <si>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</si>
  <si>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</si>
  <si>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</si>
  <si>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</si>
  <si>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</si>
  <si>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</si>
  <si>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</si>
  <si>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</si>
  <si>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</si>
  <si>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</si>
  <si>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</si>
  <si>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</si>
  <si>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</si>
  <si>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</si>
  <si>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</si>
  <si>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</si>
  <si>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</si>
  <si>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</si>
  <si>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</si>
  <si>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</si>
  <si>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</si>
  <si>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</si>
  <si>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</si>
  <si>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</si>
  <si>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</si>
  <si>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</si>
  <si>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</si>
  <si>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</si>
  <si>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</si>
  <si>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</si>
  <si>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</si>
  <si>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</si>
  <si>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</si>
  <si>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</si>
  <si>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</si>
  <si>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</si>
  <si>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</si>
  <si>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</si>
  <si>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</si>
  <si>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</si>
  <si>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</si>
  <si>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</si>
  <si>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</si>
  <si>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</si>
  <si>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</si>
  <si>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</si>
  <si>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</si>
  <si>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</si>
  <si>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</si>
  <si>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</si>
  <si>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</si>
  <si>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</si>
  <si>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</si>
  <si>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</si>
  <si>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</si>
  <si>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</si>
  <si>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</si>
  <si>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</si>
  <si>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</si>
  <si>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</si>
  <si>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</si>
  <si>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</si>
  <si>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</si>
  <si>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</si>
  <si>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</si>
  <si>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</si>
  <si>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</si>
  <si>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</si>
  <si>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</si>
  <si>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</si>
  <si>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</si>
  <si>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</si>
  <si>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</si>
  <si>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</si>
  <si>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</si>
  <si>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</si>
  <si>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</si>
  <si>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</si>
  <si>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</si>
  <si>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</si>
  <si>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</si>
  <si>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</si>
  <si>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</si>
  <si>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</si>
  <si>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</si>
  <si>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</si>
  <si>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</si>
  <si>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</si>
  <si>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</si>
  <si>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</si>
  <si>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</si>
  <si>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</si>
  <si>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</si>
  <si>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</si>
  <si>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</si>
  <si>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</si>
  <si>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</si>
  <si>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</si>
  <si>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</si>
  <si>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</si>
  <si>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</si>
  <si>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</si>
  <si>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</si>
  <si>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</si>
  <si>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</si>
  <si>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</si>
  <si>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</si>
  <si>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</si>
  <si>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</si>
  <si>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</si>
  <si>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</si>
  <si>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</si>
  <si>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</si>
  <si>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</si>
  <si>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</si>
  <si>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</si>
  <si>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</si>
  <si>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</si>
  <si>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</si>
  <si>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</si>
  <si>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</si>
  <si>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</si>
  <si>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</si>
  <si>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</si>
  <si>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</si>
  <si>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</si>
  <si>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</si>
  <si>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</si>
  <si>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</si>
  <si>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</si>
  <si>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</si>
  <si>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</si>
  <si>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</si>
  <si>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</si>
  <si>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</si>
  <si>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</si>
  <si>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</si>
  <si>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</si>
  <si>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</si>
  <si>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</si>
  <si>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</si>
  <si>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</si>
  <si>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</si>
  <si>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</si>
  <si>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</si>
  <si>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</si>
  <si>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</si>
  <si>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</si>
  <si>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</si>
  <si>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</si>
  <si>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</si>
  <si>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</si>
  <si>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</si>
  <si>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</si>
  <si>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</si>
  <si>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</si>
  <si>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</si>
  <si>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</si>
  <si>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</si>
  <si>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</si>
  <si>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</si>
  <si>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</si>
  <si>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</si>
  <si>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</si>
  <si>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</si>
  <si>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</si>
  <si>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</si>
  <si>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</si>
  <si>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</si>
  <si>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</si>
  <si>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</si>
  <si>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</si>
  <si>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</si>
  <si>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</si>
  <si>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</si>
  <si>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</si>
  <si>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</si>
  <si>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</si>
  <si>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</si>
  <si>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</si>
  <si>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</si>
  <si>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</si>
  <si>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</si>
  <si>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</si>
  <si>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</si>
  <si>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</si>
  <si>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</si>
  <si>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</si>
  <si>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</si>
  <si>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</si>
  <si>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</si>
  <si>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</si>
  <si>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</si>
  <si>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</si>
  <si>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</si>
  <si>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</si>
  <si>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</si>
  <si>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</si>
  <si>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</si>
  <si>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</si>
  <si>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</si>
  <si>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</si>
  <si>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</si>
  <si>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</si>
  <si>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</si>
  <si>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</si>
  <si>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</si>
  <si>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</si>
  <si>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</si>
  <si>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</si>
  <si>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</si>
  <si>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</si>
  <si>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</si>
  <si>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</si>
  <si>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</si>
  <si>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</si>
  <si>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</si>
  <si>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</si>
  <si>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</si>
  <si>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</si>
  <si>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</si>
  <si>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</si>
  <si>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</si>
  <si>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</si>
  <si>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</si>
  <si>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</si>
  <si>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</si>
  <si>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</si>
  <si>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</si>
  <si>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</si>
  <si>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</si>
  <si>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</si>
  <si>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</si>
  <si>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</si>
  <si>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</si>
  <si>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</si>
  <si>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</si>
  <si>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</si>
  <si>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</si>
  <si>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</si>
  <si>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</si>
  <si>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</si>
  <si>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</si>
  <si>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</si>
  <si>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</si>
  <si>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</si>
  <si>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</si>
  <si>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</si>
  <si>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</si>
  <si>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</si>
  <si>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</si>
  <si>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</si>
  <si>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</si>
  <si>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</si>
  <si>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</si>
  <si>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</si>
  <si>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</si>
  <si>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</si>
  <si>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</si>
  <si>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</si>
  <si>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</si>
  <si>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</si>
  <si>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</si>
  <si>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</si>
  <si>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</si>
  <si>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</si>
  <si>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</si>
  <si>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</si>
  <si>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</si>
  <si>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</si>
  <si>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</si>
  <si>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</si>
  <si>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</si>
  <si>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</si>
  <si>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</si>
  <si>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</si>
  <si>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</si>
  <si>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</si>
  <si>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</si>
  <si>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</si>
  <si>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</si>
  <si>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</si>
  <si>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</si>
  <si>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</si>
  <si>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</si>
  <si>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</si>
  <si>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</si>
  <si>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</si>
  <si>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</si>
  <si>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</si>
  <si>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</si>
  <si>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</si>
  <si>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</si>
  <si>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</si>
  <si>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</si>
  <si>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</si>
  <si>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</si>
  <si>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</si>
  <si>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</si>
  <si>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</si>
  <si>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</si>
  <si>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</si>
  <si>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</si>
  <si>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</si>
  <si>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</si>
  <si>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</si>
  <si>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</si>
  <si>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</si>
  <si>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</si>
  <si>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</si>
  <si>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</si>
  <si>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</si>
  <si>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</si>
  <si>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</si>
  <si>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</si>
  <si>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</si>
  <si>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</si>
  <si>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</si>
  <si>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</si>
  <si>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</si>
  <si>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</si>
  <si>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</si>
  <si>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</si>
  <si>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</si>
  <si>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</si>
  <si>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</si>
  <si>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</si>
  <si>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</si>
  <si>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</si>
  <si>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</si>
  <si>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</si>
  <si>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</si>
  <si>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</si>
  <si>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</si>
  <si>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</si>
  <si>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</si>
  <si>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</si>
  <si>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</si>
  <si>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</si>
  <si>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</si>
  <si>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</si>
  <si>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</si>
  <si>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</si>
  <si>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</si>
  <si>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</si>
  <si>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</si>
  <si>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</si>
  <si>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</si>
  <si>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</si>
  <si>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</si>
  <si>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</si>
  <si>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</si>
  <si>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</si>
  <si>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</si>
  <si>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</si>
  <si>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</si>
  <si>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</si>
  <si>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</si>
  <si>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</si>
  <si>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</si>
  <si>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</si>
  <si>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</si>
  <si>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</si>
  <si>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</si>
  <si>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</si>
  <si>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</si>
  <si>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</si>
  <si>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</si>
  <si>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</si>
  <si>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</si>
  <si>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</si>
  <si>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</si>
  <si>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</si>
  <si>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</si>
  <si>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</si>
  <si>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</si>
  <si>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</si>
  <si>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</si>
  <si>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</si>
  <si>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</si>
  <si>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</si>
  <si>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</si>
  <si>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</si>
  <si>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</si>
  <si>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</si>
  <si>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</si>
  <si>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</si>
  <si>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</si>
  <si>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</si>
  <si>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</si>
  <si>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</si>
  <si>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</si>
  <si>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</si>
  <si>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</si>
  <si>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</si>
  <si>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</si>
  <si>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</si>
  <si>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</si>
  <si>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</si>
  <si>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</si>
  <si>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</si>
  <si>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</si>
  <si>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</si>
  <si>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</si>
  <si>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</si>
  <si>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</si>
  <si>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</si>
  <si>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</si>
  <si>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</si>
  <si>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</si>
  <si>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</si>
  <si>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</si>
  <si>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</si>
  <si>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</si>
  <si>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</si>
  <si>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</si>
  <si>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</si>
  <si>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</si>
  <si>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</si>
  <si>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</si>
  <si>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</si>
  <si>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</si>
  <si>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</si>
  <si>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</si>
  <si>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</si>
  <si>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</si>
  <si>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</si>
  <si>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</si>
  <si>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</si>
  <si>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</si>
  <si>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</si>
  <si>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</si>
  <si>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</si>
  <si>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</si>
  <si>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</si>
  <si>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</si>
  <si>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</si>
  <si>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</si>
  <si>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</si>
  <si>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</si>
  <si>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</si>
  <si>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</si>
  <si>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</si>
  <si>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</si>
  <si>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</si>
  <si>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</si>
  <si>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</si>
  <si>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</si>
  <si>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</si>
  <si>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</si>
  <si>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</si>
  <si>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</si>
  <si>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</si>
  <si>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</si>
  <si>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</si>
  <si>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</si>
  <si>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</si>
  <si>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</si>
  <si>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</si>
  <si>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</si>
  <si>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</si>
  <si>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</si>
  <si>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</si>
  <si>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</si>
  <si>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</si>
  <si>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</si>
  <si>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</si>
  <si>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</si>
  <si>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</si>
  <si>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</si>
  <si>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</si>
  <si>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</si>
  <si>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</si>
  <si>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</si>
  <si>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</si>
  <si>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</si>
  <si>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</si>
  <si>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</si>
  <si>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</si>
  <si>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</si>
  <si>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</si>
  <si>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</si>
  <si>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</si>
  <si>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</si>
  <si>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</si>
  <si>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</si>
  <si>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</si>
  <si>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</si>
  <si>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</si>
  <si>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</si>
  <si>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</si>
  <si>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</si>
  <si>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</si>
  <si>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</si>
  <si>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</si>
  <si>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</si>
  <si>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</si>
  <si>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</si>
  <si>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</si>
  <si>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</si>
  <si>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</si>
  <si>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</si>
  <si>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</si>
  <si>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</si>
  <si>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</si>
  <si>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</si>
  <si>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</si>
  <si>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</si>
  <si>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</si>
  <si>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</si>
  <si>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</si>
  <si>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</si>
  <si>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</si>
  <si>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</si>
  <si>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</si>
  <si>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</si>
  <si>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</si>
  <si>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</si>
  <si>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</si>
  <si>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</si>
  <si>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</si>
  <si>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</si>
  <si>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</si>
  <si>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</si>
  <si>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</si>
  <si>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</si>
  <si>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</si>
  <si>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</si>
  <si>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</si>
  <si>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</si>
  <si>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</si>
  <si>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</si>
  <si>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</si>
  <si>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</si>
  <si>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</si>
  <si>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</si>
  <si>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</si>
  <si>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</si>
  <si>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</si>
  <si>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</si>
  <si>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</si>
  <si>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</si>
  <si>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</si>
  <si>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</si>
  <si>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</si>
  <si>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</si>
  <si>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</si>
  <si>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</si>
  <si>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</si>
  <si>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</si>
  <si>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</si>
  <si>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</si>
  <si>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</si>
  <si>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</si>
  <si>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</si>
  <si>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</si>
  <si>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</si>
  <si>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</si>
  <si>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</si>
  <si>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</si>
  <si>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</si>
  <si>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</si>
  <si>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</si>
  <si>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</si>
  <si>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</si>
  <si>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</si>
  <si>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</si>
  <si>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</si>
  <si>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</si>
  <si>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</si>
  <si>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</si>
  <si>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</si>
  <si>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</si>
  <si>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</si>
  <si>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</si>
  <si>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</si>
  <si>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</si>
  <si>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</si>
  <si>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</si>
  <si>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</si>
  <si>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</si>
  <si>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</si>
  <si>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</si>
  <si>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</si>
  <si>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</si>
  <si>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</si>
  <si>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</si>
  <si>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</si>
  <si>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</si>
  <si>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</si>
  <si>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</si>
  <si>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</si>
  <si>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</si>
  <si>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</si>
  <si>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</si>
  <si>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</si>
  <si>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</si>
  <si>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</si>
  <si>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</si>
  <si>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</si>
  <si>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</si>
  <si>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</si>
  <si>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</si>
  <si>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</si>
  <si>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</si>
  <si>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</si>
  <si>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</si>
  <si>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</si>
  <si>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</si>
  <si>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</si>
  <si>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</si>
  <si>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</si>
  <si>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</si>
  <si>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</si>
  <si>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</si>
  <si>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</si>
  <si>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</si>
  <si>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</si>
  <si>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</si>
  <si>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</si>
  <si>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</si>
  <si>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</si>
  <si>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</si>
  <si>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</si>
  <si>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</si>
  <si>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</si>
  <si>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</si>
  <si>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</si>
  <si>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</si>
  <si>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</si>
  <si>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</si>
  <si>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</si>
  <si>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</si>
  <si>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</si>
  <si>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</si>
  <si>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</si>
  <si>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</si>
  <si>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</si>
  <si>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</si>
  <si>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</si>
  <si>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</si>
  <si>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</si>
  <si>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</si>
  <si>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</si>
  <si>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</si>
  <si>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</si>
  <si>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</si>
  <si>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</si>
  <si>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</si>
  <si>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</si>
  <si>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</si>
  <si>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</si>
  <si>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</si>
  <si>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</si>
  <si>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</si>
  <si>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</si>
  <si>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</si>
  <si>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</si>
  <si>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</si>
  <si>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</si>
  <si>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</si>
  <si>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</si>
  <si>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</si>
  <si>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</si>
  <si>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</si>
  <si>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</si>
  <si>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</si>
  <si>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</si>
  <si>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</si>
  <si>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</si>
  <si>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</si>
  <si>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</si>
  <si>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</si>
  <si>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</si>
  <si>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</si>
  <si>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</si>
  <si>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</si>
  <si>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</si>
  <si>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</si>
  <si>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</si>
  <si>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</si>
  <si>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</si>
  <si>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</si>
  <si>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</si>
  <si>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</si>
  <si>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</si>
  <si>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</si>
  <si>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</si>
  <si>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</si>
  <si>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</si>
  <si>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</si>
  <si>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</si>
  <si>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</si>
  <si>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</si>
  <si>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</si>
  <si>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</si>
  <si>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</si>
  <si>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</si>
  <si>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</si>
  <si>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</si>
  <si>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</si>
  <si>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</si>
  <si>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</si>
  <si>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</si>
  <si>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</si>
  <si>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</si>
  <si>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</si>
  <si>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</si>
  <si>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</si>
  <si>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</si>
  <si>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</si>
  <si>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</si>
  <si>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</si>
  <si>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</si>
  <si>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</si>
  <si>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</si>
  <si>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</si>
  <si>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</si>
  <si>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</si>
  <si>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</si>
  <si>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</si>
  <si>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</si>
  <si>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</si>
  <si>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</si>
  <si>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</si>
  <si>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</si>
  <si>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</si>
  <si>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</si>
  <si>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</si>
  <si>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</si>
  <si>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</si>
  <si>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</si>
  <si>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</si>
  <si>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</si>
  <si>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</si>
  <si>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</si>
  <si>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</si>
  <si>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</si>
  <si>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</si>
  <si>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</si>
  <si>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</si>
  <si>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</si>
  <si>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</si>
  <si>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</si>
  <si>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</si>
  <si>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</si>
  <si>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</si>
  <si>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</si>
  <si>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</si>
  <si>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</si>
  <si>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</si>
  <si>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</si>
  <si>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</si>
  <si>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</si>
  <si>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</si>
  <si>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</si>
  <si>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</si>
  <si>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</si>
  <si>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</si>
  <si>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</si>
  <si>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</si>
  <si>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</si>
  <si>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</si>
  <si>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</si>
  <si>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</si>
  <si>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</si>
  <si>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</si>
  <si>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</si>
  <si>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</si>
  <si>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</si>
  <si>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</si>
  <si>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</si>
  <si>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</si>
  <si>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</si>
  <si>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</si>
  <si>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</si>
  <si>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</si>
  <si>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</si>
  <si>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</si>
  <si>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</si>
  <si>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</si>
  <si>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</si>
  <si>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</si>
  <si>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</si>
  <si>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</si>
  <si>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</si>
  <si>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</si>
  <si>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</si>
  <si>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</si>
  <si>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</si>
  <si>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</si>
  <si>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</si>
  <si>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</si>
  <si>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</si>
  <si>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</si>
  <si>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</si>
  <si>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</si>
  <si>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</si>
  <si>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</si>
  <si>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</si>
  <si>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</si>
  <si>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</si>
  <si>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</si>
  <si>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</si>
  <si>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</si>
  <si>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</si>
  <si>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</si>
  <si>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</si>
  <si>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</si>
  <si>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</si>
  <si>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</si>
  <si>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</si>
  <si>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</si>
  <si>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</si>
  <si>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</si>
  <si>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</si>
  <si>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</si>
  <si>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</si>
  <si>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</si>
  <si>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</si>
  <si>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</si>
  <si>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</si>
  <si>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</si>
  <si>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</si>
  <si>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</si>
  <si>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</si>
  <si>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</si>
  <si>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</si>
  <si>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</si>
  <si>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</si>
  <si>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</si>
  <si>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</si>
  <si>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</si>
  <si>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</si>
  <si>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</si>
  <si>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</si>
  <si>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</si>
  <si>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</si>
  <si>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</si>
  <si>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</si>
  <si>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</si>
  <si>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</si>
  <si>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</si>
  <si>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</si>
  <si>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</si>
  <si>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</si>
  <si>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</si>
  <si>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</si>
  <si>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</si>
  <si>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</si>
  <si>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</si>
  <si>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</si>
  <si>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</si>
  <si>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</si>
  <si>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</si>
  <si>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</si>
  <si>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</si>
  <si>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</si>
  <si>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</si>
  <si>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</si>
  <si>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</si>
  <si>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</si>
  <si>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</si>
  <si>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</si>
  <si>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</si>
  <si>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</si>
  <si>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</si>
  <si>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</si>
  <si>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</si>
  <si>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</si>
  <si>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</si>
  <si>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</si>
  <si>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</si>
  <si>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</si>
  <si>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</si>
  <si>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</si>
  <si>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</si>
  <si>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</si>
  <si>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</si>
  <si>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</si>
  <si>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</si>
  <si>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</si>
  <si>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</si>
  <si>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</si>
  <si>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</si>
  <si>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</si>
  <si>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</si>
  <si>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</si>
  <si>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</si>
  <si>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</si>
  <si>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</si>
  <si>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</si>
  <si>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</si>
  <si>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</si>
  <si>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</si>
  <si>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</si>
  <si>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</si>
  <si>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</si>
  <si>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</si>
  <si>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</si>
  <si>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</si>
  <si>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</si>
  <si>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</si>
  <si>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</si>
  <si>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</si>
  <si>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</si>
  <si>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</si>
  <si>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</si>
  <si>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</si>
  <si>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</si>
  <si>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</si>
  <si>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</si>
  <si>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</si>
  <si>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</si>
  <si>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</si>
  <si>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</si>
  <si>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</si>
  <si>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</si>
  <si>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</si>
  <si>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</si>
  <si>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</si>
  <si>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</si>
  <si>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</si>
  <si>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</si>
  <si>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</si>
  <si>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</si>
  <si>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</si>
  <si>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</si>
  <si>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</si>
  <si>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</si>
  <si>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</si>
  <si>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</si>
  <si>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</si>
  <si>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</si>
  <si>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</si>
  <si>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</si>
  <si>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</si>
  <si>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</si>
  <si>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</si>
  <si>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</si>
  <si>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</si>
  <si>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</si>
  <si>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</si>
  <si>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</si>
  <si>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</si>
  <si>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</si>
  <si>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</si>
  <si>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</si>
  <si>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</si>
  <si>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</si>
  <si>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</si>
  <si>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</si>
  <si>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</si>
  <si>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</si>
  <si>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</si>
  <si>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</si>
  <si>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</si>
  <si>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</si>
  <si>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</si>
  <si>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</si>
  <si>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</si>
  <si>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</si>
  <si>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</si>
  <si>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</si>
  <si>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</si>
  <si>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</si>
  <si>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</si>
  <si>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</si>
  <si>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</si>
  <si>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</si>
  <si>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</si>
  <si>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</si>
  <si>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</si>
  <si>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</si>
  <si>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</si>
  <si>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</si>
  <si>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</si>
  <si>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</si>
  <si>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</si>
  <si>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</si>
  <si>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</si>
  <si>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</si>
  <si>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</si>
  <si>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</si>
  <si>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</si>
  <si>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</si>
  <si>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</si>
  <si>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</si>
  <si>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</si>
  <si>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</si>
  <si>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</si>
  <si>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</si>
  <si>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</si>
  <si>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</si>
  <si>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</si>
  <si>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</si>
  <si>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</si>
  <si>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</si>
  <si>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</si>
  <si>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</si>
  <si>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</si>
  <si>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</si>
  <si>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</si>
  <si>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</si>
  <si>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</si>
  <si>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</si>
  <si>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</si>
  <si>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</si>
  <si>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</si>
  <si>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</si>
  <si>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</si>
  <si>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</si>
  <si>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</si>
  <si>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</si>
  <si>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</si>
  <si>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</si>
  <si>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</si>
  <si>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</si>
  <si>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</si>
  <si>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</si>
  <si>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</si>
  <si>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</si>
  <si>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</si>
  <si>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</si>
  <si>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</si>
  <si>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</si>
  <si>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</si>
  <si>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</si>
  <si>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</si>
  <si>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</si>
  <si>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</si>
  <si>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</si>
  <si>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</si>
  <si>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</si>
  <si>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</si>
  <si>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</si>
  <si>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</si>
  <si>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</si>
  <si>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</si>
  <si>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</si>
  <si>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</si>
  <si>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</si>
  <si>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</si>
  <si>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</si>
  <si>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</si>
  <si>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</si>
  <si>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</si>
  <si>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</si>
  <si>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</si>
  <si>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</si>
  <si>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</si>
  <si>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</si>
  <si>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</si>
  <si>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</si>
  <si>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</si>
  <si>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</si>
  <si>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</si>
  <si>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</si>
  <si>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</si>
  <si>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</si>
  <si>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</si>
  <si>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</si>
  <si>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</si>
  <si>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</si>
  <si>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</si>
  <si>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</si>
  <si>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</si>
  <si>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</si>
  <si>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</si>
  <si>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</si>
  <si>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</si>
  <si>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</si>
  <si>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</si>
  <si>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</si>
  <si>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</si>
  <si>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</si>
  <si>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</si>
  <si>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</si>
  <si>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</si>
  <si>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</si>
  <si>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</si>
  <si>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</si>
  <si>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</si>
  <si>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</si>
  <si>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</si>
  <si>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</si>
  <si>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</si>
  <si>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</si>
  <si>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</si>
  <si>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</si>
  <si>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</si>
  <si>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</si>
  <si>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</si>
  <si>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</si>
  <si>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</si>
  <si>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</si>
  <si>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</si>
  <si>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</si>
  <si>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</si>
  <si>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</si>
  <si>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</si>
  <si>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</si>
  <si>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</si>
  <si>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</si>
  <si>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</si>
  <si>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</si>
  <si>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</si>
  <si>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</si>
  <si>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</si>
  <si>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</si>
  <si>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</si>
  <si>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</si>
  <si>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</si>
  <si>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</si>
  <si>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</si>
  <si>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</si>
  <si>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</si>
  <si>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</si>
  <si>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</si>
  <si>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</si>
  <si>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</si>
  <si>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</si>
  <si>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</si>
  <si>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</si>
  <si>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</si>
  <si>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</si>
  <si>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</si>
  <si>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</si>
  <si>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</si>
  <si>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</si>
  <si>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</si>
  <si>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</si>
  <si>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</si>
  <si>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</si>
  <si>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</si>
  <si>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</si>
  <si>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</si>
  <si>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</si>
  <si>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</si>
  <si>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</si>
  <si>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</si>
  <si>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</si>
  <si>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</si>
  <si>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</si>
  <si>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</si>
  <si>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</si>
  <si>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</si>
  <si>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</si>
  <si>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</si>
  <si>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</si>
  <si>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</si>
  <si>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</si>
  <si>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</si>
  <si>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</si>
  <si>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</si>
  <si>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</si>
  <si>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</si>
  <si>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</si>
  <si>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</si>
  <si>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</si>
  <si>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</si>
  <si>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</si>
  <si>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</si>
  <si>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</si>
  <si>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</si>
  <si>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</si>
  <si>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</si>
  <si>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</si>
  <si>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</si>
  <si>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</si>
  <si>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</si>
  <si>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</si>
  <si>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</si>
  <si>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</si>
  <si>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</si>
  <si>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</si>
  <si>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</si>
  <si>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</si>
  <si>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</si>
  <si>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</si>
  <si>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</si>
  <si>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</si>
  <si>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</si>
  <si>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</si>
  <si>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</si>
  <si>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</si>
  <si>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</si>
  <si>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</si>
  <si>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</si>
  <si>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</si>
  <si>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</si>
  <si>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</si>
  <si>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</si>
  <si>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</si>
  <si>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</si>
  <si>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</si>
  <si>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</si>
  <si>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</si>
  <si>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</si>
  <si>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</si>
  <si>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</si>
  <si>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</si>
  <si>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</si>
  <si>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</si>
  <si>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</si>
  <si>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</si>
  <si>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</si>
  <si>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</si>
  <si>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</si>
  <si>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</si>
  <si>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</si>
  <si>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</si>
  <si>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</si>
  <si>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</si>
  <si>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</si>
  <si>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</si>
  <si>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</si>
  <si>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</si>
  <si>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</si>
  <si>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</si>
  <si>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</si>
  <si>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</si>
  <si>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</si>
  <si>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</si>
  <si>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</si>
  <si>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</si>
  <si>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</si>
  <si>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</si>
  <si>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</si>
  <si>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</si>
  <si>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</si>
  <si>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</si>
  <si>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</si>
  <si>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</si>
  <si>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</si>
  <si>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</si>
  <si>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</si>
  <si>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</si>
  <si>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</si>
  <si>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</si>
  <si>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</si>
  <si>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</si>
  <si>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</si>
  <si>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</si>
  <si>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</si>
  <si>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</si>
  <si>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</si>
  <si>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</si>
  <si>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</si>
  <si>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</si>
  <si>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</si>
  <si>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</si>
  <si>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</si>
  <si>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</si>
  <si>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</si>
  <si>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</si>
  <si>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</si>
  <si>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</si>
  <si>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</si>
  <si>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</si>
  <si>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</si>
  <si>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</si>
  <si>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</si>
  <si>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</si>
  <si>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</si>
  <si>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</si>
  <si>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</si>
  <si>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</si>
  <si>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</si>
  <si>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</si>
  <si>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</si>
  <si>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</si>
  <si>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</si>
  <si>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</si>
  <si>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</si>
  <si>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</si>
  <si>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</si>
  <si>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</si>
  <si>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</si>
  <si>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</si>
  <si>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</si>
  <si>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</si>
  <si>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</si>
  <si>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</si>
  <si>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</si>
  <si>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</si>
  <si>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</si>
  <si>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</si>
  <si>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</si>
  <si>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</si>
  <si>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</si>
  <si>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</si>
  <si>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</si>
  <si>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</si>
  <si>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</si>
  <si>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</si>
  <si>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</si>
  <si>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</si>
  <si>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</si>
  <si>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</si>
  <si>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</si>
  <si>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</si>
  <si>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</si>
  <si>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</si>
  <si>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</si>
  <si>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</si>
  <si>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</si>
  <si>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</si>
  <si>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</si>
  <si>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</si>
  <si>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</si>
  <si>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</si>
  <si>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</si>
  <si>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</si>
  <si>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</si>
  <si>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</si>
  <si>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</si>
  <si>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</si>
  <si>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</si>
  <si>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</si>
  <si>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</si>
  <si>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</si>
  <si>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</si>
  <si>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</si>
  <si>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</si>
  <si>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</si>
  <si>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</si>
  <si>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</si>
  <si>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</si>
  <si>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</si>
  <si>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</si>
  <si>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</si>
  <si>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</si>
  <si>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</si>
  <si>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</si>
  <si>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</si>
  <si>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</si>
  <si>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</si>
  <si>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</si>
  <si>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</si>
  <si>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</si>
  <si>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</si>
  <si>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</si>
  <si>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</si>
  <si>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</si>
  <si>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</si>
  <si>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</si>
  <si>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</si>
  <si>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</si>
  <si>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</si>
  <si>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</si>
  <si>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</si>
  <si>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</si>
  <si>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</si>
  <si>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</si>
  <si>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</si>
  <si>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</si>
  <si>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</si>
  <si>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</si>
  <si>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</si>
  <si>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</si>
  <si>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</si>
  <si>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</si>
  <si>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</si>
  <si>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</si>
  <si>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</si>
  <si>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</si>
  <si>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</si>
  <si>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</si>
  <si>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</si>
  <si>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</si>
  <si>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</si>
  <si>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</si>
  <si>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</si>
  <si>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</si>
  <si>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</si>
  <si>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</si>
  <si>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</si>
  <si>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</si>
  <si>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</si>
  <si>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</si>
  <si>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</si>
  <si>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</si>
  <si>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</si>
  <si>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</si>
  <si>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</si>
  <si>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</si>
  <si>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</si>
  <si>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</si>
  <si>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</si>
  <si>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</si>
  <si>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</si>
  <si>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</si>
  <si>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</si>
  <si>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</si>
  <si>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</si>
  <si>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</si>
  <si>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</si>
  <si>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</si>
  <si>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</si>
  <si>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</si>
  <si>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</si>
  <si>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</si>
  <si>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</si>
  <si>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</si>
  <si>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</si>
  <si>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</si>
  <si>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</si>
  <si>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</si>
  <si>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</si>
  <si>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</si>
  <si>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</si>
  <si>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</si>
  <si>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</si>
  <si>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</si>
  <si>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</si>
  <si>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</si>
  <si>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</si>
  <si>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</si>
  <si>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</si>
  <si>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</si>
  <si>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</si>
  <si>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</si>
  <si>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</si>
  <si>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</si>
  <si>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</si>
  <si>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</si>
  <si>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</si>
  <si>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</si>
  <si>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</si>
  <si>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</si>
  <si>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</si>
  <si>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</si>
  <si>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</si>
  <si>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</si>
  <si>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</si>
  <si>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</si>
  <si>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</si>
  <si>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</si>
  <si>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</si>
  <si>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</si>
  <si>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</si>
  <si>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</si>
  <si>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</si>
  <si>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</si>
  <si>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</si>
  <si>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</si>
  <si>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</si>
  <si>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</si>
  <si>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</si>
  <si>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</si>
  <si>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</si>
  <si>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</si>
  <si>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</si>
  <si>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</si>
  <si>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</si>
  <si>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</si>
  <si>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</si>
  <si>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</si>
  <si>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</si>
  <si>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</si>
  <si>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</si>
  <si>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</si>
  <si>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</si>
  <si>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</si>
  <si>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</si>
  <si>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</si>
  <si>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</si>
  <si>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</si>
  <si>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</si>
  <si>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</si>
  <si>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</si>
  <si>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</si>
  <si>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</si>
  <si>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</si>
  <si>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</si>
  <si>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</si>
  <si>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</si>
  <si>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</si>
  <si>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</si>
  <si>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</si>
  <si>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</si>
  <si>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</si>
  <si>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</si>
  <si>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</si>
  <si>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</si>
  <si>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</si>
  <si>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</si>
  <si>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</si>
  <si>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</si>
  <si>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</si>
  <si>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</si>
  <si>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</si>
  <si>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</si>
  <si>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</si>
  <si>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</si>
  <si>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</si>
  <si>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</si>
  <si>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</si>
  <si>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</si>
  <si>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</si>
  <si>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</si>
  <si>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</si>
  <si>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</si>
  <si>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</si>
  <si>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</si>
  <si>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</si>
  <si>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</si>
  <si>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</si>
  <si>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</si>
  <si>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</si>
  <si>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</si>
  <si>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</si>
  <si>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</si>
  <si>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</si>
  <si>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</si>
  <si>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</si>
  <si>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</si>
  <si>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</si>
  <si>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</si>
  <si>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</si>
  <si>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</si>
  <si>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</si>
  <si>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</si>
  <si>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</si>
  <si>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</si>
  <si>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</si>
  <si>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</si>
  <si>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</si>
  <si>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</si>
  <si>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</si>
  <si>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</si>
  <si>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</si>
  <si>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</si>
  <si>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</si>
  <si>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</si>
  <si>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</si>
  <si>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</si>
  <si>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</si>
  <si>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</si>
  <si>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</si>
  <si>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</si>
  <si>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</si>
  <si>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</si>
  <si>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</si>
  <si>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</si>
  <si>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</si>
  <si>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</si>
  <si>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</si>
  <si>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</si>
  <si>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</si>
  <si>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</si>
  <si>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</si>
  <si>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</si>
  <si>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</si>
  <si>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</si>
  <si>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</si>
  <si>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</si>
  <si>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</si>
  <si>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</si>
  <si>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</si>
  <si>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</si>
  <si>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</si>
  <si>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</si>
  <si>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</si>
  <si>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</si>
  <si>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</si>
  <si>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</si>
  <si>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</si>
  <si>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</si>
  <si>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</si>
  <si>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</si>
  <si>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</si>
  <si>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</si>
  <si>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</si>
  <si>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</si>
  <si>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</si>
  <si>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</si>
  <si>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</si>
  <si>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</si>
  <si>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</si>
  <si>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</si>
  <si>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</si>
  <si>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</si>
  <si>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</si>
  <si>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</si>
  <si>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</si>
  <si>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</si>
  <si>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</si>
  <si>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</si>
  <si>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</si>
  <si>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</si>
  <si>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</si>
  <si>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</si>
  <si>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</si>
  <si>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</si>
  <si>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</si>
  <si>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</si>
  <si>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</si>
  <si>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</si>
  <si>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</si>
  <si>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</si>
  <si>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</si>
  <si>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</si>
  <si>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</si>
  <si>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</si>
  <si>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</si>
  <si>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</si>
  <si>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</si>
  <si>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</si>
  <si>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</si>
  <si>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</si>
  <si>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</si>
  <si>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</si>
  <si>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</si>
  <si>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</si>
  <si>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</si>
  <si>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</si>
  <si>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</si>
  <si>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</si>
  <si>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</si>
  <si>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</si>
  <si>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</si>
  <si>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</si>
  <si>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</si>
  <si>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</si>
  <si>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</si>
  <si>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</si>
  <si>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</si>
  <si>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</si>
  <si>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</si>
  <si>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</si>
  <si>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</si>
  <si>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</si>
  <si>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</si>
  <si>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</si>
  <si>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</si>
  <si>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</si>
  <si>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</si>
  <si>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</si>
  <si>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</si>
  <si>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</si>
  <si>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</si>
  <si>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</si>
  <si>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</si>
  <si>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</si>
  <si>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</si>
  <si>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</si>
  <si>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</si>
  <si>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</si>
  <si>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</si>
  <si>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</si>
  <si>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</si>
  <si>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</si>
  <si>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</si>
  <si>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</si>
  <si>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</si>
  <si>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</si>
  <si>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</si>
  <si>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</si>
  <si>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</si>
  <si>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</si>
  <si>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</si>
  <si>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</si>
  <si>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</si>
  <si>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</si>
  <si>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</si>
  <si>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</si>
  <si>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</si>
  <si>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</si>
  <si>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</si>
  <si>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</si>
  <si>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</si>
  <si>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</si>
  <si>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</si>
  <si>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</si>
  <si>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</si>
  <si>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</si>
  <si>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</si>
  <si>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</si>
  <si>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</si>
  <si>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</si>
  <si>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</si>
  <si>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</si>
  <si>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</si>
  <si>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</si>
  <si>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</si>
  <si>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</si>
  <si>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</si>
  <si>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</si>
  <si>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</si>
  <si>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</si>
  <si>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</si>
  <si>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</si>
  <si>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</si>
  <si>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</si>
  <si>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</si>
  <si>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</si>
  <si>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</si>
  <si>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</si>
  <si>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</si>
  <si>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</si>
  <si>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</si>
  <si>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</si>
  <si>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</si>
  <si>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</si>
  <si>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</si>
  <si>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</si>
  <si>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</si>
  <si>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</si>
  <si>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</si>
  <si>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</si>
  <si>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</si>
  <si>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</si>
  <si>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</si>
  <si>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</si>
  <si>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</si>
  <si>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</si>
  <si>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</si>
  <si>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</si>
  <si>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</si>
  <si>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</si>
  <si>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</si>
  <si>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</si>
  <si>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</si>
  <si>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</si>
  <si>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</si>
  <si>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</si>
  <si>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</si>
  <si>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</si>
  <si>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</si>
  <si>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</si>
  <si>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</si>
  <si>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</si>
  <si>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</si>
  <si>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</si>
  <si>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</si>
  <si>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</si>
  <si>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</si>
  <si>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</si>
  <si>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</si>
  <si>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</si>
  <si>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</si>
  <si>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</si>
  <si>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</si>
  <si>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</si>
  <si>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</si>
  <si>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</si>
  <si>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</si>
  <si>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</si>
  <si>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</si>
  <si>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</si>
  <si>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</si>
  <si>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</si>
  <si>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</si>
  <si>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</si>
  <si>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</si>
  <si>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</si>
  <si>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</si>
  <si>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</si>
  <si>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</si>
  <si>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</si>
  <si>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</si>
  <si>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</si>
  <si>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</si>
  <si>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</si>
  <si>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</si>
  <si>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</si>
  <si>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</si>
  <si>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</si>
  <si>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</si>
  <si>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</si>
  <si>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</si>
  <si>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</si>
  <si>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</si>
  <si>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</si>
  <si>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</si>
  <si>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</si>
  <si>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</si>
  <si>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</si>
  <si>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</si>
  <si>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</si>
  <si>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</si>
  <si>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</si>
  <si>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</si>
  <si>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</si>
  <si>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</si>
  <si>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</si>
  <si>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</si>
  <si>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</si>
  <si>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</si>
  <si>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</si>
  <si>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</si>
  <si>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</si>
  <si>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</si>
  <si>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</si>
  <si>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</si>
  <si>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</si>
  <si>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</si>
  <si>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</si>
  <si>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</si>
  <si>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</si>
  <si>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</si>
  <si>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</si>
  <si>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</si>
  <si>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</si>
  <si>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</si>
  <si>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</si>
  <si>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</si>
  <si>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</si>
  <si>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</si>
  <si>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</si>
  <si>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</si>
  <si>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</si>
  <si>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</si>
  <si>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</si>
  <si>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</si>
  <si>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</si>
  <si>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</si>
  <si>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</si>
  <si>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</si>
  <si>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</si>
  <si>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</si>
  <si>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</si>
  <si>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</si>
  <si>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</si>
  <si>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</si>
  <si>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</si>
  <si>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</si>
  <si>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</si>
  <si>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</si>
  <si>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</si>
  <si>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</si>
  <si>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</si>
  <si>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</si>
  <si>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</si>
  <si>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</si>
  <si>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</si>
  <si>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</si>
  <si>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</si>
  <si>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</si>
  <si>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</si>
  <si>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</si>
  <si>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</si>
  <si>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</si>
  <si>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</si>
  <si>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</si>
  <si>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</si>
  <si>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</si>
  <si>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</si>
  <si>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</si>
  <si>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</si>
  <si>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</si>
  <si>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</si>
  <si>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</si>
  <si>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</si>
  <si>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</si>
  <si>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</si>
  <si>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</si>
  <si>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</si>
  <si>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</si>
  <si>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</si>
  <si>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</si>
  <si>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</si>
  <si>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</si>
  <si>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</si>
  <si>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</si>
  <si>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</si>
  <si>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</si>
  <si>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</si>
  <si>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</si>
  <si>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</si>
  <si>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</si>
  <si>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</si>
  <si>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</si>
  <si>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</si>
  <si>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</si>
  <si>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</si>
  <si>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</si>
  <si>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</si>
  <si>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</si>
  <si>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</si>
  <si>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</si>
  <si>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</si>
  <si>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</si>
  <si>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</si>
  <si>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</si>
  <si>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</si>
  <si>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</si>
  <si>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</si>
  <si>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</si>
  <si>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</si>
  <si>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</si>
  <si>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</si>
  <si>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</si>
  <si>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</si>
  <si>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</si>
  <si>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</si>
  <si>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</si>
  <si>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</si>
  <si>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</si>
  <si>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</si>
  <si>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</si>
  <si>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</si>
  <si>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</si>
  <si>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</si>
  <si>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</si>
  <si>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</si>
  <si>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</si>
  <si>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</si>
  <si>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</si>
  <si>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</si>
  <si>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</si>
  <si>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</si>
  <si>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</si>
  <si>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</si>
  <si>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</si>
  <si>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</si>
  <si>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</si>
  <si>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</si>
  <si>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</si>
  <si>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</si>
  <si>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</si>
  <si>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</si>
  <si>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</si>
  <si>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</si>
  <si>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</si>
  <si>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</si>
  <si>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</si>
  <si>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</si>
  <si>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</si>
  <si>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</si>
  <si>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</si>
  <si>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</si>
  <si>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</si>
  <si>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</si>
  <si>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</si>
  <si>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</si>
  <si>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</si>
  <si>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</si>
  <si>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</si>
  <si>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</si>
  <si>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</si>
  <si>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</si>
  <si>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</si>
  <si>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</si>
  <si>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</si>
  <si>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</si>
  <si>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</si>
  <si>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</si>
  <si>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</si>
  <si>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</si>
  <si>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</si>
  <si>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</si>
  <si>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</si>
  <si>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</si>
  <si>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</si>
  <si>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</si>
  <si>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</si>
  <si>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</si>
  <si>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</si>
  <si>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</si>
  <si>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</si>
  <si>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</si>
  <si>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</si>
  <si>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</si>
  <si>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</si>
  <si>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</si>
  <si>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</si>
  <si>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</si>
  <si>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</si>
  <si>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</si>
  <si>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</si>
  <si>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</si>
  <si>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</si>
  <si>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</si>
  <si>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</si>
  <si>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</si>
  <si>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</si>
  <si>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</si>
  <si>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</si>
  <si>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</si>
  <si>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</si>
  <si>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</si>
  <si>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</si>
  <si>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</si>
  <si>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</si>
  <si>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</si>
  <si>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</si>
  <si>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</si>
  <si>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</si>
  <si>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</si>
  <si>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</si>
  <si>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</si>
  <si>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</si>
  <si>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</si>
  <si>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</si>
  <si>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</si>
  <si>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</si>
  <si>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</si>
  <si>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</si>
  <si>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</si>
  <si>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</si>
  <si>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</si>
  <si>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</si>
  <si>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</si>
  <si>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</si>
  <si>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</si>
  <si>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</si>
  <si>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</si>
  <si>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</si>
  <si>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</si>
  <si>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</si>
  <si>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</si>
  <si>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</si>
  <si>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</si>
  <si>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</si>
  <si>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</si>
  <si>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</si>
  <si>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</si>
  <si>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</si>
  <si>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</si>
  <si>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</si>
  <si>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</si>
  <si>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</si>
  <si>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</si>
  <si>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</si>
  <si>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</si>
  <si>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</si>
  <si>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</si>
  <si>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</si>
  <si>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</si>
  <si>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</si>
  <si>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</si>
  <si>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</si>
  <si>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</si>
  <si>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</si>
  <si>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</si>
  <si>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</si>
  <si>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</si>
  <si>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</si>
  <si>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</si>
  <si>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</si>
  <si>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</si>
  <si>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</si>
  <si>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</si>
  <si>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</si>
  <si>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</si>
  <si>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</si>
  <si>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</si>
  <si>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</si>
  <si>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</si>
  <si>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</si>
  <si>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</si>
  <si>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</si>
  <si>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</si>
  <si>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</si>
  <si>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</si>
  <si>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</si>
  <si>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</si>
  <si>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</si>
  <si>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</si>
  <si>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</si>
  <si>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</si>
  <si>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</si>
  <si>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</si>
  <si>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</si>
  <si>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</si>
  <si>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</si>
  <si>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</si>
  <si>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</si>
  <si>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</si>
  <si>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</si>
  <si>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</si>
  <si>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</si>
  <si>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</si>
  <si>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</si>
  <si>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</si>
  <si>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</si>
  <si>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</si>
  <si>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</si>
  <si>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</si>
  <si>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</si>
  <si>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</si>
  <si>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</si>
  <si>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</si>
  <si>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</si>
  <si>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</si>
  <si>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</si>
  <si>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</si>
  <si>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</si>
  <si>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</si>
  <si>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</si>
  <si>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</si>
  <si>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</si>
  <si>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</si>
  <si>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</si>
  <si>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</si>
  <si>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</si>
  <si>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</si>
  <si>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</si>
  <si>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</si>
  <si>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</si>
  <si>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</si>
  <si>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</si>
  <si>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</si>
  <si>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</si>
  <si>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</si>
  <si>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</si>
  <si>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</si>
  <si>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</si>
  <si>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</si>
  <si>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</si>
  <si>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</si>
  <si>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</si>
  <si>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</si>
  <si>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</si>
  <si>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</si>
  <si>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</si>
  <si>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</si>
  <si>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</si>
  <si>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</si>
  <si>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</si>
  <si>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</si>
  <si>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</si>
  <si>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</si>
  <si>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</si>
  <si>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</si>
  <si>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</si>
  <si>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</si>
  <si>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</si>
  <si>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</si>
  <si>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</si>
  <si>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</si>
  <si>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</si>
  <si>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</si>
  <si>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</si>
  <si>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</si>
  <si>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</si>
  <si>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</si>
  <si>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</si>
  <si>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</si>
  <si>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</si>
  <si>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</si>
  <si>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</si>
  <si>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</si>
  <si>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</si>
  <si>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</si>
  <si>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</si>
  <si>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</si>
  <si>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</si>
  <si>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</si>
  <si>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</si>
  <si>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</si>
  <si>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</si>
  <si>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</si>
  <si>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</si>
  <si>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</si>
  <si>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</si>
  <si>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</si>
  <si>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</si>
  <si>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</si>
  <si>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</si>
  <si>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</si>
  <si>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</si>
  <si>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</si>
  <si>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</si>
  <si>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</si>
  <si>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</si>
  <si>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</si>
  <si>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</si>
  <si>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</si>
  <si>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</si>
  <si>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</si>
  <si>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</si>
  <si>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</si>
  <si>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</si>
  <si>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</si>
  <si>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</si>
  <si>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</si>
  <si>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</si>
  <si>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</si>
  <si>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</si>
  <si>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</si>
  <si>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</si>
  <si>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</si>
  <si>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</si>
  <si>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</si>
  <si>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</si>
  <si>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</si>
  <si>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</si>
  <si>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</si>
  <si>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</si>
  <si>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</si>
  <si>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</si>
  <si>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</si>
  <si>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</si>
  <si>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</si>
  <si>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</si>
  <si>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</si>
  <si>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</si>
  <si>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</si>
  <si>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</si>
  <si>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</si>
  <si>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</si>
  <si>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</si>
  <si>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</si>
  <si>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</si>
  <si>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</si>
  <si>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</si>
  <si>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</si>
  <si>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</si>
  <si>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</si>
  <si>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</si>
  <si>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</si>
  <si>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</si>
  <si>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</si>
  <si>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</si>
  <si>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</si>
  <si>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</si>
  <si>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</si>
  <si>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</si>
  <si>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</si>
  <si>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</si>
  <si>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</si>
  <si>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</si>
  <si>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</si>
  <si>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</si>
  <si>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</si>
  <si>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</si>
  <si>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</si>
  <si>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</si>
  <si>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</si>
  <si>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</si>
  <si>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</si>
  <si>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</si>
  <si>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</si>
  <si>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</si>
  <si>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</si>
  <si>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</si>
  <si>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</si>
  <si>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</si>
  <si>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</si>
  <si>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</si>
  <si>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</si>
  <si>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</si>
  <si>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</si>
  <si>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</si>
  <si>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</si>
  <si>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</si>
  <si>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</si>
  <si>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</si>
  <si>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</si>
  <si>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</si>
  <si>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</si>
  <si>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</si>
  <si>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</si>
  <si>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</si>
  <si>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</si>
  <si>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</si>
  <si>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</si>
  <si>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</si>
  <si>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</si>
  <si>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</si>
  <si>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</si>
  <si>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</si>
  <si>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</si>
  <si>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</si>
  <si>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</si>
  <si>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</si>
  <si>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</si>
  <si>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</si>
  <si>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</si>
  <si>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</si>
  <si>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</si>
  <si>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</si>
  <si>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</si>
  <si>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</si>
  <si>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</si>
  <si>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</si>
  <si>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</si>
  <si>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</si>
  <si>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</si>
  <si>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</si>
  <si>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</si>
  <si>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</si>
  <si>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</si>
  <si>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</si>
  <si>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</si>
  <si>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</si>
  <si>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</si>
  <si>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</si>
  <si>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</si>
  <si>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</si>
  <si>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</si>
  <si>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</si>
  <si>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</si>
  <si>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</si>
  <si>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</si>
  <si>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</si>
  <si>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</si>
  <si>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</si>
  <si>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</si>
  <si>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</si>
  <si>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</si>
  <si>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</si>
  <si>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</si>
  <si>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</si>
  <si>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</si>
  <si>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</si>
  <si>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</si>
  <si>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</si>
  <si>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</si>
  <si>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</si>
  <si>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</si>
  <si>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</si>
  <si>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</si>
  <si>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</si>
  <si>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</si>
  <si>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</si>
  <si>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</si>
  <si>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</si>
  <si>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</si>
  <si>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</si>
  <si>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</si>
  <si>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</si>
  <si>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</si>
  <si>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</si>
  <si>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</si>
  <si>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</si>
  <si>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</si>
  <si>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</si>
  <si>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</si>
  <si>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</si>
  <si>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</si>
  <si>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</si>
  <si>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</si>
  <si>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</si>
  <si>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</si>
  <si>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</si>
  <si>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</si>
  <si>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</si>
  <si>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</si>
  <si>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</si>
  <si>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</si>
  <si>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</si>
  <si>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</si>
  <si>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</si>
  <si>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</si>
  <si>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</si>
  <si>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</si>
  <si>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</si>
  <si>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</si>
  <si>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</si>
  <si>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</si>
  <si>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</si>
  <si>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</si>
  <si>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</si>
  <si>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</si>
  <si>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</si>
  <si>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</si>
  <si>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</si>
  <si>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</si>
  <si>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</si>
  <si>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</si>
  <si>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</si>
  <si>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</si>
  <si>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</si>
  <si>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</si>
  <si>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</si>
  <si>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</si>
  <si>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</si>
  <si>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</si>
  <si>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</si>
  <si>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</si>
  <si>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</si>
  <si>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</si>
  <si>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</si>
  <si>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</si>
  <si>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</si>
  <si>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</si>
  <si>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</si>
  <si>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</si>
  <si>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</si>
  <si>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</si>
  <si>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</si>
  <si>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</si>
  <si>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</si>
  <si>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</si>
  <si>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</si>
  <si>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</si>
  <si>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</si>
  <si>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</si>
  <si>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</si>
  <si>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</si>
  <si>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</si>
  <si>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</si>
  <si>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</si>
  <si>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</si>
  <si>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</si>
  <si>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</si>
  <si>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</si>
  <si>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</si>
  <si>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</si>
  <si>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</si>
  <si>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</si>
  <si>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</si>
  <si>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</si>
  <si>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</si>
  <si>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</si>
  <si>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</si>
  <si>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</si>
  <si>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</si>
  <si>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</si>
  <si>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</si>
  <si>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</si>
  <si>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</si>
  <si>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</si>
  <si>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</si>
  <si>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</si>
  <si>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</si>
  <si>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</si>
  <si>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</si>
  <si>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</si>
  <si>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</si>
  <si>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</si>
  <si>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</si>
  <si>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</si>
  <si>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</si>
  <si>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</si>
  <si>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</si>
  <si>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</si>
  <si>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</si>
  <si>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</si>
  <si>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</si>
  <si>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</si>
  <si>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</si>
  <si>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</si>
  <si>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</si>
  <si>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</si>
  <si>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</si>
  <si>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</si>
  <si>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</si>
  <si>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</si>
  <si>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</si>
  <si>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</si>
  <si>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</si>
  <si>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</si>
  <si>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</si>
  <si>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</si>
  <si>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</si>
  <si>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</si>
  <si>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</si>
  <si>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</si>
  <si>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</si>
  <si>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</si>
  <si>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</si>
  <si>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</si>
  <si>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</si>
  <si>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</si>
  <si>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</si>
  <si>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</si>
  <si>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</si>
  <si>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</si>
  <si>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</si>
  <si>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</si>
  <si>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</si>
  <si>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</si>
  <si>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</si>
  <si>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</si>
  <si>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</si>
  <si>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</si>
  <si>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</si>
  <si>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</si>
  <si>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</si>
  <si>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</si>
  <si>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</si>
  <si>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</si>
  <si>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</si>
  <si>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</si>
  <si>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</si>
  <si>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</si>
  <si>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</si>
  <si>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</si>
  <si>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</si>
  <si>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</si>
  <si>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</si>
  <si>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</si>
  <si>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</si>
  <si>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</si>
  <si>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</si>
  <si>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</si>
  <si>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</si>
  <si>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</si>
  <si>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</si>
  <si>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</si>
  <si>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</si>
  <si>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</si>
  <si>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</si>
  <si>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</si>
  <si>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</si>
  <si>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</si>
  <si>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</si>
  <si>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</si>
  <si>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</si>
  <si>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</si>
  <si>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</si>
  <si>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</si>
  <si>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</si>
  <si>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</si>
  <si>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</si>
  <si>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</si>
  <si>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</si>
  <si>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</si>
  <si>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</si>
  <si>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</si>
  <si>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</si>
  <si>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</si>
  <si>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</si>
  <si>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</si>
  <si>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</si>
  <si>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</si>
  <si>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</si>
  <si>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</si>
  <si>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</si>
  <si>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</si>
  <si>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</si>
  <si>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</si>
  <si>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</si>
  <si>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</si>
  <si>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</si>
  <si>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</si>
  <si>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</si>
  <si>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</si>
  <si>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</si>
  <si>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</si>
  <si>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</si>
  <si>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</si>
  <si>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</si>
  <si>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</si>
  <si>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</si>
  <si>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</si>
  <si>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</si>
  <si>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</si>
  <si>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</si>
  <si>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</si>
  <si>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</si>
  <si>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</si>
  <si>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</si>
  <si>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</si>
  <si>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</si>
  <si>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</si>
  <si>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</si>
  <si>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</si>
  <si>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</si>
  <si>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</si>
  <si>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</si>
  <si>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</si>
  <si>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</si>
  <si>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</si>
  <si>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</si>
  <si>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</si>
  <si>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</si>
  <si>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</si>
  <si>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</si>
  <si>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</si>
  <si>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</si>
  <si>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</si>
  <si>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</si>
  <si>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</si>
  <si>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</si>
  <si>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</si>
  <si>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</si>
  <si>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</si>
  <si>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</si>
  <si>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</si>
  <si>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</si>
  <si>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</si>
  <si>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</si>
  <si>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</si>
  <si>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</si>
  <si>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</si>
  <si>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</si>
  <si>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</si>
  <si>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</si>
  <si>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</si>
  <si>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</si>
  <si>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</si>
  <si>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</si>
  <si>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</si>
  <si>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</si>
  <si>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</si>
  <si>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</si>
  <si>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</si>
  <si>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</si>
  <si>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</si>
  <si>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</si>
  <si>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</si>
  <si>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</si>
  <si>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</si>
  <si>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</si>
  <si>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</si>
  <si>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</si>
  <si>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</si>
  <si>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</si>
  <si>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</si>
  <si>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</si>
  <si>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</si>
  <si>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</si>
  <si>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</si>
  <si>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</si>
  <si>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</si>
  <si>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</si>
  <si>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</si>
  <si>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</si>
  <si>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</si>
  <si>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</si>
  <si>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</si>
  <si>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</si>
  <si>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</si>
  <si>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</si>
  <si>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</si>
  <si>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</si>
  <si>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</si>
  <si>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</si>
  <si>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</si>
  <si>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</si>
  <si>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</si>
  <si>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</si>
  <si>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</si>
  <si>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</si>
  <si>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</si>
  <si>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</si>
  <si>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</si>
  <si>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</si>
  <si>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</si>
  <si>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</si>
  <si>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</si>
  <si>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</si>
  <si>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</si>
  <si>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</si>
  <si>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</si>
  <si>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</si>
  <si>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</si>
  <si>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</si>
  <si>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</si>
  <si>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</si>
  <si>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</si>
  <si>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</si>
  <si>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</si>
  <si>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</si>
  <si>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</si>
  <si>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</si>
  <si>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</si>
  <si>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</si>
  <si>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</si>
  <si>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</si>
  <si>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</si>
  <si>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</si>
  <si>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</si>
  <si>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</si>
  <si>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</si>
  <si>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</si>
  <si>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</si>
  <si>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</si>
  <si>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</si>
  <si>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</si>
  <si>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</si>
  <si>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</si>
  <si>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</si>
  <si>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</si>
  <si>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</si>
  <si>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</si>
  <si>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</si>
  <si>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</si>
  <si>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</si>
  <si>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</si>
  <si>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</si>
  <si>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</si>
  <si>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</si>
  <si>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</si>
  <si>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</si>
  <si>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</si>
  <si>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</si>
  <si>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</si>
  <si>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</si>
  <si>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</si>
  <si>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</si>
  <si>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</si>
  <si>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</si>
  <si>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</si>
  <si>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</si>
  <si>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</si>
  <si>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</si>
  <si>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</si>
  <si>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</si>
  <si>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</si>
  <si>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</si>
  <si>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</si>
  <si>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</si>
  <si>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</si>
  <si>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</si>
  <si>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</si>
  <si>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</si>
  <si>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</si>
  <si>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</si>
  <si>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</si>
  <si>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</si>
  <si>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</si>
  <si>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</si>
  <si>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</si>
  <si>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</si>
  <si>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</si>
  <si>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</si>
  <si>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</si>
  <si>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</si>
  <si>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</si>
  <si>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</si>
  <si>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</si>
  <si>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</si>
  <si>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</si>
  <si>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</si>
  <si>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</si>
  <si>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</si>
  <si>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</si>
  <si>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</si>
  <si>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</si>
  <si>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</si>
  <si>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</si>
  <si>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</si>
  <si>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</si>
  <si>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</si>
  <si>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</si>
  <si>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</si>
  <si>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</si>
  <si>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</si>
  <si>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</si>
  <si>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</si>
  <si>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</si>
  <si>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</si>
  <si>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</si>
  <si>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</si>
  <si>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</si>
  <si>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</si>
  <si>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</si>
  <si>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</si>
  <si>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</si>
  <si>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</si>
  <si>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</si>
  <si>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</si>
  <si>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</si>
  <si>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</si>
  <si>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</si>
  <si>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</si>
  <si>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</si>
  <si>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</si>
  <si>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</si>
  <si>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</si>
  <si>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</si>
  <si>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</si>
  <si>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</si>
  <si>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</si>
  <si>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</si>
  <si>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</si>
  <si>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</si>
  <si>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</si>
  <si>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</si>
  <si>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</si>
  <si>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</si>
  <si>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</si>
  <si>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</si>
  <si>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</si>
  <si>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</si>
  <si>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</si>
  <si>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</si>
  <si>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</si>
  <si>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</si>
  <si>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</si>
  <si>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</si>
  <si>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</si>
  <si>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</si>
  <si>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</si>
  <si>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</si>
  <si>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</si>
  <si>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</si>
  <si>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</si>
  <si>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</si>
  <si>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</si>
  <si>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</si>
  <si>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</si>
  <si>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</si>
  <si>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</si>
  <si>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</si>
  <si>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</si>
  <si>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</si>
  <si>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</si>
  <si>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</si>
  <si>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</si>
  <si>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</si>
  <si>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</si>
  <si>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</si>
  <si>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</si>
  <si>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</si>
  <si>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</si>
  <si>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</si>
  <si>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</si>
  <si>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</si>
  <si>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</si>
  <si>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</si>
  <si>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</si>
  <si>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</si>
  <si>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</si>
  <si>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</si>
  <si>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</si>
  <si>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</si>
  <si>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</si>
  <si>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</si>
  <si>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</si>
  <si>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</si>
  <si>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</si>
  <si>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</si>
  <si>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</si>
  <si>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</si>
  <si>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</si>
  <si>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</si>
  <si>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</si>
  <si>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</si>
  <si>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</si>
  <si>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</si>
  <si>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</si>
  <si>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</si>
  <si>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</si>
  <si>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</si>
  <si>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</si>
  <si>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</si>
  <si>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</si>
  <si>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</si>
  <si>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</si>
  <si>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</si>
  <si>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</si>
  <si>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</si>
  <si>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</si>
  <si>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</si>
  <si>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</si>
  <si>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</si>
  <si>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</si>
  <si>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</si>
  <si>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</si>
  <si>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</si>
  <si>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</si>
  <si>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</si>
  <si>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</si>
  <si>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</si>
  <si>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</si>
  <si>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</si>
  <si>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</si>
  <si>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</si>
  <si>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</si>
  <si>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</si>
  <si>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</si>
  <si>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</si>
  <si>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</si>
  <si>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</si>
  <si>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</si>
  <si>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</si>
  <si>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</si>
  <si>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</si>
  <si>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</si>
  <si>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</si>
  <si>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</si>
  <si>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</si>
  <si>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</si>
  <si>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</si>
  <si>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</si>
  <si>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</si>
  <si>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</si>
  <si>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</si>
  <si>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</si>
  <si>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</si>
  <si>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</si>
  <si>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</si>
  <si>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</si>
  <si>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</si>
  <si>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</si>
  <si>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</si>
  <si>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</si>
  <si>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</si>
  <si>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</si>
  <si>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</si>
  <si>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</si>
  <si>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</si>
  <si>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</si>
  <si>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</si>
  <si>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</si>
  <si>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</si>
  <si>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</si>
  <si>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</si>
  <si>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</si>
  <si>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</si>
  <si>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</si>
  <si>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</si>
  <si>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</si>
  <si>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</si>
  <si>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</si>
  <si>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</si>
  <si>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</si>
  <si>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</si>
  <si>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</si>
  <si>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</si>
  <si>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</si>
  <si>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</si>
  <si>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</si>
  <si>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</si>
  <si>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</si>
  <si>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</si>
  <si>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</si>
  <si>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</si>
  <si>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</si>
  <si>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</si>
  <si>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</si>
  <si>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</si>
  <si>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</si>
  <si>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</si>
  <si>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</si>
  <si>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</si>
  <si>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</si>
  <si>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</si>
  <si>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</si>
  <si>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</si>
  <si>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</si>
  <si>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</si>
  <si>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</si>
  <si>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</si>
  <si>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</si>
  <si>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</si>
  <si>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</si>
  <si>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</si>
  <si>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</si>
  <si>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</si>
  <si>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</si>
  <si>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</si>
  <si>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</si>
  <si>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</si>
  <si>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</si>
  <si>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</si>
  <si>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</si>
  <si>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</si>
  <si>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</si>
  <si>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</si>
  <si>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</si>
  <si>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</si>
  <si>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</si>
  <si>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</si>
  <si>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</si>
  <si>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</si>
  <si>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</si>
  <si>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</si>
  <si>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</si>
  <si>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</si>
  <si>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</si>
  <si>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</si>
  <si>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</si>
  <si>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</si>
  <si>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</si>
  <si>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</si>
  <si>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</si>
  <si>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</si>
  <si>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</si>
  <si>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</si>
  <si>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</si>
  <si>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</si>
  <si>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</si>
  <si>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</si>
  <si>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</si>
  <si>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</si>
  <si>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</si>
  <si>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</si>
  <si>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</si>
  <si>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</si>
  <si>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</si>
  <si>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</si>
  <si>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</si>
  <si>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</si>
  <si>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</si>
  <si>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</si>
  <si>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</si>
  <si>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</si>
  <si>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</si>
  <si>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</si>
  <si>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</si>
  <si>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</si>
  <si>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</si>
  <si>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</si>
  <si>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</si>
  <si>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</si>
  <si>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</si>
  <si>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</si>
  <si>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</si>
  <si>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</si>
  <si>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</si>
  <si>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</si>
  <si>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</si>
  <si>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</si>
  <si>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</si>
  <si>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</si>
  <si>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</si>
  <si>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</si>
  <si>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</si>
  <si>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</si>
  <si>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</si>
  <si>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</si>
  <si>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</si>
  <si>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</si>
  <si>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</si>
  <si>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</si>
  <si>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</si>
  <si>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</si>
  <si>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</si>
  <si>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</si>
  <si>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</si>
  <si>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</si>
  <si>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</si>
  <si>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</si>
  <si>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</si>
  <si>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</si>
  <si>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</si>
  <si>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</si>
  <si>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</si>
  <si>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</si>
  <si>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</si>
  <si>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</si>
  <si>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</si>
  <si>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</si>
  <si>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</si>
  <si>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</si>
  <si>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</si>
  <si>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</si>
  <si>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</si>
  <si>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</si>
  <si>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</si>
  <si>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</si>
  <si>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</si>
  <si>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</si>
  <si>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</si>
  <si>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</si>
  <si>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</si>
  <si>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</si>
  <si>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</si>
  <si>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</si>
  <si>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</si>
  <si>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</si>
  <si>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</si>
  <si>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</si>
  <si>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</si>
  <si>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</si>
  <si>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</si>
  <si>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</si>
  <si>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</si>
  <si>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</si>
  <si>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</si>
  <si>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</si>
  <si>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</si>
  <si>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</si>
  <si>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</si>
  <si>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</si>
  <si>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</si>
  <si>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</si>
  <si>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</si>
  <si>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</si>
  <si>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</si>
  <si>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</si>
  <si>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</si>
  <si>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</si>
  <si>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</si>
  <si>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</si>
  <si>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</si>
  <si>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</si>
  <si>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</si>
  <si>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</si>
  <si>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</si>
  <si>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</si>
  <si>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</si>
  <si>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</si>
  <si>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</si>
  <si>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</si>
  <si>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</si>
  <si>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</si>
  <si>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</si>
  <si>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</si>
  <si>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</si>
  <si>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</si>
  <si>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</si>
  <si>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</si>
  <si>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</si>
  <si>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</si>
  <si>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</si>
  <si>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</si>
  <si>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</si>
  <si>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</si>
  <si>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</si>
  <si>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</si>
  <si>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</si>
  <si>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</si>
  <si>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</si>
  <si>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</si>
  <si>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</si>
  <si>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</si>
  <si>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</si>
  <si>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</si>
  <si>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</si>
  <si>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</si>
  <si>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</si>
  <si>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</si>
  <si>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</si>
  <si>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</si>
  <si>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</si>
  <si>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</si>
  <si>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</si>
  <si>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</si>
  <si>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</si>
  <si>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</si>
  <si>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</si>
  <si>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</si>
  <si>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</si>
  <si>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</si>
  <si>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</si>
  <si>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</si>
  <si>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</si>
  <si>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</si>
  <si>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</si>
  <si>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</si>
  <si>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</si>
  <si>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</si>
  <si>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</si>
  <si>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</si>
  <si>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</si>
  <si>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</si>
  <si>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</si>
  <si>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</si>
  <si>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</si>
  <si>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</si>
  <si>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</si>
  <si>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</si>
  <si>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</si>
  <si>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</si>
  <si>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</si>
  <si>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</si>
  <si>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</si>
  <si>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</si>
  <si>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</si>
  <si>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</si>
  <si>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</si>
  <si>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</si>
  <si>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</si>
  <si>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</si>
  <si>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</si>
  <si>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</si>
  <si>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</si>
  <si>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</si>
  <si>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</si>
  <si>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</si>
  <si>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</si>
  <si>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</si>
  <si>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</si>
  <si>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</si>
  <si>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</si>
  <si>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</si>
  <si>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</si>
  <si>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</si>
  <si>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</si>
  <si>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</si>
  <si>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</si>
  <si>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</si>
  <si>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</si>
  <si>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</si>
  <si>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</si>
  <si>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</si>
  <si>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</si>
  <si>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</si>
  <si>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</si>
  <si>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</si>
  <si>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</si>
  <si>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</si>
  <si>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</si>
  <si>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</si>
  <si>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</si>
  <si>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</si>
  <si>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</si>
  <si>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</si>
  <si>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</si>
  <si>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</si>
  <si>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</si>
  <si>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</si>
  <si>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</si>
  <si>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</si>
  <si>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</si>
  <si>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</si>
  <si>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</si>
  <si>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</si>
  <si>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</si>
  <si>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</si>
  <si>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</si>
  <si>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</si>
  <si>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</si>
  <si>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</si>
  <si>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</si>
  <si>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</si>
  <si>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</si>
  <si>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</si>
  <si>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</si>
  <si>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</si>
  <si>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</si>
  <si>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</si>
  <si>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</si>
  <si>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</si>
  <si>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</si>
  <si>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</si>
  <si>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</si>
  <si>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</si>
  <si>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</si>
  <si>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</si>
  <si>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</si>
  <si>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</si>
  <si>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</si>
  <si>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</si>
  <si>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</si>
  <si>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</si>
  <si>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</si>
  <si>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</si>
  <si>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</si>
  <si>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</si>
  <si>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</si>
  <si>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</si>
  <si>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</si>
  <si>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</si>
  <si>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</si>
  <si>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</si>
  <si>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</si>
  <si>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</si>
  <si>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</si>
  <si>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</si>
  <si>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</si>
  <si>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</si>
  <si>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</si>
  <si>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</si>
  <si>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</si>
  <si>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</si>
  <si>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</si>
  <si>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</si>
  <si>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</si>
  <si>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</si>
  <si>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</si>
  <si>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</si>
  <si>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</si>
  <si>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</si>
  <si>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</si>
  <si>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</si>
  <si>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</si>
  <si>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</si>
  <si>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</si>
  <si>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</si>
  <si>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</si>
  <si>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</si>
  <si>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</si>
  <si>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</si>
  <si>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</si>
  <si>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</si>
  <si>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</si>
  <si>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</si>
  <si>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</si>
  <si>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</si>
  <si>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</si>
  <si>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</si>
  <si>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</si>
  <si>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</si>
  <si>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</si>
  <si>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</si>
  <si>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</si>
  <si>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</si>
  <si>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</si>
  <si>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</si>
  <si>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</si>
  <si>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</si>
  <si>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</si>
  <si>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</si>
  <si>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</si>
  <si>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</si>
  <si>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</si>
  <si>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</si>
  <si>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</si>
  <si>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</si>
  <si>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</si>
  <si>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</si>
  <si>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</si>
  <si>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</si>
  <si>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</si>
  <si>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</si>
  <si>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</si>
  <si>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</si>
  <si>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</si>
  <si>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</si>
  <si>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</si>
  <si>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</si>
  <si>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</si>
  <si>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</si>
  <si>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</si>
  <si>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</si>
  <si>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</si>
  <si>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</si>
  <si>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</si>
  <si>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</si>
  <si>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</si>
  <si>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</si>
  <si>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</si>
  <si>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</si>
  <si>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</si>
  <si>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</si>
  <si>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</si>
  <si>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</si>
  <si>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</si>
  <si>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</si>
  <si>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</si>
  <si>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</si>
  <si>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</si>
  <si>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</si>
  <si>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</si>
  <si>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</si>
  <si>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</si>
  <si>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</si>
  <si>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</si>
  <si>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</si>
  <si>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</si>
  <si>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</si>
  <si>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</si>
  <si>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</si>
  <si>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</si>
  <si>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</si>
  <si>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</si>
  <si>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</si>
  <si>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</si>
  <si>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</si>
  <si>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</si>
  <si>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</si>
  <si>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</si>
  <si>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</si>
  <si>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</si>
  <si>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</si>
  <si>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</si>
  <si>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</si>
  <si>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</si>
  <si>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</si>
  <si>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</si>
  <si>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</si>
  <si>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</si>
  <si>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</si>
  <si>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</si>
  <si>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</si>
  <si>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</si>
  <si>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</si>
  <si>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</si>
  <si>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</si>
  <si>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</si>
  <si>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</si>
  <si>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</si>
  <si>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</si>
  <si>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</si>
  <si>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</si>
  <si>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</si>
  <si>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</si>
  <si>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</si>
  <si>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</si>
  <si>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</si>
  <si>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</si>
  <si>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</si>
  <si>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</si>
  <si>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</si>
  <si>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</si>
  <si>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</si>
  <si>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</si>
  <si>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</si>
  <si>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</si>
  <si>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</si>
  <si>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</si>
  <si>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</si>
  <si>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</si>
  <si>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</si>
  <si>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</si>
  <si>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</si>
  <si>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</si>
  <si>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</si>
  <si>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</si>
  <si>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</si>
  <si>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</si>
  <si>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</si>
  <si>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</si>
  <si>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</si>
  <si>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</si>
  <si>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</si>
  <si>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</si>
  <si>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</si>
  <si>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</si>
  <si>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</si>
  <si>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</si>
  <si>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</si>
  <si>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</si>
  <si>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</si>
  <si>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</si>
  <si>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</si>
  <si>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</si>
  <si>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</si>
  <si>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</si>
  <si>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</si>
  <si>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</si>
  <si>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</si>
  <si>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</si>
  <si>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</si>
  <si>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</si>
  <si>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</si>
  <si>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</si>
  <si>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</si>
  <si>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</si>
  <si>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</si>
  <si>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</si>
  <si>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</si>
  <si>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</si>
  <si>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</si>
  <si>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</si>
  <si>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</si>
  <si>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</si>
  <si>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</si>
  <si>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</si>
  <si>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</si>
  <si>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</si>
  <si>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</si>
  <si>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</si>
  <si>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</si>
  <si>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</si>
  <si>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</si>
  <si>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</si>
  <si>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</si>
  <si>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</si>
  <si>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</si>
  <si>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</si>
  <si>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</si>
  <si>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</si>
  <si>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</si>
  <si>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</si>
  <si>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</si>
  <si>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</si>
  <si>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</si>
  <si>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</si>
  <si>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</si>
  <si>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</si>
  <si>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</si>
  <si>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</si>
  <si>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</si>
  <si>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</si>
  <si>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</si>
  <si>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</si>
  <si>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</si>
  <si>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</si>
  <si>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</si>
  <si>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</si>
  <si>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</si>
  <si>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</si>
  <si>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</si>
  <si>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</si>
  <si>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</si>
  <si>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</si>
  <si>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</si>
  <si>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</si>
  <si>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</si>
  <si>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</si>
  <si>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</si>
  <si>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</si>
  <si>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</si>
  <si>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</si>
  <si>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</si>
  <si>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</si>
  <si>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</si>
  <si>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</si>
  <si>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</si>
  <si>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</si>
  <si>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</si>
  <si>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</si>
  <si>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</si>
  <si>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</si>
  <si>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</si>
  <si>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</si>
  <si>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</si>
  <si>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</si>
  <si>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</si>
  <si>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</si>
  <si>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</si>
  <si>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</si>
  <si>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</si>
  <si>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</si>
  <si>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</si>
  <si>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</si>
  <si>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</si>
  <si>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</si>
  <si>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</si>
  <si>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</si>
  <si>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</si>
  <si>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</si>
  <si>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</si>
  <si>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</si>
  <si>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</si>
  <si>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</si>
  <si>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</si>
  <si>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</si>
  <si>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</si>
  <si>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</si>
  <si>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</si>
  <si>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</si>
  <si>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</si>
  <si>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</si>
  <si>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</si>
  <si>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</si>
  <si>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</si>
  <si>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</si>
  <si>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</si>
  <si>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</si>
  <si>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</si>
  <si>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</si>
  <si>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</si>
  <si>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</si>
  <si>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</si>
  <si>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</si>
  <si>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</si>
  <si>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</si>
  <si>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</si>
  <si>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</si>
  <si>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</si>
  <si>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</si>
  <si>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</si>
  <si>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</si>
  <si>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</si>
  <si>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</si>
  <si>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</si>
  <si>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</si>
  <si>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</si>
  <si>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</si>
  <si>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</si>
  <si>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</si>
  <si>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</si>
  <si>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</si>
  <si>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</si>
  <si>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</si>
  <si>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</si>
  <si>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</si>
  <si>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</si>
  <si>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</si>
  <si>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</si>
  <si>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</si>
  <si>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</si>
  <si>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</si>
  <si>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</si>
  <si>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</si>
  <si>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</si>
  <si>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</si>
  <si>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</si>
  <si>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</si>
  <si>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</si>
  <si>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</si>
  <si>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</si>
  <si>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</si>
  <si>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</si>
  <si>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</si>
  <si>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</si>
  <si>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</si>
  <si>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</si>
  <si>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</si>
  <si>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</si>
  <si>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</si>
  <si>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</si>
  <si>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</si>
  <si>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</si>
  <si>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</si>
  <si>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</si>
  <si>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</si>
  <si>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</si>
  <si>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</si>
  <si>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</si>
  <si>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</si>
  <si>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</si>
  <si>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</si>
  <si>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</si>
  <si>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</si>
  <si>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</si>
  <si>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</si>
  <si>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</si>
  <si>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</si>
  <si>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</si>
  <si>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</si>
  <si>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</si>
  <si>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</si>
  <si>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</si>
  <si>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</si>
  <si>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</si>
  <si>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</si>
  <si>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</si>
  <si>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</si>
  <si>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</si>
  <si>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</si>
  <si>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</si>
  <si>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</si>
  <si>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</si>
  <si>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</si>
  <si>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</si>
  <si>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</si>
  <si>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</si>
  <si>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</si>
  <si>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</si>
  <si>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</si>
  <si>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</si>
  <si>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</si>
  <si>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</si>
  <si>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</si>
  <si>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</si>
  <si>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</si>
  <si>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</si>
  <si>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</si>
  <si>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</si>
  <si>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</si>
  <si>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</si>
  <si>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</si>
  <si>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</si>
  <si>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</si>
  <si>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</si>
  <si>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</si>
  <si>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</si>
  <si>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</si>
  <si>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</si>
  <si>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</si>
  <si>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</si>
  <si>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</si>
  <si>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</si>
  <si>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</si>
  <si>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</si>
  <si>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</si>
  <si>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</si>
  <si>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</si>
  <si>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</si>
  <si>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</si>
  <si>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</si>
  <si>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</si>
  <si>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</si>
  <si>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</si>
  <si>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</si>
  <si>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</si>
  <si>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</si>
  <si>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</si>
  <si>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</si>
  <si>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</si>
  <si>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</si>
  <si>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</si>
  <si>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</si>
  <si>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</si>
  <si>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</si>
  <si>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</si>
  <si>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</si>
  <si>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</si>
  <si>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</si>
  <si>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</si>
  <si>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</si>
  <si>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</si>
  <si>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</si>
  <si>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</si>
  <si>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</si>
  <si>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</si>
  <si>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</si>
  <si>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</si>
  <si>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</si>
  <si>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</si>
  <si>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</si>
  <si>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</si>
  <si>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</si>
  <si>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</si>
  <si>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</si>
  <si>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</si>
  <si>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</si>
  <si>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</si>
  <si>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</si>
  <si>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</si>
  <si>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</si>
  <si>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</si>
  <si>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</si>
  <si>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</si>
  <si>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</si>
  <si>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</si>
  <si>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</si>
  <si>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</si>
  <si>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</si>
  <si>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</si>
  <si>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</si>
  <si>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</si>
  <si>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</si>
  <si>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</si>
  <si>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</si>
  <si>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</si>
  <si>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</si>
  <si>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</si>
  <si>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</si>
  <si>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</si>
  <si>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</si>
  <si>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</si>
  <si>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</si>
  <si>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</si>
  <si>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</si>
  <si>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</si>
  <si>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</si>
  <si>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</si>
  <si>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</si>
  <si>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</si>
  <si>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</si>
  <si>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</si>
  <si>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</si>
  <si>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</si>
  <si>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</si>
  <si>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</si>
  <si>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</si>
  <si>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</si>
  <si>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</si>
  <si>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</si>
  <si>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</si>
  <si>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</si>
  <si>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</si>
  <si>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</si>
  <si>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</si>
  <si>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</si>
  <si>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</si>
  <si>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</si>
  <si>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</si>
  <si>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</si>
  <si>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</si>
  <si>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</si>
  <si>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</si>
  <si>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</si>
  <si>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</si>
  <si>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</si>
  <si>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</si>
  <si>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</si>
  <si>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</si>
  <si>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</si>
  <si>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</si>
  <si>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</si>
  <si>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</si>
  <si>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</si>
  <si>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</si>
  <si>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</si>
  <si>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</si>
  <si>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</si>
  <si>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</si>
  <si>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</si>
  <si>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</si>
  <si>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</si>
  <si>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</si>
  <si>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</si>
  <si>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</si>
  <si>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</si>
  <si>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</si>
  <si>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</si>
  <si>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</si>
  <si>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</si>
  <si>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</si>
  <si>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</si>
  <si>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</si>
  <si>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</si>
  <si>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</si>
  <si>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</si>
  <si>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</si>
  <si>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</si>
  <si>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</si>
  <si>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</si>
  <si>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</si>
  <si>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</si>
  <si>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</si>
  <si>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</si>
  <si>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</si>
  <si>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</si>
  <si>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</si>
  <si>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</si>
  <si>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</si>
  <si>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</si>
  <si>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</si>
  <si>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</si>
  <si>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</si>
  <si>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</si>
  <si>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</si>
  <si>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</si>
  <si>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</si>
  <si>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</si>
  <si>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</si>
  <si>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</si>
  <si>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</si>
  <si>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</si>
  <si>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</si>
  <si>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</si>
  <si>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</si>
  <si>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</si>
  <si>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</si>
  <si>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</si>
  <si>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</si>
  <si>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</si>
  <si>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</si>
  <si>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</si>
  <si>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</si>
  <si>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</si>
  <si>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</si>
  <si>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</si>
  <si>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</si>
  <si>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</si>
  <si>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</si>
  <si>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</si>
  <si>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</si>
  <si>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</si>
  <si>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</si>
  <si>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</si>
  <si>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</si>
  <si>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</si>
  <si>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</si>
  <si>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</si>
  <si>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</si>
  <si>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</si>
  <si>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</si>
  <si>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</si>
  <si>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</si>
  <si>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</si>
  <si>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</si>
  <si>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</si>
  <si>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</si>
  <si>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</si>
  <si>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</si>
  <si>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</si>
  <si>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</si>
  <si>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</si>
  <si>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</si>
  <si>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</si>
  <si>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</si>
  <si>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</si>
  <si>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</si>
  <si>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</si>
  <si>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</si>
  <si>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</si>
  <si>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</si>
  <si>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</si>
  <si>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</si>
  <si>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</si>
  <si>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</si>
  <si>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</si>
  <si>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</si>
  <si>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</si>
  <si>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</si>
  <si>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</si>
  <si>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</si>
  <si>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</si>
  <si>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</si>
  <si>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</si>
  <si>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</si>
  <si>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</si>
  <si>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</si>
  <si>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</si>
  <si>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</si>
  <si>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</si>
  <si>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</si>
  <si>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</si>
  <si>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</si>
  <si>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</si>
  <si>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</si>
  <si>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</si>
  <si>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</si>
  <si>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</si>
  <si>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</si>
  <si>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</si>
  <si>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</si>
  <si>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</si>
  <si>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</si>
  <si>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</si>
  <si>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</si>
  <si>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</si>
  <si>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</si>
  <si>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</si>
  <si>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</si>
  <si>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</si>
  <si>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</si>
  <si>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</si>
  <si>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</si>
  <si>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</si>
  <si>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</si>
  <si>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</si>
  <si>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</si>
  <si>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</si>
  <si>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</si>
  <si>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</si>
  <si>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</si>
  <si>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</si>
  <si>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</si>
  <si>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</si>
  <si>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</si>
  <si>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</si>
  <si>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</si>
  <si>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</si>
  <si>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</si>
  <si>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</si>
  <si>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</si>
  <si>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</si>
  <si>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</si>
  <si>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</si>
  <si>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</si>
  <si>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</si>
  <si>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</si>
  <si>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</si>
  <si>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</si>
  <si>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</si>
  <si>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</si>
  <si>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</si>
  <si>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</si>
  <si>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</si>
  <si>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</si>
  <si>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</si>
  <si>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</si>
  <si>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</si>
  <si>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</si>
  <si>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</si>
  <si>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</si>
  <si>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</si>
  <si>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</si>
  <si>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</si>
  <si>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</si>
  <si>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</si>
  <si>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</si>
  <si>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</si>
  <si>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</si>
  <si>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</si>
  <si>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</si>
  <si>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</si>
  <si>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</si>
  <si>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</si>
  <si>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</si>
  <si>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</si>
  <si>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</si>
  <si>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</si>
  <si>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</si>
  <si>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</si>
  <si>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</si>
  <si>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</si>
  <si>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</si>
  <si>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</si>
  <si>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</si>
  <si>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</si>
  <si>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</si>
  <si>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</si>
  <si>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</si>
  <si>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</si>
  <si>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</si>
  <si>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</si>
  <si>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</si>
  <si>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</si>
  <si>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</si>
  <si>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</si>
  <si>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</si>
  <si>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</si>
  <si>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</si>
  <si>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</si>
  <si>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</si>
  <si>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</si>
  <si>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</si>
  <si>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</si>
  <si>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</si>
  <si>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</si>
  <si>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</si>
  <si>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</si>
  <si>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</si>
  <si>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</si>
  <si>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</si>
  <si>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</si>
  <si>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</si>
  <si>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</si>
  <si>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</si>
  <si>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</si>
  <si>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</si>
  <si>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</si>
  <si>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</si>
  <si>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</si>
  <si>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</si>
  <si>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</si>
  <si>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</si>
  <si>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</si>
  <si>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</si>
  <si>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</si>
  <si>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</si>
  <si>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</si>
  <si>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</si>
  <si>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</si>
  <si>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</si>
  <si>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</si>
  <si>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</si>
  <si>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</si>
  <si>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</si>
  <si>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</si>
  <si>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</si>
  <si>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</si>
  <si>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</si>
  <si>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</si>
  <si>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</si>
  <si>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</si>
  <si>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</si>
  <si>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</si>
  <si>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</si>
  <si>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</si>
  <si>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</si>
  <si>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</si>
  <si>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</si>
  <si>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</si>
  <si>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</si>
  <si>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</si>
  <si>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</si>
  <si>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</si>
  <si>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</si>
  <si>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</si>
  <si>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</si>
  <si>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</si>
  <si>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</si>
  <si>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</si>
  <si>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</si>
  <si>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</si>
  <si>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</si>
  <si>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</si>
  <si>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</si>
  <si>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</si>
  <si>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</si>
  <si>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</si>
  <si>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</si>
  <si>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</si>
  <si>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</si>
  <si>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</si>
  <si>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</si>
  <si>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</si>
  <si>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</si>
  <si>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</si>
  <si>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</si>
  <si>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</si>
  <si>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</si>
  <si>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</si>
  <si>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</si>
  <si>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</si>
  <si>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</si>
  <si>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</si>
  <si>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</si>
  <si>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</si>
  <si>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</si>
  <si>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</si>
  <si>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</si>
  <si>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</si>
  <si>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</si>
  <si>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</si>
  <si>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</si>
  <si>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</si>
  <si>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</si>
  <si>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</si>
  <si>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</si>
  <si>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</si>
  <si>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</si>
  <si>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</si>
  <si>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</si>
  <si>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</si>
  <si>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</si>
  <si>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</si>
  <si>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</si>
  <si>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</si>
  <si>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</si>
  <si>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</si>
  <si>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</si>
  <si>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</si>
  <si>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</si>
  <si>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</si>
  <si>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</si>
  <si>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</si>
  <si>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</si>
  <si>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</si>
  <si>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</si>
  <si>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</si>
  <si>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</si>
  <si>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</si>
  <si>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</si>
  <si>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</si>
  <si>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</si>
  <si>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</si>
  <si>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</si>
  <si>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</si>
  <si>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</si>
  <si>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</si>
  <si>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</si>
  <si>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</si>
  <si>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</si>
  <si>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</si>
  <si>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</si>
  <si>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</si>
  <si>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</si>
  <si>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</si>
  <si>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</si>
  <si>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</si>
  <si>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</si>
  <si>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</si>
  <si>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</si>
  <si>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</si>
  <si>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</si>
  <si>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</si>
  <si>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</si>
  <si>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</si>
  <si>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</si>
  <si>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</si>
  <si>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</si>
  <si>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</si>
  <si>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</si>
  <si>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</si>
  <si>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</si>
  <si>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</si>
  <si>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</si>
  <si>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</si>
  <si>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</si>
  <si>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</si>
  <si>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</si>
  <si>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</si>
  <si>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</si>
  <si>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</si>
  <si>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</si>
  <si>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</si>
  <si>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</si>
  <si>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</si>
  <si>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</si>
  <si>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</si>
  <si>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</si>
  <si>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</si>
  <si>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</si>
  <si>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</si>
  <si>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</si>
  <si>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</si>
  <si>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</si>
  <si>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</si>
  <si>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</si>
  <si>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</si>
  <si>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</si>
  <si>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</si>
  <si>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</si>
  <si>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</si>
  <si>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</si>
  <si>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</si>
  <si>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</si>
  <si>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</si>
  <si>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</si>
  <si>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</si>
  <si>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</si>
  <si>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</si>
  <si>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</si>
  <si>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</si>
  <si>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</si>
  <si>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</si>
  <si>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</si>
  <si>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</si>
  <si>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</si>
  <si>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</si>
  <si>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</si>
  <si>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</si>
  <si>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</si>
  <si>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</si>
  <si>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</si>
  <si>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</si>
  <si>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</si>
  <si>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</si>
  <si>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</si>
  <si>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</si>
  <si>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</si>
  <si>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</si>
  <si>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</si>
  <si>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</si>
  <si>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</si>
  <si>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</si>
  <si>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</si>
  <si>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</si>
  <si>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</si>
  <si>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</si>
  <si>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</si>
  <si>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</si>
  <si>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</si>
  <si>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</si>
  <si>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</si>
  <si>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</si>
  <si>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</si>
  <si>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</si>
  <si>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</si>
  <si>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</si>
  <si>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</si>
  <si>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</si>
  <si>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</si>
  <si>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</si>
  <si>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</si>
  <si>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</si>
  <si>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</si>
  <si>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</si>
  <si>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</si>
  <si>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</si>
  <si>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</si>
  <si>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</si>
  <si>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</si>
  <si>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</si>
  <si>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</si>
  <si>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</si>
  <si>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</si>
  <si>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</si>
  <si>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</si>
  <si>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</si>
  <si>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</si>
  <si>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</si>
  <si>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</si>
  <si>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</si>
  <si>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</si>
  <si>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</si>
  <si>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</si>
  <si>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</si>
  <si>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</si>
  <si>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</si>
  <si>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</si>
  <si>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</si>
  <si>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</si>
  <si>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</si>
  <si>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</si>
  <si>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</si>
  <si>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</si>
  <si>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</si>
  <si>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</si>
  <si>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</si>
  <si>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</si>
  <si>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</si>
  <si>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</si>
  <si>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</si>
  <si>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</si>
  <si>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</si>
  <si>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</si>
  <si>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</si>
  <si>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</si>
  <si>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</si>
  <si>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</si>
  <si>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</si>
  <si>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</si>
  <si>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</si>
  <si>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</si>
  <si>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</si>
  <si>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</si>
  <si>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</si>
  <si>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</si>
  <si>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</si>
  <si>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</si>
  <si>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</si>
  <si>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</si>
  <si>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</si>
  <si>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</si>
  <si>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</si>
  <si>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</si>
  <si>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</si>
  <si>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</si>
  <si>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</si>
  <si>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</si>
  <si>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</si>
  <si>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</si>
  <si>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</si>
  <si>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</si>
  <si>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</si>
  <si>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</si>
  <si>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</si>
  <si>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</si>
  <si>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</si>
  <si>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</si>
  <si>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</si>
  <si>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</si>
  <si>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</si>
  <si>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</si>
  <si>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</si>
  <si>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</si>
  <si>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</si>
  <si>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</si>
  <si>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</si>
  <si>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</si>
  <si>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</si>
  <si>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</si>
  <si>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</si>
  <si>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</si>
  <si>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</si>
  <si>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</si>
  <si>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</si>
  <si>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</si>
  <si>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</si>
  <si>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</si>
  <si>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</si>
  <si>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</si>
  <si>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</si>
  <si>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</si>
  <si>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</si>
  <si>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</si>
  <si>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</si>
  <si>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</si>
  <si>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</si>
  <si>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</si>
  <si>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</si>
  <si>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</si>
  <si>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</si>
  <si>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</si>
  <si>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</si>
  <si>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</si>
  <si>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</si>
  <si>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</si>
  <si>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</si>
  <si>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</si>
  <si>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</si>
  <si>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</si>
  <si>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</si>
  <si>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</si>
  <si>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</si>
  <si>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</si>
  <si>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</si>
  <si>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</si>
  <si>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</si>
  <si>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</si>
  <si>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</si>
  <si>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</si>
  <si>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</si>
  <si>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</si>
  <si>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</si>
  <si>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</si>
  <si>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</si>
  <si>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</si>
  <si>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</si>
  <si>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</si>
  <si>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</si>
  <si>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</si>
  <si>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</si>
  <si>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</si>
  <si>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</si>
  <si>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</si>
  <si>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</si>
  <si>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</si>
  <si>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</si>
  <si>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</si>
  <si>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</si>
  <si>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</si>
  <si>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</si>
  <si>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</si>
  <si>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</si>
  <si>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</si>
  <si>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</si>
  <si>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</si>
  <si>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</si>
  <si>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</si>
  <si>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</si>
  <si>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</si>
  <si>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</si>
  <si>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</si>
  <si>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</si>
  <si>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</si>
  <si>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</si>
  <si>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</si>
  <si>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</si>
  <si>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</si>
  <si>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</si>
  <si>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</si>
  <si>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</si>
  <si>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</si>
  <si>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</si>
  <si>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</si>
  <si>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</si>
  <si>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</si>
  <si>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</si>
  <si>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</si>
  <si>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</si>
  <si>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</si>
  <si>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</si>
  <si>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</si>
  <si>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</si>
  <si>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</si>
  <si>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</si>
  <si>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</si>
  <si>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</si>
  <si>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</si>
  <si>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</si>
  <si>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</si>
  <si>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</si>
  <si>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</si>
  <si>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</si>
  <si>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</si>
  <si>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</si>
  <si>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</si>
  <si>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</si>
  <si>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</si>
  <si>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</si>
  <si>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</si>
  <si>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</si>
  <si>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</si>
  <si>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</si>
  <si>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</si>
  <si>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</si>
  <si>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</si>
  <si>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</si>
  <si>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</si>
  <si>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</si>
  <si>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</si>
  <si>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</si>
  <si>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</si>
  <si>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</si>
  <si>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</si>
  <si>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</si>
  <si>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</si>
  <si>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</si>
  <si>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</si>
  <si>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</si>
  <si>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</si>
  <si>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</si>
  <si>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</si>
  <si>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</si>
  <si>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</si>
  <si>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</si>
  <si>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</si>
  <si>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</si>
  <si>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</si>
  <si>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</si>
  <si>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</si>
  <si>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</si>
  <si>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</si>
  <si>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</si>
  <si>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</si>
  <si>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</si>
  <si>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</si>
  <si>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</si>
  <si>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</si>
  <si>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</si>
  <si>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</si>
  <si>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</si>
  <si>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</si>
  <si>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</si>
  <si>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</si>
  <si>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</si>
  <si>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</si>
  <si>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</si>
  <si>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</si>
  <si>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</si>
  <si>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</si>
  <si>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</si>
  <si>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</si>
  <si>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</si>
  <si>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</si>
  <si>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</si>
  <si>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</si>
  <si>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</si>
  <si>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</si>
  <si>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</si>
  <si>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</si>
  <si>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</si>
  <si>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</si>
  <si>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</si>
  <si>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</si>
  <si>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</si>
  <si>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</si>
  <si>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</si>
  <si>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</si>
  <si>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</si>
  <si>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</si>
  <si>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</si>
  <si>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</si>
  <si>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</si>
  <si>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</si>
  <si>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</si>
  <si>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</si>
  <si>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</si>
  <si>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</si>
  <si>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</si>
  <si>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</si>
  <si>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</si>
  <si>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</si>
  <si>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</si>
  <si>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</si>
  <si>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</si>
  <si>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</si>
  <si>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</si>
  <si>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</si>
  <si>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</si>
  <si>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</si>
  <si>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</si>
  <si>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</si>
  <si>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</si>
  <si>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</si>
  <si>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</si>
  <si>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</si>
  <si>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</si>
  <si>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</si>
  <si>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</si>
  <si>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</si>
  <si>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</si>
  <si>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</si>
  <si>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</si>
  <si>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</si>
  <si>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</si>
  <si>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</si>
  <si>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</si>
  <si>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</si>
  <si>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</si>
  <si>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</si>
  <si>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</si>
  <si>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</si>
  <si>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</si>
  <si>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</si>
  <si>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</si>
  <si>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</si>
  <si>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</si>
  <si>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</si>
  <si>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</si>
  <si>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</si>
  <si>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</si>
  <si>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</si>
  <si>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</si>
  <si>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</si>
  <si>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</si>
  <si>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</si>
  <si>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</si>
  <si>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</si>
  <si>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</si>
  <si>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</si>
  <si>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</si>
  <si>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</si>
  <si>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</si>
  <si>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</si>
  <si>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</si>
  <si>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</si>
  <si>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</si>
  <si>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</si>
  <si>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</si>
  <si>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</si>
  <si>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</si>
  <si>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</si>
  <si>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</si>
  <si>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</si>
  <si>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</si>
  <si>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</si>
  <si>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</si>
  <si>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</si>
  <si>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</si>
  <si>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</si>
  <si>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</si>
  <si>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</si>
  <si>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</si>
  <si>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</si>
  <si>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</si>
  <si>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</si>
  <si>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</si>
  <si>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</si>
  <si>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</si>
  <si>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</si>
  <si>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</si>
  <si>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</si>
  <si>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</si>
  <si>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</si>
  <si>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</si>
  <si>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</si>
  <si>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</si>
  <si>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</si>
  <si>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</si>
  <si>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</si>
  <si>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</si>
  <si>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</si>
  <si>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</si>
  <si>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</si>
  <si>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</si>
  <si>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</si>
  <si>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</si>
  <si>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</si>
  <si>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</si>
  <si>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</si>
  <si>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</si>
  <si>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</si>
  <si>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</si>
  <si>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</si>
  <si>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</si>
  <si>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</si>
  <si>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</si>
  <si>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</si>
  <si>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</si>
  <si>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</si>
  <si>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</si>
  <si>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</si>
  <si>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</si>
  <si>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</si>
  <si>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</si>
  <si>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</si>
  <si>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</si>
  <si>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</si>
  <si>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</si>
  <si>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</si>
  <si>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</si>
  <si>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</si>
  <si>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</si>
  <si>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</si>
  <si>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</si>
  <si>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</si>
  <si>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</si>
  <si>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</si>
  <si>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</si>
  <si>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</si>
  <si>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</si>
  <si>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</si>
  <si>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</si>
  <si>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</si>
  <si>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</si>
  <si>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</si>
  <si>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</si>
  <si>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</si>
  <si>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</si>
  <si>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</si>
  <si>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</si>
  <si>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</si>
  <si>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</si>
  <si>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</si>
  <si>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</si>
  <si>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</si>
  <si>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</si>
  <si>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</si>
  <si>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</si>
  <si>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</si>
  <si>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</si>
  <si>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</si>
  <si>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</si>
  <si>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</si>
  <si>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</si>
  <si>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</si>
  <si>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</si>
  <si>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</si>
  <si>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</si>
  <si>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</si>
  <si>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</si>
  <si>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</si>
  <si>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</si>
  <si>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</si>
  <si>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</si>
  <si>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</si>
  <si>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</si>
  <si>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</si>
  <si>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</si>
  <si>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</si>
  <si>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</si>
  <si>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</si>
  <si>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</si>
  <si>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</si>
  <si>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</si>
  <si>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</si>
  <si>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</si>
  <si>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</si>
  <si>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</si>
  <si>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</si>
  <si>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</si>
  <si>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</si>
  <si>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</si>
  <si>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</si>
  <si>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</si>
  <si>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</si>
  <si>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</si>
  <si>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</si>
  <si>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</si>
  <si>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</si>
  <si>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</si>
  <si>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</si>
  <si>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</si>
  <si>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</si>
  <si>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</si>
  <si>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</si>
  <si>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</si>
  <si>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</si>
  <si>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</si>
  <si>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</si>
  <si>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</si>
  <si>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</si>
  <si>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</si>
  <si>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</si>
  <si>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</si>
  <si>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</si>
  <si>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</si>
  <si>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</si>
  <si>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</si>
  <si>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</si>
  <si>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</si>
  <si>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</si>
  <si>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</si>
  <si>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</si>
  <si>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</si>
  <si>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</si>
  <si>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</si>
  <si>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</si>
  <si>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</si>
  <si>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</si>
  <si>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</si>
  <si>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</si>
  <si>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</si>
  <si>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</si>
  <si>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</si>
  <si>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</si>
  <si>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</si>
  <si>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</si>
  <si>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</si>
  <si>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</si>
  <si>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</si>
  <si>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</si>
  <si>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</si>
  <si>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</si>
  <si>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</si>
  <si>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</si>
  <si>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</si>
  <si>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</si>
  <si>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</si>
  <si>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</si>
  <si>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</si>
  <si>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</si>
  <si>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</si>
  <si>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</si>
  <si>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</si>
  <si>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</si>
  <si>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</si>
  <si>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</si>
  <si>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</si>
  <si>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</si>
  <si>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</si>
  <si>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</si>
  <si>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</si>
  <si>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</si>
  <si>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</si>
  <si>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</si>
  <si>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</si>
  <si>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</si>
  <si>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</si>
  <si>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</si>
  <si>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</si>
  <si>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</si>
  <si>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</si>
  <si>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</si>
  <si>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</si>
  <si>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</si>
  <si>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</si>
  <si>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</si>
  <si>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</si>
  <si>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</si>
  <si>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</si>
  <si>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</si>
  <si>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</si>
  <si>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</si>
  <si>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</si>
  <si>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</si>
  <si>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</si>
  <si>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</si>
  <si>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</si>
  <si>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</si>
  <si>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</si>
  <si>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</si>
  <si>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</si>
  <si>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</si>
  <si>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</si>
  <si>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</si>
  <si>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</si>
  <si>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</si>
  <si>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</si>
  <si>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</si>
  <si>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</si>
  <si>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</si>
  <si>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</si>
  <si>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</si>
  <si>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</si>
  <si>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</si>
  <si>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</si>
  <si>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</si>
  <si>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</si>
  <si>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</si>
  <si>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</si>
  <si>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</si>
  <si>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</si>
  <si>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</si>
  <si>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</si>
  <si>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</si>
  <si>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</si>
  <si>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</si>
  <si>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</si>
  <si>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</si>
  <si>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</si>
  <si>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</si>
  <si>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</si>
  <si>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</si>
  <si>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</si>
  <si>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</si>
  <si>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</si>
  <si>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</si>
  <si>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</si>
  <si>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</si>
  <si>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</si>
  <si>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</si>
  <si>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</si>
  <si>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</si>
  <si>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</si>
  <si>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</si>
  <si>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</si>
  <si>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</si>
  <si>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</si>
  <si>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</si>
  <si>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</si>
  <si>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</si>
  <si>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</si>
  <si>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</si>
  <si>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</si>
  <si>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</si>
  <si>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</si>
  <si>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</si>
  <si>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</si>
  <si>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</si>
  <si>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</si>
  <si>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</si>
  <si>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</si>
  <si>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</si>
  <si>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</si>
  <si>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</si>
  <si>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</si>
  <si>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</si>
  <si>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</si>
  <si>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</si>
  <si>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</si>
  <si>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</si>
  <si>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</si>
  <si>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</si>
  <si>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</si>
  <si>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</si>
  <si>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</si>
  <si>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</si>
  <si>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</si>
  <si>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</si>
  <si>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</si>
  <si>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</si>
  <si>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</si>
  <si>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</si>
  <si>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</si>
  <si>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</si>
  <si>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</si>
  <si>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</si>
  <si>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</si>
  <si>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</si>
  <si>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</si>
  <si>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</si>
  <si>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</si>
  <si>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</si>
  <si>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</si>
  <si>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</si>
  <si>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</si>
  <si>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</si>
  <si>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</si>
  <si>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</si>
  <si>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</si>
  <si>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</si>
  <si>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</si>
  <si>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</si>
  <si>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</si>
  <si>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</si>
  <si>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</si>
  <si>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</si>
  <si>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</si>
  <si>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</si>
  <si>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</si>
  <si>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</si>
  <si>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</si>
  <si>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</si>
  <si>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</si>
  <si>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</si>
  <si>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</si>
  <si>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</si>
  <si>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</si>
  <si>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</si>
  <si>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</si>
  <si>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</si>
  <si>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</si>
  <si>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</si>
  <si>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</si>
  <si>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</si>
  <si>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</si>
  <si>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</si>
  <si>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</si>
  <si>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</si>
  <si>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</si>
  <si>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</si>
  <si>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</si>
  <si>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</si>
  <si>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</si>
  <si>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</si>
  <si>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</si>
  <si>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</si>
  <si>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</si>
  <si>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</si>
  <si>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</si>
  <si>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</si>
  <si>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</si>
  <si>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</si>
  <si>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</si>
  <si>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</si>
  <si>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</si>
  <si>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</si>
  <si>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</si>
  <si>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</si>
  <si>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</si>
  <si>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</si>
  <si>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</si>
  <si>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</si>
  <si>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</si>
  <si>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</si>
  <si>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</si>
  <si>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</si>
  <si>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</si>
  <si>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</si>
  <si>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</si>
  <si>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</si>
  <si>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</si>
  <si>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</si>
  <si>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</si>
  <si>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</si>
  <si>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</si>
  <si>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</si>
  <si>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</si>
  <si>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</si>
  <si>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</si>
  <si>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</si>
  <si>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</si>
  <si>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</si>
  <si>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</si>
  <si>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</si>
  <si>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</si>
  <si>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</si>
  <si>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</si>
  <si>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</si>
  <si>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</si>
  <si>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</si>
  <si>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</si>
  <si>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</si>
  <si>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</si>
  <si>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</si>
  <si>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</si>
  <si>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</si>
  <si>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</si>
  <si>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</si>
  <si>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</si>
  <si>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</si>
  <si>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</si>
  <si>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</si>
  <si>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</si>
  <si>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</si>
  <si>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</si>
  <si>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</si>
  <si>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</si>
  <si>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</si>
  <si>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</si>
  <si>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</si>
  <si>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</si>
  <si>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</si>
  <si>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</si>
  <si>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</si>
  <si>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</si>
  <si>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</si>
  <si>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</si>
  <si>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</si>
  <si>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</si>
  <si>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</si>
  <si>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</si>
  <si>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</si>
  <si>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</si>
  <si>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</si>
  <si>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</si>
  <si>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</si>
  <si>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</si>
  <si>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</si>
  <si>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</si>
  <si>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</si>
  <si>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</si>
  <si>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</si>
  <si>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</si>
  <si>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</si>
  <si>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</si>
  <si>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</si>
  <si>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</si>
  <si>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</si>
  <si>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</si>
  <si>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</si>
  <si>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</si>
  <si>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</si>
  <si>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</si>
  <si>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</si>
  <si>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</si>
  <si>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</si>
  <si>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</si>
  <si>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</si>
  <si>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</si>
  <si>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</si>
  <si>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</si>
  <si>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</si>
  <si>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</si>
  <si>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</si>
  <si>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</si>
  <si>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</si>
  <si>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</si>
  <si>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</si>
  <si>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</si>
  <si>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</si>
  <si>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</si>
  <si>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</si>
  <si>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</si>
  <si>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</si>
  <si>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</si>
  <si>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</si>
  <si>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</si>
  <si>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</si>
  <si>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</si>
  <si>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</si>
  <si>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</si>
  <si>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</si>
  <si>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</si>
  <si>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</si>
  <si>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</si>
  <si>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</si>
  <si>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</si>
  <si>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</si>
  <si>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</si>
  <si>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</si>
  <si>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</si>
  <si>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</si>
  <si>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</si>
  <si>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</si>
  <si>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</si>
  <si>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</si>
  <si>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</si>
  <si>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</si>
  <si>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</si>
  <si>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</si>
  <si>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</si>
  <si>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</si>
  <si>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</si>
  <si>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</si>
  <si>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</si>
  <si>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</si>
  <si>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</si>
  <si>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</si>
  <si>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</si>
  <si>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</si>
  <si>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</si>
  <si>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</si>
  <si>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</si>
  <si>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</si>
  <si>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</si>
  <si>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</si>
  <si>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</si>
  <si>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</si>
  <si>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</si>
  <si>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</si>
  <si>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</si>
  <si>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</si>
  <si>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</si>
  <si>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</si>
  <si>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</si>
  <si>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</si>
  <si>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</si>
  <si>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</si>
  <si>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</si>
  <si>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</si>
  <si>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</si>
  <si>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</si>
  <si>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</si>
  <si>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</si>
  <si>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</si>
  <si>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</si>
  <si>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</si>
  <si>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</si>
  <si>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</si>
  <si>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</si>
  <si>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</si>
  <si>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</si>
  <si>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</si>
  <si>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</si>
  <si>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</si>
  <si>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</si>
  <si>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</si>
  <si>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</si>
  <si>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</si>
  <si>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</si>
  <si>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</si>
  <si>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</si>
  <si>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</si>
  <si>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</si>
  <si>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</si>
  <si>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</si>
  <si>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</si>
  <si>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</si>
  <si>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</si>
  <si>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</si>
  <si>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</si>
  <si>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</si>
  <si>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</si>
  <si>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</si>
  <si>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</si>
  <si>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</si>
  <si>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</si>
  <si>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</si>
  <si>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</si>
  <si>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</si>
  <si>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</si>
  <si>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</si>
  <si>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</si>
  <si>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</si>
  <si>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</si>
  <si>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</si>
  <si>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</si>
  <si>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</si>
  <si>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</si>
  <si>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</si>
  <si>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</si>
  <si>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</si>
  <si>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</si>
  <si>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</si>
  <si>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</si>
  <si>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</si>
  <si>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</si>
  <si>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</si>
  <si>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</si>
  <si>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</si>
  <si>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</si>
  <si>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</si>
  <si>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</si>
  <si>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</si>
  <si>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</si>
  <si>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</si>
  <si>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</si>
  <si>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</si>
  <si>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</si>
  <si>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</si>
  <si>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</si>
  <si>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</si>
  <si>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</si>
  <si>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</si>
  <si>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</si>
  <si>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</si>
  <si>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</si>
  <si>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</si>
  <si>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</si>
  <si>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</si>
  <si>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</si>
  <si>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</si>
  <si>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</si>
  <si>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</si>
  <si>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</si>
  <si>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</si>
  <si>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</si>
  <si>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</si>
  <si>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</si>
  <si>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</si>
  <si>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</si>
  <si>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</si>
  <si>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</si>
  <si>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</si>
  <si>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</si>
  <si>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</si>
  <si>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</si>
  <si>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</si>
  <si>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</si>
  <si>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</si>
  <si>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</si>
  <si>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</si>
  <si>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</si>
  <si>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</si>
  <si>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</si>
  <si>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</si>
  <si>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</si>
  <si>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</si>
  <si>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</si>
  <si>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</si>
  <si>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</si>
  <si>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</si>
  <si>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</si>
  <si>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</si>
  <si>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</si>
  <si>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</si>
  <si>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</si>
  <si>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</si>
  <si>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</si>
  <si>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</si>
  <si>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</si>
  <si>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</si>
  <si>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</si>
  <si>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</si>
  <si>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</si>
  <si>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</si>
  <si>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</si>
  <si>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</si>
  <si>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</si>
  <si>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</si>
  <si>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</si>
  <si>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</si>
  <si>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</si>
  <si>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</si>
  <si>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</si>
  <si>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</si>
  <si>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</si>
  <si>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</si>
  <si>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</si>
  <si>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</si>
  <si>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</si>
  <si>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</si>
  <si>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</si>
  <si>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</si>
  <si>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</si>
  <si>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</si>
  <si>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</si>
  <si>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</si>
  <si>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</si>
  <si>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</si>
  <si>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</si>
  <si>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</si>
  <si>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</si>
  <si>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</si>
  <si>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</si>
  <si>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</si>
  <si>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</si>
  <si>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</si>
  <si>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</si>
  <si>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</si>
  <si>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</si>
  <si>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</si>
  <si>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</si>
  <si>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</si>
  <si>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</si>
  <si>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</si>
  <si>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</si>
  <si>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</si>
  <si>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</si>
  <si>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</si>
  <si>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</si>
  <si>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</si>
  <si>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</si>
  <si>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</si>
  <si>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</si>
  <si>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</si>
  <si>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</si>
  <si>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</si>
  <si>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</si>
  <si>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</si>
  <si>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</si>
  <si>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</si>
  <si>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</si>
  <si>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</si>
  <si>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</si>
  <si>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</si>
  <si>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</si>
  <si>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</si>
  <si>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</si>
  <si>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</si>
  <si>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</si>
  <si>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</si>
  <si>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</si>
  <si>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</si>
  <si>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</si>
  <si>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</si>
  <si>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</si>
  <si>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</si>
  <si>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</si>
  <si>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</si>
  <si>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</si>
  <si>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</si>
  <si>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</si>
  <si>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</si>
  <si>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</si>
  <si>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</si>
  <si>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</si>
  <si>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</si>
  <si>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</si>
  <si>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</si>
  <si>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</si>
  <si>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</si>
  <si>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</si>
  <si>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</si>
  <si>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</si>
  <si>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</si>
  <si>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</si>
  <si>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</si>
  <si>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</si>
  <si>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</si>
  <si>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</si>
  <si>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</si>
  <si>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</si>
  <si>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</si>
  <si>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</si>
  <si>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</si>
  <si>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</si>
  <si>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</si>
  <si>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</si>
  <si>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</si>
  <si>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</si>
  <si>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</si>
  <si>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</si>
  <si>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</si>
  <si>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</si>
  <si>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</si>
  <si>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</si>
  <si>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</si>
  <si>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</si>
  <si>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</si>
  <si>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</si>
  <si>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</si>
  <si>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</si>
  <si>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</si>
  <si>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</si>
  <si>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</si>
  <si>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</si>
  <si>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</si>
  <si>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</si>
  <si>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</si>
  <si>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</si>
  <si>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</si>
  <si>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</si>
  <si>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</si>
  <si>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</si>
  <si>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</si>
  <si>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</si>
  <si>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</si>
  <si>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</si>
  <si>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</si>
  <si>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</si>
  <si>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</si>
  <si>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</si>
  <si>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</si>
  <si>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</si>
  <si>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</si>
  <si>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</si>
  <si>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</si>
  <si>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</si>
  <si>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</si>
  <si>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</si>
  <si>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</si>
  <si>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</si>
  <si>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</si>
  <si>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</si>
  <si>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</si>
  <si>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</si>
  <si>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</si>
  <si>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</si>
  <si>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</si>
  <si>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</si>
  <si>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</si>
  <si>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</si>
  <si>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</si>
  <si>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</si>
  <si>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</si>
  <si>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</si>
  <si>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</si>
  <si>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</si>
  <si>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</si>
  <si>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</si>
  <si>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</si>
  <si>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</si>
  <si>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</si>
  <si>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</si>
  <si>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</si>
  <si>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</si>
  <si>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</si>
  <si>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</si>
  <si>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</si>
  <si>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</si>
  <si>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</si>
  <si>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</si>
  <si>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</si>
  <si>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</si>
  <si>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</si>
  <si>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</si>
  <si>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</si>
  <si>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</si>
  <si>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</si>
  <si>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</si>
  <si>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</si>
  <si>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</si>
  <si>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</si>
  <si>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</si>
  <si>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</si>
  <si>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</si>
  <si>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</si>
  <si>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</si>
  <si>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</si>
  <si>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</si>
  <si>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</si>
  <si>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</si>
  <si>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</si>
  <si>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</si>
  <si>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</si>
  <si>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</si>
  <si>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</si>
  <si>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</si>
  <si>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</si>
  <si>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</si>
  <si>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</si>
  <si>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</si>
  <si>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</si>
  <si>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</si>
  <si>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</si>
  <si>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</si>
  <si>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</si>
  <si>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</si>
  <si>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</si>
  <si>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</si>
  <si>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</si>
  <si>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</si>
  <si>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</si>
  <si>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</si>
  <si>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</si>
  <si>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</si>
  <si>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</si>
  <si>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</si>
  <si>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</si>
  <si>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</si>
  <si>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</si>
  <si>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</si>
  <si>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</si>
  <si>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</si>
  <si>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</si>
  <si>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</si>
  <si>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</si>
  <si>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</si>
  <si>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</si>
  <si>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</si>
  <si>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</si>
  <si>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</si>
  <si>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</si>
  <si>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</si>
  <si>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</si>
  <si>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</si>
  <si>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</si>
  <si>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</si>
  <si>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</si>
  <si>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</si>
  <si>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</si>
  <si>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</si>
  <si>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</si>
  <si>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</si>
  <si>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</si>
  <si>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</si>
  <si>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</si>
  <si>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</si>
  <si>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</si>
  <si>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</si>
  <si>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</si>
  <si>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</si>
  <si>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</si>
  <si>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</si>
  <si>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</si>
  <si>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</si>
  <si>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</si>
  <si>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</si>
  <si>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</si>
  <si>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</si>
  <si>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</si>
  <si>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</si>
  <si>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</si>
  <si>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</si>
  <si>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</si>
  <si>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</si>
  <si>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</si>
  <si>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</si>
  <si>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</si>
  <si>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</si>
  <si>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</si>
  <si>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</si>
  <si>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</si>
  <si>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</si>
  <si>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</si>
  <si>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</si>
  <si>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</si>
  <si>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</si>
  <si>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</si>
  <si>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</si>
  <si>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</si>
  <si>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</si>
  <si>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</si>
  <si>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</si>
  <si>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</si>
  <si>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</si>
  <si>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</si>
  <si>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</si>
  <si>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</si>
  <si>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</si>
  <si>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</si>
  <si>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</si>
  <si>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</si>
  <si>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</si>
  <si>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</si>
  <si>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</si>
  <si>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</si>
  <si>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</si>
  <si>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</si>
  <si>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</si>
  <si>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</si>
  <si>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</si>
  <si>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</si>
  <si>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</si>
  <si>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</si>
  <si>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</si>
  <si>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</si>
  <si>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</si>
  <si>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</si>
  <si>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</si>
  <si>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</si>
  <si>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</si>
  <si>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</si>
  <si>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</si>
  <si>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</si>
  <si>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</si>
  <si>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</si>
  <si>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</si>
  <si>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</si>
  <si>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</si>
  <si>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</si>
  <si>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</si>
  <si>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</si>
  <si>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</si>
  <si>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</si>
  <si>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</si>
  <si>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</si>
  <si>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</si>
  <si>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</si>
  <si>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</si>
  <si>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</si>
  <si>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</si>
  <si>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</si>
  <si>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</si>
  <si>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</si>
  <si>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</si>
  <si>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</si>
  <si>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</si>
  <si>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</si>
  <si>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</si>
  <si>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</si>
  <si>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</si>
  <si>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</si>
  <si>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</si>
  <si>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</si>
  <si>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</si>
  <si>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</si>
  <si>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</si>
  <si>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</si>
  <si>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</si>
  <si>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</si>
  <si>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</si>
  <si>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</si>
  <si>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</si>
  <si>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</si>
  <si>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</si>
  <si>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</si>
  <si>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</si>
  <si>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</si>
  <si>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</si>
  <si>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</si>
  <si>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</si>
  <si>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</si>
  <si>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</si>
  <si>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</si>
  <si>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</si>
  <si>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</si>
  <si>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</si>
  <si>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</si>
  <si>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</si>
  <si>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</si>
  <si>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</si>
  <si>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</si>
  <si>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</si>
  <si>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</si>
  <si>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</si>
  <si>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</si>
  <si>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</si>
  <si>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</si>
  <si>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</si>
  <si>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</si>
  <si>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</si>
  <si>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</si>
  <si>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</si>
  <si>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</si>
  <si>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</si>
  <si>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</si>
  <si>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</si>
  <si>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</si>
  <si>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</si>
  <si>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</si>
  <si>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</si>
  <si>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</si>
  <si>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</si>
  <si>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</si>
  <si>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</si>
  <si>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</si>
  <si>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</si>
  <si>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</si>
  <si>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</si>
  <si>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</si>
  <si>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</si>
  <si>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</si>
  <si>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</si>
  <si>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</si>
  <si>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</si>
  <si>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</si>
  <si>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</si>
  <si>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</si>
  <si>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</si>
  <si>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</si>
  <si>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</si>
  <si>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</si>
  <si>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</si>
  <si>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</si>
  <si>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</si>
  <si>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</si>
  <si>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</si>
  <si>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</si>
  <si>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</si>
  <si>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</si>
  <si>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</si>
  <si>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</si>
  <si>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</si>
  <si>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</si>
  <si>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</si>
  <si>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</si>
  <si>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</si>
  <si>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</si>
  <si>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</si>
  <si>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</si>
  <si>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</si>
  <si>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</si>
  <si>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</si>
  <si>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</si>
  <si>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</si>
  <si>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</si>
  <si>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</si>
  <si>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</si>
  <si>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</si>
  <si>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</si>
  <si>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</si>
  <si>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</si>
  <si>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</si>
  <si>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</si>
  <si>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</si>
  <si>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</si>
  <si>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</si>
  <si>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</si>
  <si>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</si>
  <si>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</si>
  <si>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</si>
  <si>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</si>
  <si>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</si>
  <si>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</si>
  <si>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</si>
  <si>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</si>
  <si>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</si>
  <si>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</si>
  <si>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</si>
  <si>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</si>
  <si>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</si>
  <si>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</si>
  <si>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</si>
  <si>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</si>
  <si>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</si>
  <si>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</si>
  <si>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</si>
  <si>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</si>
  <si>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</si>
  <si>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</si>
  <si>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</si>
  <si>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</si>
  <si>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</si>
  <si>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</si>
  <si>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</si>
  <si>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</si>
  <si>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</si>
  <si>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</si>
  <si>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</si>
  <si>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</si>
  <si>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</si>
  <si>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</si>
  <si>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</si>
  <si>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</si>
  <si>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</si>
  <si>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</si>
  <si>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</si>
  <si>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</si>
  <si>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</si>
  <si>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</si>
  <si>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</si>
  <si>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</si>
  <si>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</si>
  <si>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</si>
  <si>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</si>
  <si>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</si>
  <si>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</si>
  <si>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</si>
  <si>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</si>
  <si>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</si>
  <si>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</si>
  <si>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</si>
  <si>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</si>
  <si>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</si>
  <si>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</si>
  <si>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</si>
  <si>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</si>
  <si>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</si>
  <si>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</si>
  <si>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</si>
  <si>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</si>
  <si>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</si>
  <si>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</si>
  <si>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</si>
  <si>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</si>
  <si>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</si>
  <si>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</si>
  <si>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</si>
  <si>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</si>
  <si>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</si>
  <si>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</si>
  <si>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</si>
  <si>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</si>
  <si>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</si>
  <si>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</si>
  <si>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</si>
  <si>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</si>
  <si>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</si>
  <si>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</si>
  <si>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</si>
  <si>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</si>
  <si>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</si>
  <si>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</si>
  <si>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</si>
  <si>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</si>
  <si>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</si>
  <si>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</si>
  <si>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</si>
  <si>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</si>
  <si>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</si>
  <si>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</si>
  <si>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</si>
  <si>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</si>
  <si>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</si>
  <si>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</si>
  <si>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</si>
  <si>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</si>
  <si>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</si>
  <si>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</si>
  <si>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</si>
  <si>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</si>
  <si>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</si>
  <si>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</si>
  <si>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</si>
  <si>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</si>
  <si>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</si>
  <si>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</si>
  <si>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</si>
  <si>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</si>
  <si>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</si>
  <si>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</si>
  <si>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</si>
  <si>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</si>
  <si>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</si>
  <si>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</si>
  <si>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</si>
  <si>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</si>
  <si>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</si>
  <si>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</si>
  <si>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</si>
  <si>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</si>
  <si>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</si>
  <si>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</si>
  <si>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</si>
  <si>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</si>
  <si>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</si>
  <si>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</si>
  <si>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</si>
  <si>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</si>
  <si>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</si>
  <si>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</si>
  <si>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</si>
  <si>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</si>
  <si>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</si>
  <si>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</si>
  <si>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</si>
  <si>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</si>
  <si>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</si>
  <si>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</si>
  <si>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</si>
  <si>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</si>
  <si>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</si>
  <si>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</si>
  <si>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</si>
  <si>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</si>
  <si>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</si>
  <si>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</si>
  <si>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</si>
  <si>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</si>
  <si>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</si>
  <si>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</si>
  <si>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</si>
  <si>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</si>
  <si>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</si>
  <si>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</si>
  <si>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</si>
  <si>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</si>
  <si>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</si>
  <si>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</si>
  <si>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</si>
  <si>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</si>
  <si>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</si>
  <si>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</si>
  <si>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</si>
  <si>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</si>
  <si>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</si>
  <si>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</si>
  <si>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</si>
  <si>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</si>
  <si>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</si>
  <si>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</si>
  <si>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</si>
  <si>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</si>
  <si>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</si>
  <si>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</si>
  <si>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</si>
  <si>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</si>
  <si>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</si>
  <si>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</si>
  <si>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</si>
  <si>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</si>
  <si>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</si>
  <si>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</si>
  <si>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</si>
  <si>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</si>
  <si>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</si>
  <si>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</si>
  <si>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</si>
  <si>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</si>
  <si>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</si>
  <si>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</si>
  <si>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</si>
  <si>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</si>
  <si>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</si>
  <si>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</si>
  <si>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</si>
  <si>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</si>
  <si>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</si>
  <si>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</si>
  <si>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</si>
  <si>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</si>
  <si>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</si>
  <si>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</si>
  <si>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</si>
  <si>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</si>
  <si>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</si>
  <si>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</si>
  <si>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</si>
  <si>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</si>
  <si>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</si>
  <si>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</si>
  <si>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</si>
  <si>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</si>
  <si>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</si>
  <si>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</si>
  <si>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</si>
  <si>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</si>
  <si>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</si>
  <si>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</si>
  <si>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</si>
  <si>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</si>
  <si>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</si>
  <si>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</si>
  <si>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</si>
  <si>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</si>
  <si>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</si>
  <si>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</si>
  <si>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</si>
  <si>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</si>
  <si>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</si>
  <si>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</si>
  <si>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</si>
  <si>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</si>
  <si>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</si>
  <si>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</si>
  <si>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</si>
  <si>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</si>
  <si>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</si>
  <si>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</si>
  <si>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</si>
  <si>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</si>
  <si>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</si>
  <si>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</si>
  <si>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</si>
  <si>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</si>
  <si>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</si>
  <si>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</si>
  <si>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</si>
  <si>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</si>
  <si>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</si>
  <si>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</si>
  <si>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</si>
  <si>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</si>
  <si>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</si>
  <si>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</si>
  <si>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</si>
  <si>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</si>
  <si>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</si>
  <si>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</si>
  <si>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</si>
  <si>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</si>
  <si>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</si>
  <si>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</si>
  <si>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</si>
  <si>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</si>
  <si>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</si>
  <si>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</si>
  <si>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</si>
  <si>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</si>
  <si>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</si>
  <si>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</si>
  <si>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</si>
  <si>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</si>
  <si>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</si>
  <si>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</si>
  <si>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</si>
  <si>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</si>
  <si>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</si>
  <si>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</si>
  <si>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</si>
  <si>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</si>
  <si>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</si>
  <si>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</si>
  <si>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</si>
  <si>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</si>
  <si>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</si>
  <si>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</si>
  <si>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</si>
  <si>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</si>
  <si>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</si>
  <si>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</si>
  <si>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</si>
  <si>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</si>
  <si>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</si>
  <si>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</si>
  <si>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</si>
  <si>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</si>
  <si>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</si>
  <si>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</si>
  <si>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</si>
  <si>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</si>
  <si>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</si>
  <si>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</si>
  <si>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</si>
  <si>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</si>
  <si>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</si>
  <si>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</si>
  <si>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</si>
  <si>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</si>
  <si>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</si>
  <si>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</si>
  <si>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</si>
  <si>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</si>
  <si>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</si>
  <si>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</si>
  <si>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</si>
  <si>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</si>
  <si>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</si>
  <si>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</si>
  <si>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</si>
  <si>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</si>
  <si>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</si>
  <si>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</si>
  <si>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</si>
  <si>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</si>
  <si>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</si>
  <si>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</si>
  <si>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</si>
  <si>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</si>
  <si>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</si>
  <si>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</si>
  <si>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</si>
  <si>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</si>
  <si>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</si>
  <si>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</si>
  <si>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</si>
  <si>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</si>
  <si>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</si>
  <si>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</si>
  <si>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</si>
  <si>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</si>
  <si>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</si>
  <si>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</si>
  <si>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</si>
  <si>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</si>
  <si>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</si>
  <si>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</si>
  <si>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</si>
  <si>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</si>
  <si>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</si>
  <si>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</si>
  <si>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</si>
  <si>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</si>
  <si>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</si>
  <si>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</si>
  <si>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</si>
  <si>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</si>
  <si>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</si>
  <si>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</si>
  <si>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</si>
  <si>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</si>
  <si>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</si>
  <si>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</si>
  <si>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</si>
  <si>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</si>
  <si>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</si>
  <si>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</si>
  <si>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</si>
  <si>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</si>
  <si>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</si>
  <si>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</si>
  <si>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</si>
  <si>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</si>
  <si>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</si>
  <si>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</si>
  <si>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</si>
  <si>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</si>
  <si>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</si>
  <si>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</si>
  <si>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</si>
  <si>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</si>
  <si>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</si>
  <si>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</si>
  <si>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</si>
  <si>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</si>
  <si>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</si>
  <si>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</si>
  <si>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</si>
  <si>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</si>
  <si>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</si>
  <si>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</si>
  <si>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</si>
  <si>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</si>
  <si>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</si>
  <si>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</si>
  <si>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</si>
  <si>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</si>
  <si>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</si>
  <si>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</si>
  <si>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</si>
  <si>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</si>
  <si>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</si>
  <si>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</si>
  <si>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</si>
  <si>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</si>
  <si>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</si>
  <si>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</si>
  <si>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</si>
  <si>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</si>
  <si>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</si>
  <si>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</si>
  <si>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</si>
  <si>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</si>
  <si>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</si>
  <si>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</si>
  <si>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</si>
  <si>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</si>
  <si>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</si>
  <si>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</si>
  <si>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</si>
  <si>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</si>
  <si>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</si>
  <si>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</si>
  <si>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</si>
  <si>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</si>
  <si>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</si>
  <si>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</si>
  <si>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</si>
  <si>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</si>
  <si>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</si>
  <si>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</si>
  <si>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</si>
  <si>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</si>
  <si>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</si>
  <si>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</si>
  <si>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</si>
  <si>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</si>
  <si>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</si>
  <si>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</si>
  <si>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</si>
  <si>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</si>
  <si>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</si>
  <si>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</si>
  <si>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</si>
  <si>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</si>
  <si>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</si>
  <si>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</si>
  <si>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</si>
  <si>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</si>
  <si>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</si>
  <si>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</si>
  <si>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</si>
  <si>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</si>
  <si>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</si>
  <si>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</si>
  <si>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</si>
  <si>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</si>
  <si>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</si>
  <si>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</si>
  <si>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</si>
  <si>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</si>
  <si>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</si>
  <si>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</si>
  <si>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</si>
  <si>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</si>
  <si>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</si>
  <si>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</si>
  <si>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</si>
  <si>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</si>
  <si>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</si>
  <si>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</si>
  <si>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</si>
  <si>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</si>
  <si>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</si>
  <si>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</si>
  <si>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</si>
  <si>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</si>
  <si>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</si>
  <si>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</si>
  <si>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</si>
  <si>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</si>
  <si>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</si>
  <si>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</si>
  <si>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</si>
  <si>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</si>
  <si>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</si>
  <si>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</si>
  <si>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</si>
  <si>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</si>
  <si>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</si>
  <si>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</si>
  <si>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</si>
  <si>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</si>
  <si>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</si>
  <si>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</si>
  <si>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</si>
  <si>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</si>
  <si>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</si>
  <si>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</si>
  <si>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</si>
  <si>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</si>
  <si>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</si>
  <si>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</si>
  <si>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</si>
  <si>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</si>
  <si>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</si>
  <si>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</si>
  <si>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</si>
  <si>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</si>
  <si>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</si>
  <si>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</si>
  <si>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</si>
  <si>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</si>
  <si>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</si>
  <si>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</si>
  <si>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</si>
  <si>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</si>
  <si>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</si>
  <si>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</si>
  <si>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</si>
  <si>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</si>
  <si>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</si>
  <si>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</si>
  <si>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</si>
  <si>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</si>
  <si>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</si>
  <si>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</si>
  <si>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</si>
  <si>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</si>
  <si>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</si>
  <si>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</si>
  <si>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</si>
  <si>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</si>
  <si>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</si>
  <si>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</si>
  <si>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</si>
  <si>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</si>
  <si>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</si>
  <si>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</si>
  <si>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</si>
  <si>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</si>
  <si>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</si>
  <si>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</si>
  <si>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</si>
  <si>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</si>
  <si>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</si>
  <si>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</si>
  <si>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</si>
  <si>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</si>
  <si>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</si>
  <si>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</si>
  <si>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</si>
  <si>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</si>
  <si>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</si>
  <si>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</si>
  <si>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</si>
  <si>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</si>
  <si>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</si>
  <si>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</si>
  <si>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</si>
  <si>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</si>
  <si>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</si>
  <si>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</si>
  <si>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</si>
  <si>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</si>
  <si>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</si>
  <si>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</si>
  <si>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</si>
  <si>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</si>
  <si>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</si>
  <si>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</si>
  <si>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</si>
  <si>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</si>
  <si>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</si>
  <si>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</si>
  <si>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</si>
  <si>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</si>
  <si>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</si>
  <si>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</si>
  <si>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</si>
  <si>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</si>
  <si>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</si>
  <si>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</si>
  <si>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</si>
  <si>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</si>
  <si>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</si>
  <si>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</si>
  <si>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</si>
  <si>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</si>
  <si>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</si>
  <si>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</si>
  <si>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</si>
  <si>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</si>
  <si>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</si>
  <si>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</si>
  <si>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</si>
  <si>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</si>
  <si>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</si>
  <si>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</si>
  <si>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</si>
  <si>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</si>
  <si>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</si>
  <si>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</si>
  <si>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</si>
  <si>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</si>
  <si>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</si>
  <si>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</si>
  <si>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</si>
  <si>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</si>
  <si>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</si>
  <si>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</si>
  <si>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</si>
  <si>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</si>
  <si>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</si>
  <si>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</si>
  <si>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</si>
  <si>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</si>
  <si>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</si>
  <si>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</si>
  <si>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</si>
  <si>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</si>
  <si>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</si>
  <si>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</si>
  <si>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</si>
  <si>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</si>
  <si>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</si>
  <si>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</si>
  <si>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</si>
  <si>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</si>
  <si>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</si>
  <si>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</si>
  <si>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</si>
  <si>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</si>
  <si>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</si>
  <si>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</si>
  <si>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</si>
  <si>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</si>
  <si>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</si>
  <si>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</si>
  <si>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</si>
  <si>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</si>
  <si>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</si>
  <si>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</si>
  <si>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</si>
  <si>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</si>
  <si>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</si>
  <si>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</si>
  <si>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</si>
  <si>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</si>
  <si>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</si>
  <si>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</si>
  <si>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</si>
  <si>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</si>
  <si>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</si>
  <si>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</si>
  <si>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</si>
  <si>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</si>
  <si>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</si>
  <si>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</si>
  <si>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</si>
  <si>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</si>
  <si>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</si>
  <si>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</si>
  <si>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</si>
  <si>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</si>
  <si>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</si>
  <si>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</si>
  <si>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</si>
  <si>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</si>
  <si>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</si>
  <si>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</si>
  <si>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</si>
  <si>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</si>
  <si>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</si>
  <si>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</si>
  <si>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</si>
  <si>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</si>
  <si>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</si>
  <si>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</si>
  <si>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</si>
  <si>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</si>
  <si>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</si>
  <si>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</si>
  <si>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</si>
  <si>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</si>
  <si>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</si>
  <si>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</si>
  <si>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</si>
  <si>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</si>
  <si>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</si>
  <si>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</si>
  <si>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</si>
  <si>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</si>
  <si>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</si>
  <si>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</si>
  <si>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</si>
  <si>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</si>
  <si>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</si>
  <si>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</si>
  <si>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</si>
  <si>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</si>
  <si>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</si>
  <si>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</si>
  <si>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</si>
  <si>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</si>
  <si>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</si>
  <si>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</si>
  <si>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</si>
  <si>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</si>
  <si>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</si>
  <si>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</si>
  <si>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</si>
  <si>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</si>
  <si>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</si>
  <si>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</si>
  <si>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</si>
  <si>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</si>
  <si>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</si>
  <si>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</si>
  <si>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</si>
  <si>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</si>
  <si>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</si>
  <si>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</si>
  <si>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</si>
  <si>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</si>
  <si>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</si>
  <si>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</si>
  <si>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</si>
  <si>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</si>
  <si>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</si>
  <si>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</si>
  <si>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</si>
  <si>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</si>
  <si>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</si>
  <si>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</si>
  <si>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</si>
  <si>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</si>
  <si>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</si>
  <si>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</si>
  <si>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</si>
  <si>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</si>
  <si>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</si>
  <si>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</si>
  <si>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</si>
  <si>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</si>
  <si>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</si>
  <si>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</si>
  <si>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</si>
  <si>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</si>
  <si>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</si>
  <si>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</si>
  <si>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</si>
  <si>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</si>
  <si>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</si>
  <si>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</si>
  <si>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</si>
  <si>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</si>
  <si>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</si>
  <si>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</si>
  <si>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</si>
  <si>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</si>
  <si>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</si>
  <si>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</si>
  <si>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</si>
  <si>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</si>
  <si>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</si>
  <si>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</si>
  <si>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</si>
  <si>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</si>
  <si>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</si>
  <si>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</si>
  <si>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</si>
  <si>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</si>
  <si>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</si>
  <si>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</si>
  <si>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</si>
  <si>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</si>
  <si>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</si>
  <si>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</si>
  <si>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</si>
  <si>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</si>
  <si>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</si>
  <si>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</si>
  <si>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</si>
  <si>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</si>
  <si>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</si>
  <si>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</si>
  <si>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</si>
  <si>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</si>
  <si>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</si>
  <si>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</si>
  <si>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</si>
  <si>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</si>
  <si>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</si>
  <si>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</si>
  <si>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</si>
  <si>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</si>
  <si>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</si>
  <si>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</si>
  <si>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</si>
  <si>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</si>
  <si>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</si>
  <si>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</si>
  <si>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</si>
  <si>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</si>
  <si>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</si>
  <si>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</si>
  <si>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</si>
  <si>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</si>
  <si>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</si>
  <si>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</si>
  <si>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</si>
  <si>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</si>
  <si>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</si>
  <si>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</si>
  <si>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</si>
  <si>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</si>
  <si>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</si>
  <si>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</si>
  <si>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</si>
  <si>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</si>
  <si>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</si>
  <si>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</si>
  <si>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</si>
  <si>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</si>
  <si>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</si>
  <si>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</si>
  <si>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</si>
  <si>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</si>
  <si>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</si>
  <si>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</si>
  <si>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</si>
  <si>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</si>
  <si>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</si>
  <si>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</si>
  <si>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</si>
  <si>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</si>
  <si>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</si>
  <si>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</si>
  <si>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</si>
  <si>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</si>
  <si>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</si>
  <si>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</si>
  <si>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</si>
  <si>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</si>
  <si>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</si>
  <si>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</si>
  <si>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</si>
  <si>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</si>
  <si>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</si>
  <si>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</si>
  <si>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</si>
  <si>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</si>
  <si>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</si>
  <si>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</si>
  <si>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</si>
  <si>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</si>
  <si>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</si>
  <si>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</si>
  <si>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</si>
  <si>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</si>
  <si>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</si>
  <si>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</si>
  <si>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</si>
  <si>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</si>
  <si>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</si>
  <si>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</si>
  <si>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</si>
  <si>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</si>
  <si>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</si>
  <si>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</si>
  <si>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</si>
  <si>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</si>
  <si>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</si>
  <si>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</si>
  <si>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</si>
  <si>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</si>
  <si>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</si>
  <si>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</si>
  <si>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</si>
  <si>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</si>
  <si>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</si>
  <si>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</si>
  <si>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</si>
  <si>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</si>
  <si>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</si>
  <si>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</si>
  <si>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</si>
  <si>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</si>
  <si>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</si>
  <si>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</si>
  <si>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</si>
  <si>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</si>
  <si>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</si>
  <si>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</si>
  <si>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</si>
  <si>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</si>
  <si>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</si>
  <si>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</si>
  <si>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</si>
  <si>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</si>
  <si>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</si>
  <si>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</si>
  <si>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</si>
  <si>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</si>
  <si>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</si>
  <si>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</si>
  <si>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</si>
  <si>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</si>
  <si>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</si>
  <si>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</si>
  <si>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</si>
  <si>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</si>
  <si>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</si>
  <si>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</si>
  <si>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</si>
  <si>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</si>
  <si>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</si>
  <si>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</si>
  <si>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</si>
  <si>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</si>
  <si>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</si>
  <si>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</si>
  <si>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</si>
  <si>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</si>
  <si>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</si>
  <si>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</si>
  <si>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</si>
  <si>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</si>
  <si>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</si>
  <si>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</si>
  <si>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</si>
  <si>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</si>
  <si>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</si>
  <si>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</si>
  <si>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</si>
  <si>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</si>
  <si>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</si>
  <si>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</si>
  <si>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</si>
  <si>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</si>
  <si>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</si>
  <si>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</si>
  <si>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</si>
  <si>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</si>
  <si>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</si>
  <si>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</si>
  <si>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</si>
  <si>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</si>
  <si>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</si>
  <si>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</si>
  <si>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</si>
  <si>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</si>
  <si>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</si>
  <si>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</si>
  <si>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</si>
  <si>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</si>
  <si>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</si>
  <si>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</si>
  <si>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</si>
  <si>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</si>
  <si>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</si>
  <si>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</si>
  <si>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</si>
  <si>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</si>
  <si>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</si>
  <si>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</si>
  <si>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</si>
  <si>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</si>
  <si>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</si>
  <si>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</si>
  <si>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</si>
  <si>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</si>
  <si>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</si>
  <si>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</si>
  <si>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</si>
  <si>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</si>
  <si>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</si>
  <si>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</si>
  <si>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</si>
  <si>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</si>
  <si>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</si>
  <si>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</si>
  <si>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</si>
  <si>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</si>
  <si>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</si>
  <si>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</si>
  <si>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</si>
  <si>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</si>
  <si>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</si>
  <si>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</si>
  <si>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</si>
  <si>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</si>
  <si>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</si>
  <si>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</si>
  <si>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</si>
  <si>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</si>
  <si>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</si>
  <si>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</si>
  <si>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</si>
  <si>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</si>
  <si>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</si>
  <si>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</si>
  <si>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</si>
  <si>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</si>
  <si>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</si>
  <si>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</si>
  <si>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</si>
  <si>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</si>
  <si>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</si>
  <si>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</si>
  <si>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</si>
  <si>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</si>
  <si>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</si>
  <si>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</si>
  <si>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</si>
  <si>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</si>
  <si>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</si>
  <si>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</si>
  <si>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</si>
  <si>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</si>
  <si>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</si>
  <si>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</si>
  <si>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</si>
  <si>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</si>
  <si>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</si>
  <si>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</si>
  <si>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</si>
  <si>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</si>
  <si>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</si>
  <si>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</si>
  <si>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</si>
  <si>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</si>
  <si>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</si>
  <si>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</si>
  <si>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</si>
  <si>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</si>
  <si>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</si>
  <si>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</si>
  <si>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</si>
  <si>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</si>
  <si>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</si>
  <si>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</si>
  <si>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</si>
  <si>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</si>
  <si>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</si>
  <si>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</si>
  <si>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</si>
  <si>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</si>
  <si>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</si>
  <si>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</si>
  <si>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</si>
  <si>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</si>
  <si>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</si>
  <si>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</si>
  <si>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</si>
  <si>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</si>
  <si>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</si>
  <si>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</si>
  <si>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</si>
  <si>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</si>
  <si>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</si>
  <si>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</si>
  <si>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</si>
  <si>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</si>
  <si>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</si>
  <si>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</si>
  <si>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</si>
  <si>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</si>
  <si>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</si>
  <si>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</si>
  <si>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</si>
  <si>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</si>
  <si>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</si>
  <si>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</si>
  <si>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</si>
  <si>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</si>
  <si>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</si>
  <si>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</si>
  <si>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</si>
  <si>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</si>
  <si>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</si>
  <si>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</si>
  <si>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</si>
  <si>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</si>
  <si>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</si>
  <si>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</si>
  <si>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</si>
  <si>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</si>
  <si>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</si>
  <si>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</si>
  <si>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</si>
  <si>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</si>
  <si>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</si>
  <si>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</si>
  <si>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</si>
  <si>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</si>
  <si>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</si>
  <si>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</si>
  <si>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</si>
  <si>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</si>
  <si>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</si>
  <si>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</si>
  <si>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</si>
  <si>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</si>
  <si>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</si>
  <si>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</si>
  <si>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</si>
  <si>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</si>
  <si>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</si>
  <si>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</si>
  <si>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</si>
  <si>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</si>
  <si>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</si>
  <si>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</si>
  <si>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</si>
  <si>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</si>
  <si>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</si>
  <si>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</si>
  <si>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</si>
  <si>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</si>
  <si>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</si>
  <si>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</si>
  <si>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</si>
  <si>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</si>
  <si>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</si>
  <si>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</si>
  <si>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</si>
  <si>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</si>
  <si>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</si>
  <si>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</si>
  <si>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</si>
  <si>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</si>
  <si>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</si>
  <si>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</si>
  <si>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</si>
  <si>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</si>
  <si>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</si>
  <si>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</si>
  <si>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</si>
  <si>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</si>
  <si>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</si>
  <si>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</si>
  <si>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</si>
  <si>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</si>
  <si>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</si>
  <si>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</si>
  <si>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</si>
  <si>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</si>
  <si>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</si>
  <si>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</si>
  <si>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</si>
  <si>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</si>
  <si>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</si>
  <si>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</si>
  <si>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</si>
  <si>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</si>
  <si>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</si>
  <si>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</si>
  <si>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</si>
  <si>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</si>
  <si>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</si>
  <si>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</si>
  <si>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</si>
  <si>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</si>
  <si>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</si>
  <si>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</si>
  <si>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</si>
  <si>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</si>
  <si>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</si>
  <si>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</si>
  <si>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</si>
  <si>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</si>
  <si>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</si>
  <si>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</si>
  <si>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</si>
  <si>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</si>
  <si>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</si>
  <si>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</si>
  <si>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</si>
  <si>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</si>
  <si>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</si>
  <si>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</si>
  <si>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</si>
  <si>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</si>
  <si>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</si>
  <si>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</si>
  <si>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</si>
  <si>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</si>
  <si>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</si>
  <si>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</si>
  <si>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</si>
  <si>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</si>
  <si>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</si>
  <si>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</si>
  <si>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</si>
  <si>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</si>
  <si>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</si>
  <si>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</si>
  <si>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</si>
  <si>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</si>
  <si>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</si>
  <si>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</si>
  <si>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</si>
  <si>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</si>
  <si>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</si>
  <si>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</si>
  <si>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</si>
  <si>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</si>
  <si>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</si>
  <si>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</si>
  <si>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</si>
  <si>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</si>
  <si>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</si>
  <si>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</si>
  <si>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</si>
  <si>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</si>
  <si>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</si>
  <si>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</si>
  <si>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</si>
  <si>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</si>
  <si>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</si>
  <si>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</si>
  <si>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</si>
  <si>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</si>
  <si>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</si>
  <si>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</si>
  <si>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</si>
  <si>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</si>
  <si>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</si>
  <si>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</si>
  <si>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</si>
  <si>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</si>
  <si>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</si>
  <si>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</si>
  <si>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</si>
  <si>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</si>
  <si>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</si>
  <si>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</si>
  <si>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</si>
  <si>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</si>
  <si>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</si>
  <si>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</si>
  <si>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</si>
  <si>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</si>
  <si>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</si>
  <si>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</si>
  <si>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</si>
  <si>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</si>
  <si>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</si>
  <si>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</si>
  <si>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</si>
  <si>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</si>
  <si>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</si>
  <si>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</si>
  <si>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</si>
  <si>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</si>
  <si>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</si>
  <si>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</si>
  <si>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</si>
  <si>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</si>
  <si>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</si>
  <si>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</si>
  <si>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</si>
  <si>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</si>
  <si>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</si>
  <si>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</si>
  <si>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</si>
  <si>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</si>
  <si>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</si>
  <si>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</si>
  <si>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</si>
  <si>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</si>
  <si>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</si>
  <si>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</si>
  <si>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</si>
  <si>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</si>
  <si>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</si>
  <si>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</si>
  <si>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</si>
  <si>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</si>
  <si>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</si>
  <si>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</si>
  <si>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</si>
  <si>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</si>
  <si>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</si>
  <si>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</si>
  <si>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</si>
  <si>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</si>
  <si>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</si>
  <si>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</si>
  <si>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</si>
  <si>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</si>
  <si>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</si>
  <si>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</si>
  <si>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</si>
  <si>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</si>
  <si>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</si>
  <si>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</si>
  <si>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</si>
  <si>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</si>
  <si>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</si>
  <si>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</si>
  <si>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</si>
  <si>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</si>
  <si>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</si>
  <si>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</si>
  <si>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</si>
  <si>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</si>
  <si>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</si>
  <si>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</si>
  <si>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</si>
  <si>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</si>
  <si>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</si>
  <si>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</si>
  <si>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</si>
  <si>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</si>
  <si>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</si>
  <si>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</si>
  <si>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</si>
  <si>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</si>
  <si>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</si>
  <si>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</si>
  <si>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</si>
  <si>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</si>
  <si>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</si>
  <si>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</si>
  <si>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</si>
  <si>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</si>
  <si>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</si>
  <si>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</si>
  <si>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</si>
  <si>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</si>
  <si>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</si>
  <si>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</si>
  <si>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</si>
  <si>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</si>
  <si>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</si>
  <si>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</si>
  <si>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</si>
  <si>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</si>
  <si>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</si>
  <si>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</si>
  <si>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</si>
  <si>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</si>
  <si>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</si>
  <si>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</si>
  <si>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</si>
  <si>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</si>
  <si>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</si>
  <si>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</si>
  <si>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</si>
  <si>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</si>
  <si>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</si>
  <si>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</si>
  <si>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</si>
  <si>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</si>
  <si>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</si>
  <si>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</si>
  <si>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</si>
  <si>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</si>
  <si>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</si>
  <si>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</si>
  <si>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</si>
  <si>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</si>
  <si>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</si>
  <si>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</si>
  <si>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</si>
  <si>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</si>
  <si>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</si>
  <si>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</si>
  <si>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</si>
  <si>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</si>
  <si>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</si>
  <si>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</si>
  <si>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</si>
  <si>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</si>
  <si>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</si>
  <si>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</si>
  <si>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</si>
  <si>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</si>
  <si>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</si>
  <si>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</si>
  <si>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</si>
  <si>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</si>
  <si>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</si>
  <si>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</si>
  <si>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</si>
  <si>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</si>
  <si>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</si>
  <si>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</si>
  <si>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</si>
  <si>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</si>
  <si>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</si>
  <si>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</si>
  <si>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</si>
  <si>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</si>
  <si>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</si>
  <si>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</si>
  <si>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</si>
  <si>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</si>
  <si>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</si>
  <si>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</si>
  <si>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</si>
  <si>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</si>
  <si>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</si>
  <si>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</si>
  <si>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</si>
  <si>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</si>
  <si>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</si>
  <si>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</si>
  <si>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</si>
  <si>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</si>
  <si>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</si>
  <si>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</si>
  <si>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</si>
  <si>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</si>
  <si>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</si>
  <si>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</si>
  <si>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</si>
  <si>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</si>
  <si>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</si>
  <si>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</si>
  <si>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</si>
  <si>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</si>
  <si>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</si>
  <si>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</si>
  <si>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</si>
  <si>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</si>
  <si>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</si>
  <si>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</si>
  <si>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</si>
  <si>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</si>
  <si>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</si>
  <si>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</si>
  <si>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</si>
  <si>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</si>
  <si>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</si>
  <si>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</si>
  <si>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</si>
  <si>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</si>
  <si>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</si>
  <si>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</si>
  <si>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</si>
  <si>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</si>
  <si>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</si>
  <si>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</si>
  <si>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</si>
  <si>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</si>
  <si>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</si>
  <si>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</si>
  <si>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</si>
  <si>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</si>
  <si>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</si>
  <si>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</si>
  <si>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</si>
  <si>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</si>
  <si>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</si>
  <si>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</si>
  <si>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</si>
  <si>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</si>
  <si>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</si>
  <si>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</si>
  <si>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</si>
  <si>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</si>
  <si>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</si>
  <si>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</si>
  <si>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</si>
  <si>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</si>
  <si>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</si>
  <si>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</si>
  <si>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</si>
  <si>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</si>
  <si>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</si>
  <si>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</si>
  <si>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</si>
  <si>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</si>
  <si>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</si>
  <si>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</si>
  <si>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</si>
  <si>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</si>
  <si>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</si>
  <si>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</si>
  <si>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</si>
  <si>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</si>
  <si>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</si>
  <si>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</si>
  <si>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</si>
  <si>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</si>
  <si>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</si>
  <si>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</si>
  <si>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</si>
  <si>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</si>
  <si>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</si>
  <si>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</si>
  <si>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</si>
  <si>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</si>
  <si>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</si>
  <si>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</si>
  <si>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</si>
  <si>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</si>
  <si>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</si>
  <si>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</si>
  <si>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</si>
  <si>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</si>
  <si>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</si>
  <si>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</si>
  <si>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</si>
  <si>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</si>
  <si>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</si>
  <si>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</si>
  <si>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</si>
  <si>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</si>
  <si>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</si>
  <si>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</si>
  <si>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</si>
  <si>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</si>
  <si>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</si>
  <si>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</si>
  <si>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</si>
  <si>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</si>
  <si>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</si>
  <si>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</si>
  <si>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</si>
  <si>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</si>
  <si>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</si>
  <si>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</si>
  <si>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</si>
  <si>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</si>
  <si>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</si>
  <si>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</si>
  <si>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</si>
  <si>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</si>
  <si>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</si>
  <si>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</si>
  <si>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</si>
  <si>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</si>
  <si>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</si>
  <si>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</si>
  <si>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</si>
  <si>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</si>
  <si>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</si>
  <si>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</si>
  <si>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</si>
  <si>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</si>
  <si>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</si>
  <si>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</si>
  <si>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</si>
  <si>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</si>
  <si>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</si>
  <si>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</si>
  <si>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</si>
  <si>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</si>
  <si>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</si>
  <si>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</si>
  <si>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</si>
  <si>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</si>
  <si>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</si>
  <si>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</si>
  <si>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</si>
  <si>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</si>
  <si>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</si>
  <si>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</si>
  <si>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</si>
  <si>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</si>
  <si>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</si>
  <si>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</si>
  <si>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</si>
  <si>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</si>
  <si>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</si>
  <si>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</si>
  <si>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</si>
  <si>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</si>
  <si>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</si>
  <si>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</si>
  <si>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</si>
  <si>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</si>
  <si>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</si>
  <si>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</si>
  <si>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</si>
  <si>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</si>
  <si>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</si>
  <si>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</si>
  <si>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</si>
  <si>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</si>
  <si>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</si>
  <si>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</si>
  <si>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</si>
  <si>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</si>
  <si>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</si>
  <si>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</si>
  <si>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</si>
  <si>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</si>
  <si>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</si>
  <si>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</si>
  <si>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</si>
  <si>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</si>
  <si>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</si>
  <si>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</si>
  <si>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</si>
  <si>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</si>
  <si>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</si>
  <si>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</si>
  <si>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</si>
  <si>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</si>
  <si>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</si>
  <si>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</si>
  <si>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</si>
  <si>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</si>
  <si>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</si>
  <si>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</si>
  <si>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</si>
  <si>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</si>
  <si>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</si>
  <si>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</si>
  <si>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</si>
  <si>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</si>
  <si>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</si>
  <si>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</si>
  <si>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</si>
  <si>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</si>
  <si>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</si>
  <si>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</si>
  <si>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</si>
  <si>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</si>
  <si>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</si>
  <si>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</si>
  <si>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</si>
  <si>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</si>
  <si>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</si>
  <si>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</si>
  <si>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</si>
  <si>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</si>
  <si>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</si>
  <si>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</si>
  <si>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</si>
  <si>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</si>
  <si>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</si>
  <si>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</si>
  <si>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</si>
  <si>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</si>
  <si>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</si>
  <si>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</si>
  <si>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</si>
  <si>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</si>
  <si>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</si>
  <si>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</si>
  <si>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</si>
  <si>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</si>
  <si>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</si>
  <si>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</si>
  <si>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</si>
  <si>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</si>
  <si>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</si>
  <si>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</si>
  <si>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</si>
  <si>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</si>
  <si>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</si>
  <si>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</si>
  <si>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</si>
  <si>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</si>
  <si>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</si>
  <si>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</si>
  <si>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</si>
  <si>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</si>
  <si>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</si>
  <si>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</si>
  <si>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</si>
  <si>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</si>
  <si>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</si>
  <si>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</si>
  <si>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</si>
  <si>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</si>
  <si>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</si>
  <si>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</si>
  <si>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</si>
  <si>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</si>
  <si>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</si>
  <si>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</si>
  <si>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</si>
  <si>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</si>
  <si>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</si>
  <si>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</si>
  <si>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</si>
  <si>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</si>
  <si>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</si>
  <si>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</si>
  <si>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</si>
  <si>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</si>
  <si>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</si>
  <si>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</si>
  <si>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</si>
  <si>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</si>
  <si>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</si>
  <si>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</si>
  <si>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</si>
  <si>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</si>
  <si>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</si>
  <si>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</si>
  <si>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</si>
  <si>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</si>
  <si>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</si>
  <si>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</si>
  <si>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</si>
  <si>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</si>
  <si>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</si>
  <si>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</si>
  <si>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</si>
  <si>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</si>
  <si>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</si>
  <si>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</si>
  <si>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</si>
  <si>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</si>
  <si>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</si>
  <si>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</si>
  <si>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</si>
  <si>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</si>
  <si>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</si>
  <si>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</si>
  <si>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</si>
  <si>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</si>
  <si>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</si>
  <si>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</si>
  <si>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</si>
  <si>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</si>
  <si>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</si>
  <si>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</si>
  <si>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</si>
  <si>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</si>
  <si>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</si>
  <si>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</si>
  <si>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</si>
  <si>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</si>
  <si>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</si>
  <si>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</si>
  <si>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</si>
  <si>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</si>
  <si>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</si>
  <si>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</si>
  <si>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</si>
  <si>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</si>
  <si>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</si>
  <si>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</si>
  <si>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</si>
  <si>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</si>
  <si>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</si>
  <si>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</si>
  <si>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</si>
  <si>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</si>
  <si>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</si>
  <si>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</si>
  <si>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</si>
  <si>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</si>
  <si>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</si>
  <si>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</si>
  <si>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</si>
  <si>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</si>
  <si>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</si>
  <si>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</si>
  <si>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</si>
  <si>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</si>
  <si>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</si>
  <si>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</si>
  <si>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</si>
  <si>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</si>
  <si>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</si>
  <si>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</si>
  <si>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</si>
  <si>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</si>
  <si>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</si>
  <si>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</si>
  <si>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</si>
  <si>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</si>
  <si>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</si>
  <si>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</si>
  <si>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</si>
  <si>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</si>
  <si>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</si>
  <si>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</si>
  <si>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</si>
  <si>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</si>
  <si>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</si>
  <si>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</si>
  <si>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</si>
  <si>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</si>
  <si>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</si>
  <si>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</si>
  <si>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</si>
  <si>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</si>
  <si>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</si>
  <si>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</si>
  <si>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</si>
  <si>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</si>
  <si>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</si>
  <si>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</si>
  <si>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</si>
  <si>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</si>
  <si>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</si>
  <si>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</si>
  <si>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</si>
  <si>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</si>
  <si>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</si>
  <si>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</si>
  <si>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</si>
  <si>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</si>
  <si>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</si>
  <si>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</si>
  <si>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</si>
  <si>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</si>
  <si>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</si>
  <si>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</si>
  <si>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</si>
  <si>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</si>
  <si>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</si>
  <si>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</si>
  <si>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</si>
  <si>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</si>
  <si>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</si>
  <si>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</si>
  <si>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</si>
  <si>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</si>
  <si>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</si>
  <si>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</si>
  <si>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</si>
  <si>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</si>
  <si>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</si>
  <si>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</si>
  <si>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</si>
  <si>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</si>
  <si>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</si>
  <si>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</si>
  <si>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</si>
  <si>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</si>
  <si>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</si>
  <si>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</si>
  <si>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</si>
  <si>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</si>
  <si>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</si>
  <si>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</si>
  <si>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</si>
  <si>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</si>
  <si>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</si>
  <si>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</si>
  <si>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</si>
  <si>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</si>
  <si>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</si>
  <si>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</si>
  <si>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</si>
  <si>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</si>
  <si>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</si>
  <si>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</si>
  <si>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</si>
  <si>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</si>
  <si>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</si>
  <si>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</si>
  <si>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</si>
  <si>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</si>
  <si>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</si>
  <si>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</si>
  <si>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</si>
  <si>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</si>
  <si>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</si>
  <si>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</si>
  <si>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</si>
  <si>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</si>
  <si>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</si>
  <si>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</si>
  <si>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</si>
  <si>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</si>
  <si>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</si>
  <si>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</si>
  <si>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</si>
  <si>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</si>
  <si>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</si>
  <si>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</si>
  <si>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</si>
  <si>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</si>
  <si>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</si>
  <si>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</si>
  <si>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</si>
  <si>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</si>
  <si>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</si>
  <si>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</si>
  <si>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</si>
  <si>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</si>
  <si>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</si>
  <si>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</si>
  <si>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</si>
  <si>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</si>
  <si>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</si>
  <si>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</si>
  <si>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</si>
  <si>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</si>
  <si>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</si>
  <si>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</si>
  <si>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</si>
  <si>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</si>
  <si>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</si>
  <si>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</si>
  <si>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</si>
  <si>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</si>
  <si>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</si>
  <si>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</si>
  <si>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</si>
  <si>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</si>
  <si>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</si>
  <si>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</si>
  <si>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</si>
  <si>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</si>
  <si>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</si>
  <si>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</si>
  <si>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</si>
  <si>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</si>
  <si>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</si>
  <si>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</si>
  <si>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</si>
  <si>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</si>
  <si>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</si>
  <si>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</si>
  <si>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</si>
  <si>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</si>
  <si>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</si>
  <si>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</si>
  <si>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</si>
  <si>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</si>
  <si>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</si>
  <si>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</si>
  <si>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</si>
  <si>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</si>
  <si>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</si>
  <si>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</si>
  <si>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</si>
  <si>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</si>
  <si>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</si>
  <si>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</si>
  <si>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</si>
  <si>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</si>
  <si>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</si>
  <si>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</si>
  <si>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</si>
  <si>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</si>
  <si>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</si>
  <si>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</si>
  <si>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</si>
  <si>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</si>
  <si>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</si>
  <si>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</si>
  <si>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</si>
  <si>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</si>
  <si>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</si>
  <si>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</si>
  <si>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</si>
  <si>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</si>
  <si>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</si>
  <si>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</si>
  <si>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</si>
  <si>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</si>
  <si>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</si>
  <si>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</si>
  <si>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</si>
  <si>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</si>
  <si>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</si>
  <si>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</si>
  <si>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</si>
  <si>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</si>
  <si>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</si>
  <si>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</si>
  <si>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</si>
  <si>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</si>
  <si>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</si>
  <si>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</si>
  <si>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</si>
  <si>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</si>
  <si>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</si>
  <si>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</si>
  <si>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</si>
  <si>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</si>
  <si>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</si>
  <si>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</si>
  <si>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</si>
  <si>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</si>
  <si>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</si>
  <si>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</si>
  <si>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</si>
  <si>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</si>
  <si>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</si>
  <si>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</si>
  <si>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</si>
  <si>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</si>
  <si>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</si>
  <si>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</si>
  <si>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</si>
  <si>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</si>
  <si>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</si>
  <si>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</si>
  <si>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</si>
  <si>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</si>
  <si>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</si>
  <si>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</si>
  <si>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</si>
  <si>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</si>
  <si>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</si>
  <si>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</si>
  <si>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</si>
  <si>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</si>
  <si>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</si>
  <si>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</si>
  <si>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</si>
  <si>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</si>
  <si>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</si>
  <si>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</si>
  <si>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</si>
  <si>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</si>
  <si>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</si>
  <si>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</si>
  <si>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</si>
  <si>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</si>
  <si>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</si>
  <si>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</si>
  <si>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</si>
  <si>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</si>
  <si>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</si>
  <si>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</si>
  <si>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</si>
  <si>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</si>
  <si>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</si>
  <si>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</si>
  <si>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</si>
  <si>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</si>
  <si>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</si>
  <si>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</si>
  <si>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</si>
  <si>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</si>
  <si>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</si>
  <si>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</si>
  <si>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</si>
  <si>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</si>
  <si>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</si>
  <si>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</si>
  <si>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</si>
  <si>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</si>
  <si>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</si>
  <si>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</si>
  <si>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</si>
  <si>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</si>
  <si>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</si>
  <si>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</si>
  <si>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</si>
  <si>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</si>
  <si>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</si>
  <si>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</si>
  <si>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</si>
  <si>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</si>
  <si>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</si>
  <si>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</si>
  <si>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</si>
  <si>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</si>
  <si>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</si>
  <si>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</si>
  <si>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</si>
  <si>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</si>
  <si>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</si>
  <si>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</si>
  <si>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</si>
  <si>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</si>
  <si>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</si>
  <si>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</si>
  <si>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</si>
  <si>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</si>
  <si>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</si>
  <si>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</si>
  <si>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</si>
  <si>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</si>
  <si>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</si>
  <si>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</si>
  <si>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</si>
  <si>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</si>
  <si>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</si>
  <si>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</si>
  <si>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</si>
  <si>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</si>
  <si>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</si>
  <si>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</si>
  <si>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</si>
  <si>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</si>
  <si>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</si>
  <si>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</si>
  <si>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</si>
  <si>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</si>
  <si>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</si>
  <si>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</si>
  <si>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</si>
  <si>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</si>
  <si>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</si>
  <si>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</si>
  <si>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</si>
  <si>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</si>
  <si>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</si>
  <si>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</si>
  <si>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</si>
  <si>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</si>
  <si>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</si>
  <si>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</si>
  <si>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</si>
  <si>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</si>
  <si>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</si>
  <si>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</si>
  <si>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</si>
  <si>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</si>
  <si>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</si>
  <si>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</si>
  <si>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</si>
  <si>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</si>
  <si>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</si>
  <si>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</si>
  <si>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</si>
  <si>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</si>
  <si>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</si>
  <si>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</si>
  <si>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</si>
  <si>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</si>
  <si>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</si>
  <si>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</si>
  <si>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</si>
  <si>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</si>
  <si>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</si>
  <si>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</si>
  <si>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</si>
  <si>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</si>
  <si>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</si>
  <si>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</si>
  <si>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</si>
  <si>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</si>
  <si>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</si>
  <si>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</si>
  <si>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</si>
  <si>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</si>
  <si>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</si>
  <si>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</si>
  <si>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</si>
  <si>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</si>
  <si>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</si>
  <si>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</si>
  <si>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</si>
  <si>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</si>
  <si>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</si>
  <si>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</si>
  <si>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</si>
  <si>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</si>
  <si>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</si>
  <si>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</si>
  <si>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</si>
  <si>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</si>
  <si>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</si>
  <si>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</si>
  <si>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</si>
  <si>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</si>
  <si>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</si>
  <si>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</si>
  <si>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</si>
  <si>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</si>
  <si>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</si>
  <si>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</si>
  <si>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</si>
  <si>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</si>
  <si>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</si>
  <si>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</si>
  <si>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</si>
  <si>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</si>
  <si>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</si>
  <si>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</si>
  <si>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</si>
  <si>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</si>
  <si>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</si>
  <si>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</si>
  <si>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</si>
  <si>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</si>
  <si>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</si>
  <si>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</si>
  <si>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</si>
  <si>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</si>
  <si>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</si>
  <si>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</si>
  <si>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</si>
  <si>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</si>
  <si>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</si>
  <si>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</si>
  <si>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</si>
  <si>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</si>
  <si>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</si>
  <si>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</si>
  <si>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</si>
  <si>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</si>
  <si>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</si>
  <si>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</si>
  <si>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</si>
  <si>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</si>
  <si>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</si>
  <si>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</si>
  <si>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</si>
  <si>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</si>
  <si>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</si>
  <si>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</si>
  <si>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</si>
  <si>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</si>
  <si>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</si>
  <si>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</si>
  <si>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</si>
  <si>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</si>
  <si>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</si>
  <si>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</si>
  <si>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</si>
  <si>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</si>
  <si>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</si>
  <si>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</si>
  <si>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</si>
  <si>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</si>
  <si>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</si>
  <si>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</si>
  <si>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</si>
  <si>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</si>
  <si>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</si>
  <si>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</si>
  <si>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</si>
  <si>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</si>
  <si>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</si>
  <si>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</si>
  <si>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</si>
  <si>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</si>
  <si>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</si>
  <si>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</si>
  <si>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</si>
  <si>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</si>
  <si>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</si>
  <si>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</si>
  <si>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</si>
  <si>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</si>
  <si>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</si>
  <si>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</si>
  <si>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</si>
  <si>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</si>
  <si>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</si>
  <si>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</si>
  <si>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</si>
  <si>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</si>
  <si>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</si>
  <si>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</si>
  <si>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</si>
  <si>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</si>
  <si>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</si>
  <si>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</si>
  <si>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</si>
  <si>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</si>
  <si>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</si>
  <si>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</si>
  <si>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</si>
  <si>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</si>
  <si>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</si>
  <si>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</si>
  <si>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</si>
  <si>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</si>
  <si>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</si>
  <si>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</si>
  <si>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</si>
  <si>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</si>
  <si>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</si>
  <si>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</si>
  <si>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</si>
  <si>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</si>
  <si>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</si>
  <si>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</si>
  <si>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</si>
  <si>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</si>
  <si>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</si>
  <si>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</si>
  <si>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</si>
  <si>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</si>
  <si>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</si>
  <si>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</si>
  <si>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</si>
  <si>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</si>
  <si>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</si>
  <si>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</si>
  <si>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</si>
  <si>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</si>
  <si>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</si>
  <si>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</si>
  <si>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</si>
  <si>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</si>
  <si>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</si>
  <si>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</si>
  <si>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</si>
  <si>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</si>
  <si>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</si>
  <si>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</si>
  <si>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</si>
  <si>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</si>
  <si>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</si>
  <si>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</si>
  <si>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</si>
  <si>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</si>
  <si>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</si>
  <si>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</si>
  <si>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</si>
  <si>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</si>
  <si>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</si>
  <si>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</si>
  <si>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</si>
  <si>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</si>
  <si>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</si>
  <si>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</si>
  <si>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</si>
  <si>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</si>
  <si>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</si>
  <si>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</si>
  <si>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</si>
  <si>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</si>
  <si>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</si>
  <si>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</si>
  <si>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</si>
  <si>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</si>
  <si>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</si>
  <si>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</si>
  <si>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</si>
  <si>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</si>
  <si>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</si>
  <si>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</si>
  <si>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</si>
  <si>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</si>
  <si>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</si>
  <si>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</si>
  <si>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</si>
  <si>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</si>
  <si>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</si>
  <si>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</si>
  <si>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</si>
  <si>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</si>
  <si>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</si>
  <si>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</si>
  <si>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</si>
  <si>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</si>
  <si>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</si>
  <si>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</si>
  <si>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</si>
  <si>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</si>
  <si>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</si>
  <si>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</si>
  <si>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</si>
  <si>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</si>
  <si>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</si>
  <si>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</si>
  <si>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</si>
  <si>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</si>
  <si>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</si>
  <si>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</si>
  <si>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</si>
  <si>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</si>
  <si>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</si>
  <si>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</si>
  <si>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</si>
  <si>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</si>
  <si>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</si>
  <si>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</si>
  <si>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</si>
  <si>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</si>
  <si>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</si>
  <si>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</si>
  <si>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</si>
  <si>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</si>
  <si>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</si>
  <si>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</si>
  <si>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</si>
  <si>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</si>
  <si>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</si>
  <si>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</si>
  <si>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</si>
  <si>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</si>
  <si>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</si>
  <si>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</si>
  <si>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</si>
  <si>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</si>
  <si>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</si>
  <si>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</si>
  <si>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</si>
  <si>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</si>
  <si>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</si>
  <si>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</si>
  <si>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</si>
  <si>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</si>
  <si>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</si>
  <si>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</si>
  <si>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</si>
  <si>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</si>
  <si>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</si>
  <si>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</si>
  <si>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</si>
  <si>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</si>
  <si>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</si>
  <si>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</si>
  <si>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</si>
  <si>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</si>
  <si>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</si>
  <si>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</si>
  <si>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</si>
  <si>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</si>
  <si>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</si>
  <si>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</si>
  <si>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</si>
  <si>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</si>
  <si>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</si>
  <si>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</si>
  <si>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</si>
  <si>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</si>
  <si>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</si>
  <si>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</si>
  <si>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</si>
  <si>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</si>
  <si>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</si>
  <si>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</si>
  <si>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</si>
  <si>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</si>
  <si>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</si>
  <si>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</si>
  <si>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</si>
  <si>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</si>
  <si>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</si>
  <si>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</si>
  <si>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</si>
  <si>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</si>
  <si>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</si>
  <si>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</si>
  <si>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</si>
  <si>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</si>
  <si>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</si>
  <si>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</si>
  <si>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</si>
  <si>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</si>
  <si>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</si>
  <si>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</si>
  <si>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</si>
  <si>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</si>
  <si>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</si>
  <si>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</si>
  <si>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</si>
  <si>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</si>
  <si>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</si>
  <si>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</si>
  <si>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</si>
  <si>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</si>
  <si>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</si>
  <si>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</si>
  <si>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</si>
  <si>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</si>
  <si>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</si>
  <si>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</si>
  <si>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</si>
  <si>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</si>
  <si>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</si>
  <si>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</si>
  <si>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</si>
  <si>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</si>
  <si>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</si>
  <si>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</si>
  <si>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</si>
  <si>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</si>
  <si>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</si>
  <si>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</si>
  <si>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</si>
  <si>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</si>
  <si>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</si>
  <si>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</si>
  <si>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</si>
  <si>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</si>
  <si>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</si>
  <si>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</si>
  <si>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</si>
  <si>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</si>
  <si>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</si>
  <si>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</si>
  <si>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</si>
  <si>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</si>
  <si>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</si>
  <si>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</si>
  <si>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</si>
  <si>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</si>
  <si>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</si>
  <si>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</si>
  <si>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</si>
  <si>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</si>
  <si>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</si>
  <si>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</si>
  <si>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</si>
  <si>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</si>
  <si>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</si>
  <si>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</si>
  <si>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</si>
  <si>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</si>
  <si>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</si>
  <si>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</si>
  <si>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</si>
  <si>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</si>
  <si>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</si>
  <si>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</si>
  <si>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</si>
  <si>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</si>
  <si>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</si>
  <si>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</si>
  <si>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</si>
  <si>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</si>
  <si>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</si>
  <si>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</si>
  <si>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</si>
  <si>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</si>
  <si>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</si>
  <si>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</si>
  <si>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</si>
  <si>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</si>
  <si>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</si>
  <si>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</si>
  <si>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</si>
  <si>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</si>
  <si>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</si>
  <si>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</si>
  <si>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</si>
  <si>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</si>
  <si>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</si>
  <si>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</si>
  <si>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</si>
  <si>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</si>
  <si>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</si>
  <si>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</si>
  <si>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</si>
  <si>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</si>
  <si>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</si>
  <si>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</si>
  <si>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</si>
  <si>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</si>
  <si>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</si>
  <si>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</si>
  <si>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</si>
  <si>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</si>
  <si>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</si>
  <si>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</si>
  <si>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</si>
  <si>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</si>
  <si>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</si>
  <si>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</si>
  <si>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</si>
  <si>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</si>
  <si>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</si>
  <si>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</si>
  <si>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</si>
  <si>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</si>
  <si>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</si>
  <si>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</si>
  <si>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</si>
  <si>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</si>
  <si>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</si>
  <si>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</si>
  <si>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</si>
  <si>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</si>
  <si>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</si>
  <si>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</si>
  <si>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</si>
  <si>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</si>
  <si>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</si>
  <si>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</si>
  <si>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</si>
  <si>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</si>
  <si>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</si>
  <si>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</si>
  <si>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</si>
  <si>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</si>
  <si>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</si>
  <si>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</si>
  <si>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</si>
  <si>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</si>
  <si>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</si>
  <si>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</si>
  <si>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</si>
  <si>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</si>
  <si>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</si>
  <si>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</si>
  <si>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</si>
  <si>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</si>
  <si>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</si>
  <si>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</si>
  <si>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</si>
  <si>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</si>
  <si>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</si>
  <si>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</si>
  <si>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</si>
  <si>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</si>
  <si>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</si>
  <si>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</si>
  <si>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</si>
  <si>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</si>
  <si>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</si>
  <si>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</si>
  <si>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</si>
  <si>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</si>
  <si>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</si>
  <si>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</si>
  <si>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</si>
  <si>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</si>
  <si>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</si>
  <si>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</si>
  <si>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</si>
  <si>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</si>
  <si>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</si>
  <si>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</si>
  <si>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</si>
  <si>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</si>
  <si>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</si>
  <si>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</si>
  <si>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</si>
  <si>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</si>
  <si>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</si>
  <si>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</si>
  <si>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</si>
  <si>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</si>
  <si>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</si>
  <si>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</si>
  <si>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</si>
  <si>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</si>
  <si>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</si>
  <si>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</si>
  <si>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</si>
  <si>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</si>
  <si>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</si>
  <si>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</si>
  <si>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</si>
  <si>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</si>
  <si>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</si>
  <si>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</si>
  <si>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</si>
  <si>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</si>
  <si>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</si>
  <si>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</si>
  <si>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</si>
  <si>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</si>
  <si>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</si>
  <si>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</si>
  <si>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</si>
  <si>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</si>
  <si>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</si>
  <si>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</si>
  <si>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</si>
  <si>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</si>
  <si>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</si>
  <si>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</si>
  <si>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</si>
  <si>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</si>
  <si>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</si>
  <si>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</si>
  <si>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</si>
  <si>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</si>
  <si>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</si>
  <si>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</si>
  <si>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</si>
  <si>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</si>
  <si>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</si>
  <si>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</si>
  <si>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</si>
  <si>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</si>
  <si>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</si>
  <si>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</si>
  <si>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</si>
  <si>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</si>
  <si>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</si>
  <si>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</si>
  <si>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</si>
  <si>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</si>
  <si>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</si>
  <si>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</si>
  <si>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</si>
  <si>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</si>
  <si>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</si>
  <si>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</si>
  <si>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</si>
  <si>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</si>
  <si>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</si>
  <si>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</si>
  <si>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</si>
  <si>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</si>
  <si>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</si>
  <si>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</si>
  <si>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</si>
  <si>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</si>
  <si>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</si>
  <si>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</si>
  <si>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</si>
  <si>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</si>
  <si>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</si>
  <si>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</si>
  <si>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</si>
  <si>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</si>
  <si>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</si>
  <si>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</si>
  <si>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</si>
  <si>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</si>
  <si>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</si>
  <si>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</si>
  <si>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</si>
  <si>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</si>
  <si>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</si>
  <si>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</si>
  <si>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</si>
  <si>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</si>
  <si>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</si>
  <si>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</si>
  <si>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</si>
  <si>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</si>
  <si>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</si>
  <si>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</si>
  <si>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</si>
  <si>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</si>
  <si>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</si>
  <si>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</si>
  <si>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</si>
  <si>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</si>
  <si>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</si>
  <si>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</si>
  <si>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</si>
  <si>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</si>
  <si>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</si>
  <si>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</si>
  <si>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</si>
  <si>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</si>
  <si>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</si>
  <si>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</si>
  <si>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</si>
  <si>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</si>
  <si>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</si>
  <si>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</si>
  <si>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</si>
  <si>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</si>
  <si>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</si>
  <si>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</si>
  <si>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</si>
  <si>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</si>
  <si>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</si>
  <si>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</si>
  <si>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</si>
  <si>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</si>
  <si>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</si>
  <si>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</si>
  <si>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</si>
  <si>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</si>
  <si>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</si>
  <si>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</si>
  <si>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</si>
  <si>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</si>
  <si>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</si>
  <si>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</si>
  <si>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</si>
  <si>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</si>
  <si>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</si>
  <si>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</si>
  <si>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</si>
  <si>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</si>
  <si>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</si>
  <si>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</si>
  <si>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</si>
  <si>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</si>
  <si>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</si>
  <si>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</si>
  <si>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</si>
  <si>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</si>
  <si>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</si>
  <si>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</si>
  <si>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</si>
  <si>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</si>
  <si>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</si>
  <si>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</si>
  <si>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</si>
  <si>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</si>
  <si>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</si>
  <si>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</si>
  <si>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</si>
  <si>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</si>
  <si>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</si>
  <si>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</si>
  <si>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</si>
  <si>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</si>
  <si>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</si>
  <si>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</si>
  <si>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</si>
  <si>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</si>
  <si>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</si>
  <si>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</si>
  <si>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</si>
  <si>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</si>
  <si>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</si>
  <si>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</si>
  <si>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</si>
  <si>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</si>
  <si>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</si>
  <si>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</si>
  <si>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</si>
  <si>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</si>
  <si>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</si>
  <si>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</si>
  <si>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</si>
  <si>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</si>
  <si>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</si>
  <si>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</si>
  <si>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</si>
  <si>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</si>
  <si>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</si>
  <si>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</si>
  <si>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</si>
  <si>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</si>
  <si>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</si>
  <si>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</si>
  <si>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</si>
  <si>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</si>
  <si>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</si>
  <si>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</si>
  <si>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</si>
  <si>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</si>
  <si>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</si>
  <si>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</si>
  <si>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</si>
  <si>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</si>
  <si>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</si>
  <si>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</si>
  <si>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</si>
  <si>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</si>
  <si>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</si>
  <si>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</si>
  <si>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</si>
  <si>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</si>
  <si>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</si>
  <si>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</si>
  <si>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</si>
  <si>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</si>
  <si>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</si>
  <si>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</si>
  <si>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</si>
  <si>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</si>
  <si>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</si>
  <si>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</si>
  <si>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</si>
  <si>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</si>
  <si>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</si>
  <si>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</si>
  <si>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</si>
  <si>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</si>
  <si>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</si>
  <si>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</si>
  <si>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</si>
  <si>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</si>
  <si>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</si>
  <si>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</si>
  <si>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</si>
  <si>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</si>
  <si>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</si>
  <si>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</si>
  <si>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</si>
  <si>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</si>
  <si>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</si>
  <si>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</si>
  <si>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</si>
  <si>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</si>
  <si>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</si>
  <si>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</si>
  <si>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</si>
  <si>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</si>
  <si>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</si>
  <si>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</si>
  <si>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</si>
  <si>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</si>
  <si>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</si>
  <si>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</si>
  <si>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</si>
  <si>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</si>
  <si>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</si>
  <si>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</si>
  <si>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</si>
  <si>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</si>
  <si>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</si>
  <si>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</si>
  <si>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</si>
  <si>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</si>
  <si>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</si>
  <si>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</si>
  <si>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</si>
  <si>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</si>
  <si>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</si>
  <si>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</si>
  <si>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</si>
  <si>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</si>
  <si>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</si>
  <si>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</si>
  <si>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</si>
  <si>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</si>
  <si>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</si>
  <si>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</si>
  <si>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</si>
  <si>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</si>
  <si>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</si>
  <si>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</si>
  <si>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</si>
  <si>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</si>
  <si>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</si>
  <si>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</si>
  <si>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</si>
  <si>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</si>
  <si>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</si>
  <si>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</si>
  <si>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</si>
  <si>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</si>
  <si>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</si>
  <si>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</si>
  <si>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</si>
  <si>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</si>
  <si>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</si>
  <si>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</si>
  <si>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</si>
  <si>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</si>
  <si>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</si>
  <si>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</si>
  <si>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</si>
  <si>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</si>
  <si>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</si>
  <si>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</si>
  <si>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</si>
  <si>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</si>
  <si>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</si>
  <si>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</si>
  <si>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</si>
  <si>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</si>
  <si>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</si>
  <si>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</si>
  <si>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</si>
  <si>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</si>
  <si>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</si>
  <si>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</si>
  <si>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</si>
  <si>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</si>
  <si>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</si>
  <si>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</si>
  <si>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</si>
  <si>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</si>
  <si>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</si>
  <si>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</si>
  <si>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</si>
  <si>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</si>
  <si>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</si>
  <si>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</si>
  <si>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</si>
  <si>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</si>
  <si>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</si>
  <si>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</si>
  <si>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</si>
  <si>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</si>
  <si>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</si>
  <si>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</si>
  <si>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</si>
  <si>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</si>
  <si>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</si>
  <si>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</si>
  <si>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</si>
  <si>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</si>
  <si>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</si>
  <si>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</si>
  <si>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</si>
  <si>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</si>
  <si>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</si>
  <si>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</si>
  <si>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</si>
  <si>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</si>
  <si>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</si>
  <si>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</si>
  <si>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</si>
  <si>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</si>
  <si>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</si>
  <si>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</si>
  <si>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</si>
  <si>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</si>
  <si>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</si>
  <si>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</si>
  <si>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</si>
  <si>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</si>
  <si>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</si>
  <si>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</si>
  <si>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</si>
  <si>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</si>
  <si>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</si>
  <si>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</si>
  <si>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</si>
  <si>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</si>
  <si>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</si>
  <si>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</si>
  <si>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</si>
  <si>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</si>
  <si>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</si>
  <si>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</si>
  <si>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</si>
  <si>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</si>
  <si>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</si>
  <si>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</si>
  <si>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</si>
  <si>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</si>
  <si>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</si>
  <si>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</si>
  <si>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</si>
  <si>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</si>
  <si>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</si>
  <si>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</si>
  <si>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</si>
  <si>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</si>
  <si>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</si>
  <si>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</si>
  <si>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</si>
  <si>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</si>
  <si>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</si>
  <si>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</si>
  <si>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</si>
  <si>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</si>
  <si>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</si>
  <si>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</si>
  <si>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</si>
  <si>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</si>
  <si>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</si>
  <si>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</si>
  <si>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</si>
  <si>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</si>
  <si>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</si>
  <si>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</si>
  <si>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</si>
  <si>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</si>
  <si>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</si>
  <si>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</si>
  <si>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</si>
  <si>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</si>
  <si>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</si>
  <si>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</si>
  <si>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</si>
  <si>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</si>
  <si>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</si>
  <si>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</si>
  <si>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</si>
  <si>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</si>
  <si>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</si>
  <si>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</si>
  <si>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</si>
  <si>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</si>
  <si>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</si>
  <si>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</si>
  <si>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</si>
  <si>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</si>
  <si>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</si>
  <si>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</si>
  <si>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</si>
  <si>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</si>
  <si>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</si>
  <si>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</si>
  <si>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</si>
  <si>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</si>
  <si>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</si>
  <si>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</si>
  <si>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</si>
  <si>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</si>
  <si>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</si>
  <si>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</si>
  <si>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</si>
  <si>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</si>
  <si>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</si>
  <si>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</si>
  <si>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</si>
  <si>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</si>
  <si>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</si>
  <si>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</si>
  <si>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</si>
  <si>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</si>
  <si>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</si>
  <si>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</si>
  <si>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</si>
  <si>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</si>
  <si>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</si>
  <si>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</si>
  <si>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</si>
  <si>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</si>
  <si>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</si>
  <si>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</si>
  <si>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</si>
  <si>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</si>
  <si>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</si>
  <si>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</si>
  <si>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</si>
  <si>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</si>
  <si>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</si>
  <si>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</si>
  <si>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</si>
  <si>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</si>
  <si>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</si>
  <si>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</si>
  <si>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</si>
  <si>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</si>
  <si>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</si>
  <si>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</si>
  <si>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</si>
  <si>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</si>
  <si>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</si>
  <si>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</si>
  <si>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</si>
  <si>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</si>
  <si>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</si>
  <si>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</si>
  <si>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</si>
  <si>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</si>
  <si>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</si>
  <si>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</si>
  <si>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</si>
  <si>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</si>
  <si>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</si>
  <si>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</si>
  <si>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</si>
  <si>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</si>
  <si>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</si>
  <si>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</si>
  <si>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</si>
  <si>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</si>
  <si>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</si>
  <si>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</si>
  <si>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</si>
  <si>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</si>
  <si>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</si>
  <si>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</si>
  <si>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</si>
  <si>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</si>
  <si>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</si>
  <si>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</si>
  <si>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</si>
  <si>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</si>
  <si>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</si>
  <si>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</si>
  <si>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</si>
  <si>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</si>
  <si>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</si>
  <si>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</si>
  <si>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</si>
  <si>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</si>
  <si>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</si>
  <si>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</si>
  <si>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</si>
  <si>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</si>
  <si>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</si>
  <si>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</si>
  <si>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</si>
  <si>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</si>
  <si>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</si>
  <si>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</si>
  <si>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</si>
  <si>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</si>
  <si>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</si>
  <si>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</si>
  <si>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</si>
  <si>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</si>
  <si>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</si>
  <si>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</si>
  <si>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</si>
  <si>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</si>
  <si>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</si>
  <si>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</si>
  <si>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</si>
  <si>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</si>
  <si>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</si>
  <si>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</si>
  <si>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</si>
  <si>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</si>
  <si>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</si>
  <si>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</si>
  <si>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</si>
  <si>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</si>
  <si>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</si>
  <si>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</si>
  <si>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</si>
  <si>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</si>
  <si>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</si>
  <si>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</si>
  <si>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</si>
  <si>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</si>
  <si>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</si>
  <si>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</si>
  <si>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</si>
  <si>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</si>
  <si>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</si>
  <si>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</si>
  <si>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</si>
  <si>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</si>
  <si>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</si>
  <si>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</si>
  <si>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</si>
  <si>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</si>
  <si>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</si>
  <si>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</si>
  <si>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</si>
  <si>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</si>
  <si>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</si>
  <si>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</si>
  <si>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</si>
  <si>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</si>
  <si>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</si>
  <si>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</si>
  <si>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</si>
  <si>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</si>
  <si>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</si>
  <si>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</si>
  <si>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</si>
  <si>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</si>
  <si>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</si>
  <si>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</si>
  <si>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</si>
  <si>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</si>
  <si>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</si>
  <si>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</si>
  <si>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</si>
  <si>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</si>
  <si>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</si>
  <si>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</si>
  <si>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</si>
  <si>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</si>
  <si>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</si>
  <si>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</si>
  <si>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</si>
  <si>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</si>
  <si>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</si>
  <si>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</si>
  <si>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</si>
  <si>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</si>
  <si>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</si>
  <si>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</si>
  <si>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</si>
  <si>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</si>
  <si>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</si>
  <si>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</si>
  <si>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</si>
  <si>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</si>
  <si>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</si>
  <si>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</si>
  <si>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</si>
  <si>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</si>
  <si>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</si>
  <si>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</si>
  <si>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</si>
  <si>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</si>
  <si>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</si>
  <si>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</si>
  <si>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</si>
  <si>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</si>
  <si>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</si>
  <si>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</si>
  <si>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</si>
  <si>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</si>
  <si>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</si>
  <si>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</si>
  <si>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</si>
  <si>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</si>
  <si>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</si>
  <si>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</si>
  <si>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</si>
  <si>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</si>
  <si>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</si>
  <si>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</si>
  <si>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</si>
  <si>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</si>
  <si>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</si>
  <si>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</si>
  <si>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</si>
  <si>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</si>
  <si>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</si>
  <si>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</si>
  <si>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</si>
  <si>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</si>
  <si>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</si>
  <si>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</si>
  <si>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</si>
  <si>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</si>
  <si>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</si>
  <si>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</si>
  <si>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</si>
  <si>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</si>
  <si>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</si>
  <si>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</si>
  <si>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</si>
  <si>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</si>
  <si>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</si>
  <si>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</si>
  <si>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</si>
  <si>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</si>
  <si>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</si>
  <si>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</si>
  <si>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</si>
  <si>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</si>
  <si>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</si>
  <si>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</si>
  <si>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</si>
  <si>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</si>
  <si>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</si>
  <si>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</si>
  <si>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</si>
  <si>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</si>
  <si>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</si>
  <si>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</si>
  <si>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</si>
  <si>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</si>
  <si>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</si>
  <si>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</si>
  <si>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</si>
  <si>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</si>
  <si>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</si>
  <si>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</si>
  <si>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</si>
  <si>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</si>
  <si>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</si>
  <si>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</si>
  <si>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</si>
  <si>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</si>
  <si>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</si>
  <si>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</si>
  <si>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</si>
  <si>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</si>
  <si>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</si>
  <si>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</si>
  <si>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</si>
  <si>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</si>
  <si>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</si>
  <si>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</si>
  <si>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</si>
  <si>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</si>
  <si>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</si>
  <si>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</si>
  <si>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</si>
  <si>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</si>
  <si>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</si>
  <si>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</si>
  <si>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</si>
  <si>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</si>
  <si>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</si>
  <si>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</si>
  <si>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</si>
  <si>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</si>
  <si>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</si>
  <si>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</si>
  <si>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</si>
  <si>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</si>
  <si>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</si>
  <si>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</si>
  <si>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</si>
  <si>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</si>
  <si>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</si>
  <si>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</si>
  <si>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</si>
  <si>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</si>
  <si>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</si>
  <si>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</si>
  <si>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</si>
  <si>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</si>
  <si>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</si>
  <si>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</si>
  <si>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</si>
  <si>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</si>
  <si>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</si>
  <si>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</si>
  <si>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</si>
  <si>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</si>
  <si>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</si>
  <si>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</si>
  <si>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</si>
  <si>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</si>
  <si>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</si>
  <si>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</si>
  <si>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</si>
  <si>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</si>
  <si>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</si>
  <si>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</si>
  <si>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</si>
  <si>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</si>
  <si>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</si>
  <si>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</si>
  <si>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</si>
  <si>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</si>
  <si>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</si>
  <si>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</si>
  <si>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</si>
  <si>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</si>
  <si>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</si>
  <si>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</si>
  <si>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</si>
  <si>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</si>
  <si>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</si>
  <si>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</si>
  <si>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</si>
  <si>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</si>
  <si>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</si>
  <si>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</si>
  <si>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</si>
  <si>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</si>
  <si>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</si>
  <si>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</si>
  <si>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</si>
  <si>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</si>
  <si>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</si>
  <si>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</si>
  <si>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</si>
  <si>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</si>
  <si>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</si>
  <si>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</si>
  <si>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</si>
  <si>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</si>
  <si>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</si>
  <si>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</si>
  <si>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</si>
  <si>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</si>
  <si>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</si>
  <si>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</si>
  <si>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</si>
  <si>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</si>
  <si>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</si>
  <si>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</si>
  <si>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</si>
  <si>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</si>
  <si>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</si>
  <si>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</si>
  <si>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</si>
  <si>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</si>
  <si>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</si>
  <si>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</si>
  <si>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</si>
  <si>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</si>
  <si>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</si>
  <si>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</si>
  <si>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</si>
  <si>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</si>
  <si>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</si>
  <si>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</si>
  <si>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</si>
  <si>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</si>
  <si>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</si>
  <si>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</si>
  <si>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</si>
  <si>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</si>
  <si>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</si>
  <si>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</si>
  <si>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</si>
  <si>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</si>
  <si>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</si>
  <si>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</si>
  <si>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</si>
  <si>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</si>
  <si>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</si>
  <si>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</si>
  <si>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</si>
  <si>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</si>
  <si>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</si>
  <si>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</si>
  <si>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</si>
  <si>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</si>
  <si>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</si>
  <si>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</si>
  <si>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</si>
  <si>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</si>
  <si>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</si>
  <si>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</si>
  <si>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</si>
  <si>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</si>
  <si>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</si>
  <si>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</si>
  <si>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</si>
  <si>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</si>
  <si>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</si>
  <si>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</si>
  <si>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</si>
  <si>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</si>
  <si>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</si>
  <si>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</si>
  <si>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</si>
  <si>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</si>
  <si>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</si>
  <si>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</si>
  <si>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</si>
  <si>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</si>
  <si>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</si>
  <si>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</si>
  <si>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</si>
  <si>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</si>
  <si>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</si>
  <si>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</si>
  <si>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</si>
  <si>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</si>
  <si>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</si>
  <si>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</si>
  <si>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</si>
  <si>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</si>
  <si>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</si>
  <si>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</si>
  <si>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</si>
  <si>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</si>
  <si>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</si>
  <si>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</si>
  <si>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</si>
  <si>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</si>
  <si>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</si>
  <si>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</si>
  <si>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</si>
  <si>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</si>
  <si>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</si>
  <si>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</si>
  <si>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</si>
  <si>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</si>
  <si>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</si>
  <si>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</si>
  <si>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</si>
  <si>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</si>
  <si>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</si>
  <si>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</si>
  <si>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</si>
  <si>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</si>
  <si>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</si>
  <si>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</si>
  <si>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</si>
  <si>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</si>
  <si>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</si>
  <si>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</si>
  <si>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</si>
  <si>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</si>
  <si>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</si>
  <si>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</si>
  <si>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</si>
  <si>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</si>
  <si>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</si>
  <si>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</si>
  <si>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</si>
  <si>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</si>
  <si>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</si>
  <si>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</si>
  <si>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</si>
  <si>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</si>
  <si>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</si>
  <si>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</si>
  <si>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</si>
  <si>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</si>
  <si>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</si>
  <si>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</si>
  <si>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</si>
  <si>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</si>
  <si>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</si>
  <si>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</si>
  <si>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</si>
  <si>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</si>
  <si>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</si>
  <si>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</si>
  <si>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</si>
  <si>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</si>
  <si>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</si>
  <si>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</si>
  <si>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</si>
  <si>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</si>
  <si>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</si>
  <si>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</si>
  <si>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</si>
  <si>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</si>
  <si>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</si>
  <si>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</si>
  <si>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</si>
  <si>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</si>
  <si>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</si>
  <si>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</si>
  <si>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</si>
  <si>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</si>
  <si>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</si>
  <si>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</si>
  <si>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</si>
  <si>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</si>
  <si>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</si>
  <si>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</si>
  <si>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</si>
  <si>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</si>
  <si>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</si>
  <si>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</si>
  <si>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</si>
  <si>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</si>
  <si>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</si>
  <si>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</si>
  <si>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</si>
  <si>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</si>
  <si>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</si>
  <si>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</si>
  <si>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</si>
  <si>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</si>
  <si>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</si>
  <si>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</si>
  <si>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</si>
  <si>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</si>
  <si>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</si>
  <si>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</si>
  <si>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</si>
  <si>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</si>
  <si>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</si>
  <si>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</si>
  <si>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</si>
  <si>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</si>
  <si>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</si>
  <si>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</si>
  <si>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</si>
  <si>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</si>
  <si>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</si>
  <si>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</si>
  <si>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</si>
  <si>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</si>
  <si>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</si>
  <si>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</si>
  <si>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</si>
  <si>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</si>
  <si>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</si>
  <si>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</si>
  <si>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</si>
  <si>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</si>
  <si>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</si>
  <si>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</si>
  <si>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</si>
  <si>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</si>
  <si>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</si>
  <si>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</si>
  <si>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</si>
  <si>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</si>
  <si>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</si>
  <si>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</si>
  <si>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</si>
  <si>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</si>
  <si>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</si>
  <si>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</si>
  <si>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</si>
  <si>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</si>
  <si>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</si>
  <si>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</si>
  <si>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</si>
  <si>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</si>
  <si>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</si>
  <si>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</si>
  <si>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</si>
  <si>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</si>
  <si>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</si>
  <si>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</si>
  <si>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</si>
  <si>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</si>
  <si>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</si>
  <si>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</si>
  <si>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</si>
  <si>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</si>
  <si>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</si>
  <si>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</si>
  <si>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</si>
  <si>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</si>
  <si>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</si>
  <si>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</si>
  <si>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</si>
  <si>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</si>
  <si>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</si>
  <si>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</si>
  <si>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</si>
  <si>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</si>
  <si>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</si>
  <si>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</si>
  <si>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</si>
  <si>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</si>
  <si>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</si>
  <si>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</si>
  <si>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</si>
  <si>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</si>
  <si>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</si>
  <si>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</si>
  <si>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</si>
  <si>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</si>
  <si>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</si>
  <si>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</si>
  <si>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</si>
  <si>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</si>
  <si>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</si>
  <si>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</si>
  <si>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</si>
  <si>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</si>
  <si>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</si>
  <si>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</si>
  <si>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</si>
  <si>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</si>
  <si>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</si>
  <si>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</si>
  <si>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</si>
  <si>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</si>
  <si>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</si>
  <si>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</si>
  <si>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</si>
  <si>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</si>
  <si>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</si>
  <si>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</si>
  <si>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</si>
  <si>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</si>
  <si>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</si>
  <si>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</si>
  <si>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</si>
  <si>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</si>
  <si>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</si>
  <si>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</si>
  <si>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</si>
  <si>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</si>
  <si>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</si>
  <si>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</si>
  <si>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</si>
  <si>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</si>
  <si>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</si>
  <si>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</si>
  <si>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</si>
  <si>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</si>
  <si>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</si>
  <si>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</si>
  <si>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</si>
  <si>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</si>
  <si>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</si>
  <si>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</si>
  <si>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</si>
  <si>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</si>
  <si>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</si>
  <si>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</si>
  <si>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</si>
  <si>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</si>
  <si>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</si>
  <si>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</si>
  <si>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</si>
  <si>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</si>
  <si>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</si>
  <si>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</si>
  <si>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</si>
  <si>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</si>
  <si>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</si>
  <si>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</si>
  <si>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</si>
  <si>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</si>
  <si>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</si>
  <si>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</si>
  <si>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</si>
  <si>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</si>
  <si>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</si>
  <si>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</si>
  <si>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</si>
  <si>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</si>
  <si>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</si>
  <si>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</si>
  <si>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</si>
  <si>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</si>
  <si>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</si>
  <si>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</si>
  <si>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</si>
  <si>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</si>
  <si>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</si>
  <si>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</si>
  <si>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</si>
  <si>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</si>
  <si>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</si>
  <si>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</si>
  <si>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</si>
  <si>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</si>
  <si>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</si>
  <si>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</si>
  <si>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</si>
  <si>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</si>
  <si>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</si>
  <si>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</si>
  <si>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</si>
  <si>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</si>
  <si>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</si>
  <si>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</si>
  <si>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</si>
  <si>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</si>
  <si>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</si>
  <si>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</si>
  <si>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</si>
  <si>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</si>
  <si>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</si>
  <si>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</si>
  <si>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</si>
  <si>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</si>
  <si>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</si>
  <si>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</si>
  <si>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</si>
  <si>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</si>
  <si>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</si>
  <si>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</si>
  <si>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</si>
  <si>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</si>
  <si>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</si>
  <si>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</si>
  <si>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</si>
  <si>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</si>
  <si>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</si>
  <si>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</si>
  <si>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</si>
  <si>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</si>
  <si>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</si>
  <si>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</si>
  <si>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</si>
  <si>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</si>
  <si>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</si>
  <si>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</si>
  <si>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</si>
  <si>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</si>
  <si>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</si>
  <si>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</si>
  <si>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</si>
  <si>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</si>
  <si>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</si>
  <si>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</si>
  <si>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</si>
  <si>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</si>
  <si>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</si>
  <si>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</si>
  <si>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</si>
  <si>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</si>
  <si>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</si>
  <si>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</si>
  <si>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</si>
  <si>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</si>
  <si>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</si>
  <si>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</si>
  <si>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</si>
  <si>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</si>
  <si>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</si>
  <si>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</si>
  <si>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</si>
  <si>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</si>
  <si>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</si>
  <si>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</si>
  <si>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</si>
  <si>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</si>
  <si>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</si>
  <si>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</si>
  <si>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</si>
  <si>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</si>
  <si>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</si>
  <si>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</si>
  <si>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</si>
  <si>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</si>
  <si>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</si>
  <si>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</si>
  <si>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</si>
  <si>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</si>
  <si>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</si>
  <si>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</si>
  <si>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</si>
  <si>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</si>
  <si>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</si>
  <si>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</si>
  <si>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</si>
  <si>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</si>
  <si>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</si>
  <si>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</si>
  <si>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</si>
  <si>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</si>
  <si>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</si>
  <si>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</si>
  <si>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</si>
  <si>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</si>
  <si>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</si>
  <si>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</si>
  <si>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</si>
  <si>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</si>
  <si>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</si>
  <si>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</si>
  <si>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</si>
  <si>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</si>
  <si>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</si>
  <si>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</si>
  <si>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</si>
  <si>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</si>
  <si>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</si>
  <si>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</si>
  <si>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</si>
  <si>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</si>
  <si>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</si>
  <si>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</si>
  <si>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</si>
  <si>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</si>
  <si>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</si>
  <si>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</si>
  <si>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</si>
  <si>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</si>
  <si>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</si>
  <si>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</si>
  <si>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</si>
  <si>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</si>
  <si>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</si>
  <si>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</si>
  <si>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</si>
  <si>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</si>
  <si>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</si>
  <si>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</si>
  <si>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</si>
  <si>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</si>
  <si>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</si>
  <si>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</si>
  <si>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</si>
  <si>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</si>
  <si>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</si>
  <si>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</si>
  <si>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</si>
  <si>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</si>
  <si>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</si>
  <si>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</si>
  <si>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</si>
  <si>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</si>
  <si>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</si>
  <si>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</si>
  <si>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</si>
  <si>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</si>
  <si>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</si>
  <si>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</si>
  <si>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</si>
  <si>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</si>
  <si>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</si>
  <si>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</si>
  <si>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</si>
  <si>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</si>
  <si>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</si>
  <si>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</si>
  <si>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</si>
  <si>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</si>
  <si>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</si>
  <si>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</si>
  <si>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</si>
  <si>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</si>
  <si>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</si>
  <si>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</si>
  <si>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</si>
  <si>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</si>
  <si>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</si>
  <si>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</si>
  <si>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</si>
  <si>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</si>
  <si>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</si>
  <si>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</si>
  <si>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</si>
  <si>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</si>
  <si>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</si>
  <si>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</si>
  <si>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</si>
  <si>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</si>
  <si>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</si>
  <si>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</si>
  <si>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</si>
  <si>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</si>
  <si>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</si>
  <si>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</si>
  <si>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</si>
  <si>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</si>
  <si>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</si>
  <si>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</si>
  <si>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</si>
  <si>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</si>
  <si>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</si>
  <si>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</si>
  <si>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</si>
  <si>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</si>
  <si>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</si>
  <si>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</si>
  <si>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</si>
  <si>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</si>
  <si>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</si>
  <si>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</si>
  <si>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</si>
  <si>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</si>
  <si>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</si>
  <si>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</si>
  <si>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</si>
  <si>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</si>
  <si>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</si>
  <si>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</si>
  <si>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</si>
  <si>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</si>
  <si>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</si>
  <si>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</si>
  <si>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</si>
  <si>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</si>
  <si>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</si>
  <si>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</si>
  <si>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</si>
  <si>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</si>
  <si>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</si>
  <si>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</si>
  <si>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</si>
  <si>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</si>
  <si>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</si>
  <si>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</si>
  <si>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</si>
  <si>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</si>
  <si>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</si>
  <si>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</si>
  <si>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</si>
  <si>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</si>
  <si>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</si>
  <si>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</si>
  <si>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</si>
  <si>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</si>
  <si>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</si>
  <si>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</si>
  <si>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</si>
  <si>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</si>
  <si>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</si>
  <si>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</si>
  <si>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</si>
  <si>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</si>
  <si>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</si>
  <si>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</si>
  <si>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</si>
  <si>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</si>
  <si>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</si>
  <si>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</si>
  <si>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</si>
  <si>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</si>
  <si>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</si>
  <si>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</si>
  <si>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</si>
  <si>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</si>
  <si>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</si>
  <si>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</si>
  <si>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</si>
  <si>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</si>
  <si>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</si>
  <si>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</si>
  <si>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</si>
  <si>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</si>
  <si>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</si>
  <si>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</si>
  <si>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</si>
  <si>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</si>
  <si>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</si>
  <si>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</si>
  <si>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</si>
  <si>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</si>
  <si>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</si>
  <si>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</si>
  <si>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</si>
  <si>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</si>
  <si>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</si>
  <si>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</si>
  <si>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</si>
  <si>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</si>
  <si>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</si>
  <si>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</si>
  <si>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</si>
  <si>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</si>
  <si>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</si>
  <si>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</si>
  <si>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</si>
  <si>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</si>
  <si>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</si>
  <si>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</si>
  <si>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</si>
  <si>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</si>
  <si>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</si>
  <si>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</si>
  <si>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</si>
  <si>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</si>
  <si>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</si>
  <si>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</si>
  <si>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</si>
  <si>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</si>
  <si>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</si>
  <si>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</si>
  <si>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</si>
  <si>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</si>
  <si>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</si>
  <si>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</si>
  <si>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</si>
  <si>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</si>
  <si>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</si>
  <si>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</si>
  <si>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</si>
  <si>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</si>
  <si>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</si>
  <si>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</si>
  <si>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</si>
  <si>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</si>
  <si>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</si>
  <si>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</si>
  <si>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</si>
  <si>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</si>
  <si>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</si>
  <si>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</si>
  <si>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</si>
  <si>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</si>
  <si>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</si>
  <si>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</si>
  <si>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</si>
  <si>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</si>
  <si>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</si>
  <si>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</si>
  <si>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</si>
  <si>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</si>
  <si>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</si>
  <si>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</si>
  <si>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</si>
  <si>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</si>
  <si>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</si>
  <si>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</si>
  <si>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</si>
  <si>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</si>
  <si>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</si>
  <si>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</si>
  <si>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</si>
  <si>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</si>
  <si>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</si>
  <si>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</si>
  <si>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</si>
  <si>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</si>
  <si>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</si>
  <si>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</si>
  <si>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</si>
  <si>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</si>
  <si>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</si>
  <si>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</si>
  <si>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</si>
  <si>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</si>
  <si>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</si>
  <si>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</si>
  <si>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</si>
  <si>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</si>
  <si>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</si>
  <si>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</si>
  <si>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</si>
  <si>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</si>
  <si>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</si>
  <si>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</si>
  <si>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</si>
  <si>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</si>
  <si>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</si>
  <si>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</si>
  <si>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</si>
  <si>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</si>
  <si>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</si>
  <si>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</si>
  <si>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</si>
  <si>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</si>
  <si>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</si>
  <si>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</si>
  <si>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</si>
  <si>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</si>
  <si>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</si>
  <si>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</si>
  <si>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</si>
  <si>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</si>
  <si>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</si>
  <si>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</si>
  <si>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</si>
  <si>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</si>
  <si>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</si>
  <si>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</si>
  <si>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</si>
  <si>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</si>
  <si>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</si>
  <si>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</si>
  <si>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</si>
  <si>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</si>
  <si>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</si>
  <si>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</si>
  <si>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</si>
  <si>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</si>
  <si>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</si>
  <si>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</si>
  <si>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</si>
  <si>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</si>
  <si>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</si>
  <si>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</si>
  <si>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</si>
  <si>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</si>
  <si>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</si>
  <si>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</si>
  <si>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</si>
  <si>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</si>
  <si>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</si>
  <si>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</si>
  <si>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</si>
  <si>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</si>
  <si>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</si>
  <si>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</si>
  <si>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</si>
  <si>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</si>
  <si>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</si>
  <si>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</si>
  <si>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</si>
  <si>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</si>
  <si>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</si>
  <si>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</si>
  <si>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</si>
  <si>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</si>
  <si>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</si>
  <si>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</si>
  <si>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</si>
  <si>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</si>
  <si>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</si>
  <si>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</si>
  <si>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</si>
  <si>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</si>
  <si>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</si>
  <si>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</si>
  <si>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</si>
  <si>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</si>
  <si>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</si>
  <si>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</si>
  <si>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</si>
  <si>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</si>
  <si>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</si>
  <si>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</si>
  <si>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</si>
  <si>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</si>
  <si>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</si>
  <si>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</si>
  <si>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</si>
  <si>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</si>
  <si>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</si>
  <si>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</si>
  <si>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</si>
  <si>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</si>
  <si>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</si>
  <si>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</si>
  <si>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</si>
  <si>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</si>
  <si>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</si>
  <si>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</si>
  <si>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</si>
  <si>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</si>
  <si>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</si>
  <si>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</si>
  <si>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</si>
  <si>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</si>
  <si>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</si>
  <si>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</si>
  <si>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</si>
  <si>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</si>
  <si>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</si>
  <si>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</si>
  <si>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</si>
  <si>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</si>
  <si>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</si>
  <si>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</si>
  <si>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</si>
  <si>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</si>
  <si>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</si>
  <si>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</si>
  <si>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</si>
  <si>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</si>
  <si>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</si>
  <si>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</si>
  <si>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</si>
  <si>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</si>
  <si>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</si>
  <si>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</si>
  <si>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</si>
  <si>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</si>
  <si>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</si>
  <si>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</si>
  <si>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</si>
  <si>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</si>
  <si>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</si>
  <si>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</si>
  <si>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</si>
  <si>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</si>
  <si>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</si>
  <si>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</si>
  <si>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</si>
  <si>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</si>
  <si>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</si>
  <si>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</si>
  <si>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</si>
  <si>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</si>
  <si>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</si>
  <si>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</si>
  <si>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</si>
  <si>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</si>
  <si>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</si>
  <si>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</si>
  <si>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</si>
  <si>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</si>
  <si>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</si>
  <si>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</si>
  <si>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</si>
  <si>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</si>
  <si>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</si>
  <si>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</si>
  <si>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</si>
  <si>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</si>
  <si>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</si>
  <si>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</si>
  <si>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</si>
  <si>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</si>
  <si>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</si>
  <si>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</si>
  <si>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</si>
  <si>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</si>
  <si>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</si>
  <si>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</si>
  <si>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</si>
  <si>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</si>
  <si>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</si>
  <si>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</si>
  <si>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</si>
  <si>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</si>
  <si>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</si>
  <si>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</si>
  <si>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</si>
  <si>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</si>
  <si>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</si>
  <si>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</si>
  <si>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</si>
  <si>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</si>
  <si>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</si>
  <si>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</si>
  <si>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</si>
  <si>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</si>
  <si>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</si>
  <si>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</si>
  <si>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</si>
  <si>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</si>
  <si>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</si>
  <si>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</si>
  <si>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</si>
  <si>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</si>
  <si>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</si>
  <si>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</si>
  <si>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</si>
  <si>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</si>
  <si>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</si>
  <si>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</si>
  <si>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</si>
  <si>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</si>
  <si>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</si>
  <si>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</si>
  <si>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</si>
  <si>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</si>
  <si>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</si>
  <si>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</si>
  <si>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</si>
  <si>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</si>
  <si>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</si>
  <si>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</si>
  <si>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</si>
  <si>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</si>
  <si>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</si>
  <si>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</si>
  <si>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</si>
  <si>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</si>
  <si>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</si>
  <si>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</si>
  <si>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</si>
  <si>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</si>
  <si>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</si>
  <si>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</si>
  <si>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</si>
  <si>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</si>
  <si>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</si>
  <si>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</si>
  <si>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</si>
  <si>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</si>
  <si>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</si>
  <si>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</si>
  <si>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</si>
  <si>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</si>
  <si>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</si>
  <si>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</si>
  <si>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</si>
  <si>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</si>
  <si>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</si>
  <si>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</si>
  <si>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</si>
  <si>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</si>
  <si>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</si>
  <si>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</si>
  <si>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</si>
  <si>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</si>
  <si>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</si>
  <si>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</si>
  <si>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</si>
  <si>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</si>
  <si>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</si>
  <si>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</si>
  <si>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</si>
  <si>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</si>
  <si>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</si>
  <si>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</si>
  <si>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</si>
  <si>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</si>
  <si>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</si>
  <si>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</si>
  <si>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</si>
  <si>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</si>
  <si>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</si>
  <si>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</si>
  <si>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</si>
  <si>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</si>
  <si>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</si>
  <si>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</si>
  <si>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</si>
  <si>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</si>
  <si>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</si>
  <si>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</si>
  <si>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</si>
  <si>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</si>
  <si>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</si>
  <si>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</si>
  <si>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</si>
  <si>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</si>
  <si>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</si>
  <si>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</si>
  <si>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</si>
  <si>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</si>
  <si>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</si>
  <si>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</si>
  <si>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</si>
  <si>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</si>
  <si>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</si>
  <si>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</si>
  <si>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</si>
  <si>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</si>
  <si>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</si>
  <si>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</si>
  <si>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</si>
  <si>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</si>
  <si>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</si>
  <si>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</si>
  <si>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</si>
  <si>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</si>
  <si>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</si>
  <si>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</si>
  <si>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</si>
  <si>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</si>
  <si>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</si>
  <si>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</si>
  <si>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</si>
  <si>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</si>
  <si>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</si>
  <si>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</si>
  <si>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</si>
  <si>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</si>
  <si>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</si>
  <si>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</si>
  <si>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</si>
  <si>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</si>
  <si>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</si>
  <si>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</si>
  <si>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</si>
  <si>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</si>
  <si>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</si>
  <si>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</si>
  <si>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</si>
  <si>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</si>
  <si>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</si>
  <si>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</si>
  <si>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</si>
  <si>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</si>
  <si>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</si>
  <si>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</si>
  <si>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</si>
  <si>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</si>
  <si>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</si>
  <si>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</si>
  <si>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</si>
  <si>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</si>
  <si>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</si>
  <si>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</si>
  <si>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</si>
  <si>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</si>
  <si>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</si>
  <si>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</si>
  <si>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</si>
  <si>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</si>
  <si>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</si>
  <si>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</si>
  <si>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</si>
  <si>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</si>
  <si>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</si>
  <si>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</si>
  <si>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</si>
  <si>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</si>
  <si>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</si>
  <si>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</si>
  <si>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</si>
  <si>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</si>
  <si>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</si>
  <si>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</si>
  <si>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</si>
  <si>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</si>
  <si>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</si>
  <si>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</si>
  <si>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</si>
  <si>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</si>
  <si>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</si>
  <si>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</si>
  <si>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</si>
  <si>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</si>
  <si>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</si>
  <si>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</si>
  <si>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</si>
  <si>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</si>
  <si>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</si>
  <si>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</si>
  <si>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</si>
  <si>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</si>
  <si>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</si>
  <si>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</si>
  <si>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</si>
  <si>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</si>
  <si>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</si>
  <si>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</si>
  <si>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</si>
  <si>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</si>
  <si>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</si>
  <si>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</si>
  <si>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</si>
  <si>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</si>
  <si>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</si>
  <si>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</si>
  <si>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</si>
  <si>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</si>
  <si>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</si>
  <si>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</si>
  <si>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</si>
  <si>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</si>
  <si>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</si>
  <si>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</si>
  <si>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</si>
  <si>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</si>
  <si>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</si>
  <si>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</si>
  <si>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</si>
  <si>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</si>
  <si>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</si>
  <si>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</si>
  <si>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</si>
  <si>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</si>
  <si>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</si>
  <si>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</si>
  <si>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</si>
  <si>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</si>
  <si>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</si>
  <si>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</si>
  <si>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</si>
  <si>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</si>
  <si>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</si>
  <si>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</si>
  <si>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</si>
  <si>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</si>
  <si>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</si>
  <si>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</si>
  <si>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</si>
  <si>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</si>
  <si>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</si>
  <si>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</si>
  <si>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</si>
  <si>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</si>
  <si>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</si>
  <si>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</si>
  <si>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</si>
  <si>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</si>
  <si>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</si>
  <si>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</si>
  <si>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</si>
  <si>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</si>
  <si>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</si>
  <si>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</si>
  <si>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</si>
  <si>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</si>
  <si>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</si>
  <si>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</si>
  <si>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</si>
  <si>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</si>
  <si>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</si>
  <si>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</si>
  <si>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</si>
  <si>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</si>
  <si>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</si>
  <si>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</si>
  <si>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</si>
  <si>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</si>
  <si>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</si>
  <si>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</si>
  <si>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</si>
  <si>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</si>
  <si>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</si>
  <si>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</si>
  <si>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</si>
  <si>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</si>
  <si>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</si>
  <si>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</si>
  <si>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</si>
  <si>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</si>
  <si>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</si>
  <si>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</si>
  <si>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</si>
  <si>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</si>
  <si>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</si>
  <si>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</si>
  <si>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</si>
  <si>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</si>
  <si>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</si>
  <si>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</si>
  <si>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</si>
  <si>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</si>
  <si>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</si>
  <si>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</si>
  <si>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</si>
  <si>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</si>
  <si>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</si>
  <si>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</si>
  <si>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</si>
  <si>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</si>
  <si>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</si>
  <si>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</si>
  <si>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</si>
  <si>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</si>
  <si>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</si>
  <si>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</si>
  <si>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</si>
  <si>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</si>
  <si>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</si>
  <si>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</si>
  <si>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</si>
  <si>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</si>
  <si>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</si>
  <si>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</si>
  <si>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</si>
  <si>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</si>
  <si>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</si>
  <si>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</si>
  <si>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</si>
  <si>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</si>
  <si>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</si>
  <si>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</si>
  <si>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</si>
  <si>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</si>
  <si>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</si>
  <si>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</si>
  <si>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</si>
  <si>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</si>
  <si>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</si>
  <si>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</si>
  <si>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</si>
  <si>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</si>
  <si>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</si>
  <si>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</si>
  <si>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</si>
  <si>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</si>
  <si>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</si>
  <si>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</si>
  <si>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</si>
  <si>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Quantity</t>
  </si>
  <si>
    <t>Row Labels</t>
  </si>
  <si>
    <t>Grand Total</t>
  </si>
  <si>
    <t>Average of Discount</t>
  </si>
  <si>
    <t>Sum of Total Profit</t>
  </si>
  <si>
    <t>Sum of Profit Margin</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</si>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</sst>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8" formatCode="_([$$-409]* #,##0_);_([$$-409]* \(#,##0\);_([$$-409]* &quot;-&quot;??_);_(@_)"/>
    <numFmt numFmtId="172"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00B0F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44" fontId="0" fillId="0" borderId="0" xfId="43" applyFont="1"/>
    <xf numFmtId="9" fontId="0" fillId="0" borderId="0" xfId="42" applyFont="1"/>
    <xf numFmtId="0" fontId="19" fillId="0" borderId="0" xfId="0" applyFont="1"/>
    <xf numFmtId="0" fontId="0" fillId="0" borderId="0" xfId="0" applyNumberFormat="1"/>
    <xf numFmtId="168" fontId="0" fillId="0" borderId="0" xfId="0" applyNumberFormat="1"/>
    <xf numFmtId="0" fontId="0" fillId="0" borderId="0" xfId="42" applyNumberFormat="1" applyFont="1"/>
    <xf numFmtId="172"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8">
    <dxf>
      <numFmt numFmtId="13" formatCode="0%"/>
    </dxf>
    <dxf>
      <numFmt numFmtId="168" formatCode="_([$$-409]* #,##0_);_([$$-409]* \(#,##0\);_([$$-409]* &quot;-&quot;??_);_(@_)"/>
    </dxf>
    <dxf>
      <numFmt numFmtId="168" formatCode="_([$$-409]* #,##0_);_([$$-409]* \(#,##0\);_([$$-409]* &quot;-&quot;??_);_(@_)"/>
    </dxf>
    <dxf>
      <font>
        <b/>
        <i val="0"/>
        <sz val="18"/>
        <color rgb="FF22D3EE"/>
      </font>
      <border>
        <bottom style="thin">
          <color theme="6"/>
        </bottom>
        <vertical/>
        <horizontal/>
      </border>
    </dxf>
    <dxf>
      <font>
        <b/>
        <i val="0"/>
        <sz val="14"/>
        <color theme="2"/>
      </font>
      <fill>
        <patternFill>
          <bgColor theme="1" tint="4.9989318521683403E-2"/>
        </patternFill>
      </fill>
      <border diagonalUp="0" diagonalDown="0">
        <left/>
        <right/>
        <top/>
        <bottom/>
        <vertical/>
        <horizontal/>
      </border>
    </dxf>
    <dxf>
      <numFmt numFmtId="168" formatCode="_([$$-409]* #,##0_);_([$$-409]* \(#,##0\);_([$$-409]* &quot;-&quot;??_);_(@_)"/>
    </dxf>
    <dxf>
      <numFmt numFmtId="168" formatCode="_([$$-409]* #,##0_);_([$$-409]* \(#,##0\);_([$$-409]* &quot;-&quot;??_);_(@_)"/>
    </dxf>
    <dxf>
      <numFmt numFmtId="13" formatCode="0%"/>
    </dxf>
    <dxf>
      <font>
        <b/>
        <i val="0"/>
        <sz val="18"/>
        <color rgb="FF22D3EE"/>
      </font>
      <border>
        <bottom style="thin">
          <color theme="6"/>
        </bottom>
        <vertical/>
        <horizontal/>
      </border>
    </dxf>
    <dxf>
      <font>
        <b/>
        <i val="0"/>
        <sz val="14"/>
        <color theme="0" tint="-0.34998626667073579"/>
      </font>
      <fill>
        <patternFill>
          <bgColor theme="1"/>
        </patternFill>
      </fill>
      <border diagonalUp="0" diagonalDown="0">
        <left/>
        <right/>
        <top/>
        <bottom/>
        <vertical/>
        <horizontal/>
      </border>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color rgb="FFFFFF00"/>
      </font>
      <border>
        <bottom style="thin">
          <color theme="0" tint="-0.24994659260841701"/>
        </bottom>
        <vertical/>
        <horizontal/>
      </border>
    </dxf>
    <dxf>
      <font>
        <u val="none"/>
        <color theme="1"/>
      </font>
      <fill>
        <patternFill>
          <bgColor theme="1"/>
        </patternFill>
      </fill>
      <border diagonalUp="0" diagonalDown="0">
        <left/>
        <right/>
        <top/>
        <bottom/>
        <vertical/>
        <horizontal/>
      </border>
    </dxf>
  </dxfs>
  <tableStyles count="3" defaultTableStyle="TableStyleMedium2" defaultPivotStyle="PivotStyleLight16">
    <tableStyle name="Sales" pivot="0" table="0" count="10" xr9:uid="{2558EACF-6B15-4A88-A3C4-762F8CB270EF}">
      <tableStyleElement type="wholeTable" dxfId="9"/>
      <tableStyleElement type="headerRow" dxfId="8"/>
    </tableStyle>
    <tableStyle name="SlicerStyleDark3 2" pivot="0" table="0" count="10" xr9:uid="{41539576-9954-45CD-BEB5-9523F81855CC}">
      <tableStyleElement type="wholeTable" dxfId="4"/>
      <tableStyleElement type="headerRow" dxfId="3"/>
    </tableStyle>
    <tableStyle name="SlicerStyleLight2 2" pivot="0" table="0" count="10" xr9:uid="{AFD86BDA-E018-4401-930F-9AD1E0A29A27}">
      <tableStyleElement type="wholeTable" dxfId="37"/>
      <tableStyleElement type="headerRow" dxfId="36"/>
    </tableStyle>
  </tableStyles>
  <colors>
    <mruColors>
      <color rgb="FF22D3E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2D3EE"/>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00B0F0"/>
            </patternFill>
          </fill>
          <border diagonalUp="0" diagonalDown="0">
            <left/>
            <right/>
            <top/>
            <bottom/>
            <vertical/>
            <horizontal/>
          </border>
        </dxf>
        <dxf>
          <font>
            <color theme="0"/>
          </font>
          <fill>
            <patternFill patternType="solid">
              <fgColor theme="6"/>
              <bgColor theme="1"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22D3EE"/>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bgColor theme="1"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dxf>
          <font>
            <color theme="0"/>
          </font>
          <fill>
            <patternFill>
              <bgColor theme="0" tint="-0.24994659260841701"/>
            </patternFill>
          </fill>
        </dxf>
      </x14:dxfs>
    </ext>
    <ext xmlns:x14="http://schemas.microsoft.com/office/spreadsheetml/2009/9/main" uri="{EB79DEF2-80B8-43e5-95BD-54CBDDF9020C}">
      <x14:slicerStyles defaultSlicerStyle="SlicerStyleLight1">
        <x14:slicerStyle name="Sale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Analysis.xlsx]povit table!PivotTable14</c:name>
    <c:fmtId val="19"/>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sz="1800" b="1">
                <a:solidFill>
                  <a:schemeClr val="bg2"/>
                </a:solidFill>
              </a:rPr>
              <a:t>Total Sales By Category</a:t>
            </a:r>
          </a:p>
        </c:rich>
      </c:tx>
      <c:layout>
        <c:manualLayout>
          <c:xMode val="edge"/>
          <c:yMode val="edge"/>
          <c:x val="0.2520717887830137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3">
              <a:tint val="65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hade val="65000"/>
            </a:schemeClr>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3">
              <a:tint val="65000"/>
            </a:schemeClr>
          </a:solidFill>
          <a:ln>
            <a:noFill/>
          </a:ln>
          <a:effectLst>
            <a:outerShdw blurRad="317500" algn="ctr" rotWithShape="0">
              <a:prstClr val="black">
                <a:alpha val="25000"/>
              </a:prstClr>
            </a:outerShdw>
          </a:effectLst>
        </c:spPr>
        <c:dLbl>
          <c:idx val="0"/>
          <c:layout>
            <c:manualLayout>
              <c:x val="0.13564197638547965"/>
              <c:y val="-0.1315020834106325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3"/>
          </a:solidFill>
          <a:ln>
            <a:noFill/>
          </a:ln>
          <a:effectLst>
            <a:outerShdw blurRad="317500" algn="ctr" rotWithShape="0">
              <a:prstClr val="black">
                <a:alpha val="25000"/>
              </a:prstClr>
            </a:outerShdw>
          </a:effectLst>
        </c:spPr>
        <c:dLbl>
          <c:idx val="0"/>
          <c:layout>
            <c:manualLayout>
              <c:x val="0.30309816001033685"/>
              <c:y val="-4.931328127898729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3">
              <a:shade val="65000"/>
            </a:schemeClr>
          </a:solidFill>
          <a:ln>
            <a:noFill/>
          </a:ln>
          <a:effectLst>
            <a:outerShdw blurRad="317500" algn="ctr" rotWithShape="0">
              <a:prstClr val="black">
                <a:alpha val="25000"/>
              </a:prstClr>
            </a:outerShdw>
          </a:effectLst>
        </c:spPr>
        <c:dLbl>
          <c:idx val="0"/>
          <c:layout>
            <c:manualLayout>
              <c:x val="-0.17803009400594194"/>
              <c:y val="-0.1260228299351894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815739186468556"/>
          <c:y val="0.12054357645974648"/>
          <c:w val="0.45098175775624677"/>
          <c:h val="0.8744349250205149"/>
        </c:manualLayout>
      </c:layout>
      <c:doughnutChart>
        <c:varyColors val="1"/>
        <c:ser>
          <c:idx val="0"/>
          <c:order val="0"/>
          <c:tx>
            <c:strRef>
              <c:f>'povit table'!$L$4</c:f>
              <c:strCache>
                <c:ptCount val="1"/>
                <c:pt idx="0">
                  <c:v>Total</c:v>
                </c:pt>
              </c:strCache>
            </c:strRef>
          </c:tx>
          <c:dPt>
            <c:idx val="0"/>
            <c:bubble3D val="0"/>
            <c:spPr>
              <a:solidFill>
                <a:schemeClr val="accent3">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1A-4F0C-9001-D7BAA7F3C118}"/>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1A-4F0C-9001-D7BAA7F3C118}"/>
              </c:ext>
            </c:extLst>
          </c:dPt>
          <c:dPt>
            <c:idx val="2"/>
            <c:bubble3D val="0"/>
            <c:spPr>
              <a:solidFill>
                <a:schemeClr val="accent3">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41A-4F0C-9001-D7BAA7F3C118}"/>
              </c:ext>
            </c:extLst>
          </c:dPt>
          <c:dLbls>
            <c:dLbl>
              <c:idx val="0"/>
              <c:layout>
                <c:manualLayout>
                  <c:x val="0.13564197638547965"/>
                  <c:y val="-0.1315020834106325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641A-4F0C-9001-D7BAA7F3C118}"/>
                </c:ext>
              </c:extLst>
            </c:dLbl>
            <c:dLbl>
              <c:idx val="1"/>
              <c:layout>
                <c:manualLayout>
                  <c:x val="0.30309816001033685"/>
                  <c:y val="-4.931328127898729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641A-4F0C-9001-D7BAA7F3C118}"/>
                </c:ext>
              </c:extLst>
            </c:dLbl>
            <c:dLbl>
              <c:idx val="2"/>
              <c:layout>
                <c:manualLayout>
                  <c:x val="-0.17803009400594194"/>
                  <c:y val="-0.1260228299351894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641A-4F0C-9001-D7BAA7F3C118}"/>
                </c:ext>
              </c:extLst>
            </c:dLbl>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'povit table'!$K$5:$K$8</c:f>
              <c:strCache>
                <c:ptCount val="3"/>
                <c:pt idx="0">
                  <c:v>Furniture</c:v>
                </c:pt>
                <c:pt idx="1">
                  <c:v>Office Supplies</c:v>
                </c:pt>
                <c:pt idx="2">
                  <c:v>Technology</c:v>
                </c:pt>
              </c:strCache>
            </c:strRef>
          </c:cat>
          <c:val>
            <c:numRef>
              <c:f>'povit table'!$L$5:$L$8</c:f>
              <c:numCache>
                <c:formatCode>_([$$-409]* #,##0.00_);_([$$-409]* \(#,##0.00\);_([$$-409]* "-"??_);_(@_)</c:formatCode>
                <c:ptCount val="3"/>
                <c:pt idx="0">
                  <c:v>886760.26651200058</c:v>
                </c:pt>
                <c:pt idx="1">
                  <c:v>1092012.9630999998</c:v>
                </c:pt>
                <c:pt idx="2">
                  <c:v>1109705.3222999994</c:v>
                </c:pt>
              </c:numCache>
            </c:numRef>
          </c:val>
          <c:extLst>
            <c:ext xmlns:c16="http://schemas.microsoft.com/office/drawing/2014/chart" uri="{C3380CC4-5D6E-409C-BE32-E72D297353CC}">
              <c16:uniqueId val="{00000006-641A-4F0C-9001-D7BAA7F3C11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Analysis.xlsx]povit table!PivotTable13</c:name>
    <c:fmtId val="7"/>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Total</a:t>
            </a:r>
            <a:r>
              <a:rPr lang="en-US" baseline="0">
                <a:solidFill>
                  <a:schemeClr val="bg2"/>
                </a:solidFill>
              </a:rPr>
              <a:t> Profit By Category</a:t>
            </a:r>
            <a:endParaRPr lang="en-US">
              <a:solidFill>
                <a:schemeClr val="bg2"/>
              </a:solidFill>
            </a:endParaRPr>
          </a:p>
        </c:rich>
      </c:tx>
      <c:layout>
        <c:manualLayout>
          <c:xMode val="edge"/>
          <c:yMode val="edge"/>
          <c:x val="0.35158928654789379"/>
          <c:y val="0.1225600825202381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3">
              <a:tint val="65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hade val="65000"/>
            </a:schemeClr>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3">
              <a:tint val="65000"/>
            </a:schemeClr>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
        <c:idx val="8"/>
        <c:spPr>
          <a:solidFill>
            <a:schemeClr val="accent3">
              <a:shade val="65000"/>
            </a:schemeClr>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accent3">
              <a:tint val="65000"/>
            </a:schemeClr>
          </a:solidFill>
          <a:ln>
            <a:noFill/>
          </a:ln>
          <a:effectLst>
            <a:outerShdw blurRad="317500" algn="ctr" rotWithShape="0">
              <a:prstClr val="black">
                <a:alpha val="25000"/>
              </a:prstClr>
            </a:outerShdw>
          </a:effectLst>
        </c:spPr>
        <c:dLbl>
          <c:idx val="0"/>
          <c:layout>
            <c:manualLayout>
              <c:x val="0.17374713061079133"/>
              <c:y val="-2.5686446691353074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282675456787144"/>
                  <c:h val="0.17724929168443426"/>
                </c:manualLayout>
              </c15:layout>
            </c:ext>
          </c:extLst>
        </c:dLbl>
      </c:pivotFmt>
      <c:pivotFmt>
        <c:idx val="11"/>
        <c:spPr>
          <a:solidFill>
            <a:schemeClr val="accent3"/>
          </a:solidFill>
          <a:ln>
            <a:noFill/>
          </a:ln>
          <a:effectLst>
            <a:outerShdw blurRad="317500" algn="ctr" rotWithShape="0">
              <a:prstClr val="black">
                <a:alpha val="25000"/>
              </a:prstClr>
            </a:outerShdw>
          </a:effectLst>
        </c:spPr>
        <c:dLbl>
          <c:idx val="0"/>
          <c:layout>
            <c:manualLayout>
              <c:x val="0.11457985079586425"/>
              <c:y val="4.2810744485588456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accent3">
              <a:shade val="65000"/>
            </a:schemeClr>
          </a:solidFill>
          <a:ln>
            <a:noFill/>
          </a:ln>
          <a:effectLst>
            <a:outerShdw blurRad="317500" algn="ctr" rotWithShape="0">
              <a:prstClr val="black">
                <a:alpha val="25000"/>
              </a:prstClr>
            </a:outerShdw>
          </a:effectLst>
        </c:spPr>
        <c:dLbl>
          <c:idx val="0"/>
          <c:layout>
            <c:manualLayout>
              <c:x val="-0.11457985079586427"/>
              <c:y val="-4.2810744485588456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36606657810263554"/>
          <c:y val="0.2139660783841135"/>
          <c:w val="0.31610000720011333"/>
          <c:h val="0.67335739049972287"/>
        </c:manualLayout>
      </c:layout>
      <c:doughnutChart>
        <c:varyColors val="1"/>
        <c:ser>
          <c:idx val="0"/>
          <c:order val="0"/>
          <c:tx>
            <c:strRef>
              <c:f>'povit table'!$L$10</c:f>
              <c:strCache>
                <c:ptCount val="1"/>
                <c:pt idx="0">
                  <c:v>Total</c:v>
                </c:pt>
              </c:strCache>
            </c:strRef>
          </c:tx>
          <c:dPt>
            <c:idx val="0"/>
            <c:bubble3D val="0"/>
            <c:spPr>
              <a:solidFill>
                <a:schemeClr val="accent3">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C0-4F5E-AD37-E3ACEEEF46A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C0-4F5E-AD37-E3ACEEEF46A3}"/>
              </c:ext>
            </c:extLst>
          </c:dPt>
          <c:dPt>
            <c:idx val="2"/>
            <c:bubble3D val="0"/>
            <c:spPr>
              <a:solidFill>
                <a:schemeClr val="accent3">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AC0-4F5E-AD37-E3ACEEEF46A3}"/>
              </c:ext>
            </c:extLst>
          </c:dPt>
          <c:dLbls>
            <c:dLbl>
              <c:idx val="0"/>
              <c:layout>
                <c:manualLayout>
                  <c:x val="0.17374713061079133"/>
                  <c:y val="-2.568644669135307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282675456787144"/>
                      <c:h val="0.17724929168443426"/>
                    </c:manualLayout>
                  </c15:layout>
                </c:ext>
                <c:ext xmlns:c16="http://schemas.microsoft.com/office/drawing/2014/chart" uri="{C3380CC4-5D6E-409C-BE32-E72D297353CC}">
                  <c16:uniqueId val="{00000001-3AC0-4F5E-AD37-E3ACEEEF46A3}"/>
                </c:ext>
              </c:extLst>
            </c:dLbl>
            <c:dLbl>
              <c:idx val="1"/>
              <c:layout>
                <c:manualLayout>
                  <c:x val="0.11457985079586425"/>
                  <c:y val="4.281074448558845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AC0-4F5E-AD37-E3ACEEEF46A3}"/>
                </c:ext>
              </c:extLst>
            </c:dLbl>
            <c:dLbl>
              <c:idx val="2"/>
              <c:layout>
                <c:manualLayout>
                  <c:x val="-0.11457985079586427"/>
                  <c:y val="-4.2810744485588456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AC0-4F5E-AD37-E3ACEEEF46A3}"/>
                </c:ext>
              </c:extLst>
            </c:dLbl>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'povit table'!$K$11:$K$14</c:f>
              <c:strCache>
                <c:ptCount val="3"/>
                <c:pt idx="0">
                  <c:v>Furniture</c:v>
                </c:pt>
                <c:pt idx="1">
                  <c:v>Office Supplies</c:v>
                </c:pt>
                <c:pt idx="2">
                  <c:v>Technology</c:v>
                </c:pt>
              </c:strCache>
            </c:strRef>
          </c:cat>
          <c:val>
            <c:numRef>
              <c:f>'povit table'!$L$11:$L$14</c:f>
              <c:numCache>
                <c:formatCode>_([$$-409]* #,##0.00_);_([$$-409]* \(#,##0.00\);_([$$-409]* "-"??_);_(@_)</c:formatCode>
                <c:ptCount val="3"/>
                <c:pt idx="0">
                  <c:v>10414.528499999971</c:v>
                </c:pt>
                <c:pt idx="1">
                  <c:v>206683.92390000008</c:v>
                </c:pt>
                <c:pt idx="2">
                  <c:v>230539.80879999994</c:v>
                </c:pt>
              </c:numCache>
            </c:numRef>
          </c:val>
          <c:extLst>
            <c:ext xmlns:c16="http://schemas.microsoft.com/office/drawing/2014/chart" uri="{C3380CC4-5D6E-409C-BE32-E72D297353CC}">
              <c16:uniqueId val="{00000006-3AC0-4F5E-AD37-E3ACEEEF46A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Analysis.xlsx]povit table!PivotTable15</c:name>
    <c:fmtId val="3"/>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Total</a:t>
            </a:r>
            <a:r>
              <a:rPr lang="en-US" baseline="0">
                <a:solidFill>
                  <a:schemeClr val="bg2"/>
                </a:solidFill>
              </a:rPr>
              <a:t> Quantity By Category</a:t>
            </a:r>
            <a:endParaRPr lang="en-US">
              <a:solidFill>
                <a:schemeClr val="bg2"/>
              </a:solidFill>
            </a:endParaRPr>
          </a:p>
        </c:rich>
      </c:tx>
      <c:layout>
        <c:manualLayout>
          <c:xMode val="edge"/>
          <c:yMode val="edge"/>
          <c:x val="0.22329155730533687"/>
          <c:y val="7.832856492926484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3">
              <a:tint val="65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hade val="65000"/>
            </a:schemeClr>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3">
              <a:tint val="65000"/>
            </a:schemeClr>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
        <c:idx val="8"/>
        <c:spPr>
          <a:solidFill>
            <a:schemeClr val="accent3">
              <a:shade val="65000"/>
            </a:schemeClr>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accent3">
              <a:tint val="65000"/>
            </a:schemeClr>
          </a:solidFill>
          <a:ln>
            <a:noFill/>
          </a:ln>
          <a:effectLst>
            <a:outerShdw blurRad="317500" algn="ctr" rotWithShape="0">
              <a:prstClr val="black">
                <a:alpha val="25000"/>
              </a:prstClr>
            </a:outerShdw>
          </a:effectLst>
        </c:spPr>
        <c:dLbl>
          <c:idx val="0"/>
          <c:layout>
            <c:manualLayout>
              <c:x val="0.19716396163921185"/>
              <c:y val="1.843025057159172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7342018660892536"/>
                  <c:h val="0.19076687982388227"/>
                </c:manualLayout>
              </c15:layout>
            </c:ext>
          </c:extLst>
        </c:dLbl>
      </c:pivotFmt>
      <c:pivotFmt>
        <c:idx val="11"/>
        <c:spPr>
          <a:solidFill>
            <a:schemeClr val="accent3"/>
          </a:solidFill>
          <a:ln>
            <a:noFill/>
          </a:ln>
          <a:effectLst>
            <a:outerShdw blurRad="317500" algn="ctr" rotWithShape="0">
              <a:prstClr val="black">
                <a:alpha val="25000"/>
              </a:prstClr>
            </a:outerShdw>
          </a:effectLst>
        </c:spPr>
        <c:dLbl>
          <c:idx val="0"/>
          <c:layout>
            <c:manualLayout>
              <c:x val="0.32447554829767444"/>
              <c:y val="-3.9164282464632424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3797126844248187"/>
                  <c:h val="0.21180965469401794"/>
                </c:manualLayout>
              </c15:layout>
            </c:ext>
          </c:extLst>
        </c:dLbl>
      </c:pivotFmt>
      <c:pivotFmt>
        <c:idx val="12"/>
        <c:spPr>
          <a:solidFill>
            <a:schemeClr val="accent3">
              <a:shade val="65000"/>
            </a:schemeClr>
          </a:solidFill>
          <a:ln>
            <a:noFill/>
          </a:ln>
          <a:effectLst>
            <a:outerShdw blurRad="317500" algn="ctr" rotWithShape="0">
              <a:prstClr val="black">
                <a:alpha val="25000"/>
              </a:prstClr>
            </a:outerShdw>
          </a:effectLst>
        </c:spPr>
        <c:dLbl>
          <c:idx val="0"/>
          <c:layout>
            <c:manualLayout>
              <c:x val="-0.18477079833617568"/>
              <c:y val="4.607562642897911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627749343832021"/>
          <c:y val="0.17786896962564097"/>
          <c:w val="0.43278368328958883"/>
          <c:h val="0.71786805536911658"/>
        </c:manualLayout>
      </c:layout>
      <c:doughnutChart>
        <c:varyColors val="1"/>
        <c:ser>
          <c:idx val="0"/>
          <c:order val="0"/>
          <c:tx>
            <c:strRef>
              <c:f>'povit table'!$L$16</c:f>
              <c:strCache>
                <c:ptCount val="1"/>
                <c:pt idx="0">
                  <c:v>Total</c:v>
                </c:pt>
              </c:strCache>
            </c:strRef>
          </c:tx>
          <c:spPr>
            <a:ln>
              <a:noFill/>
            </a:ln>
          </c:spPr>
          <c:dPt>
            <c:idx val="0"/>
            <c:bubble3D val="0"/>
            <c:spPr>
              <a:solidFill>
                <a:schemeClr val="accent3">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37-4FAE-A539-442D0997EEAA}"/>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37-4FAE-A539-442D0997EEAA}"/>
              </c:ext>
            </c:extLst>
          </c:dPt>
          <c:dPt>
            <c:idx val="2"/>
            <c:bubble3D val="0"/>
            <c:spPr>
              <a:solidFill>
                <a:schemeClr val="accent3">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F37-4FAE-A539-442D0997EEAA}"/>
              </c:ext>
            </c:extLst>
          </c:dPt>
          <c:dLbls>
            <c:dLbl>
              <c:idx val="0"/>
              <c:layout>
                <c:manualLayout>
                  <c:x val="0.19716396163921185"/>
                  <c:y val="1.8430250571591728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7342018660892536"/>
                      <c:h val="0.19076687982388227"/>
                    </c:manualLayout>
                  </c15:layout>
                </c:ext>
                <c:ext xmlns:c16="http://schemas.microsoft.com/office/drawing/2014/chart" uri="{C3380CC4-5D6E-409C-BE32-E72D297353CC}">
                  <c16:uniqueId val="{00000001-7F37-4FAE-A539-442D0997EEAA}"/>
                </c:ext>
              </c:extLst>
            </c:dLbl>
            <c:dLbl>
              <c:idx val="1"/>
              <c:layout>
                <c:manualLayout>
                  <c:x val="0.32447554829767444"/>
                  <c:y val="-3.916428246463242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3797126844248187"/>
                      <c:h val="0.21180965469401794"/>
                    </c:manualLayout>
                  </c15:layout>
                </c:ext>
                <c:ext xmlns:c16="http://schemas.microsoft.com/office/drawing/2014/chart" uri="{C3380CC4-5D6E-409C-BE32-E72D297353CC}">
                  <c16:uniqueId val="{00000003-7F37-4FAE-A539-442D0997EEAA}"/>
                </c:ext>
              </c:extLst>
            </c:dLbl>
            <c:dLbl>
              <c:idx val="2"/>
              <c:layout>
                <c:manualLayout>
                  <c:x val="-0.18477079833617568"/>
                  <c:y val="4.6075626428979111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F37-4FAE-A539-442D0997EEAA}"/>
                </c:ext>
              </c:extLst>
            </c:dLbl>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'povit table'!$K$17:$K$20</c:f>
              <c:strCache>
                <c:ptCount val="3"/>
                <c:pt idx="0">
                  <c:v>Furniture</c:v>
                </c:pt>
                <c:pt idx="1">
                  <c:v>Office Supplies</c:v>
                </c:pt>
                <c:pt idx="2">
                  <c:v>Technology</c:v>
                </c:pt>
              </c:strCache>
            </c:strRef>
          </c:cat>
          <c:val>
            <c:numRef>
              <c:f>'povit table'!$L$17:$L$20</c:f>
              <c:numCache>
                <c:formatCode>General</c:formatCode>
                <c:ptCount val="3"/>
                <c:pt idx="0">
                  <c:v>2437</c:v>
                </c:pt>
                <c:pt idx="1">
                  <c:v>7676</c:v>
                </c:pt>
                <c:pt idx="2">
                  <c:v>2363</c:v>
                </c:pt>
              </c:numCache>
            </c:numRef>
          </c:val>
          <c:extLst>
            <c:ext xmlns:c16="http://schemas.microsoft.com/office/drawing/2014/chart" uri="{C3380CC4-5D6E-409C-BE32-E72D297353CC}">
              <c16:uniqueId val="{00000006-7F37-4FAE-A539-442D0997EEA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[Sales Analysis.xlsx]povit table!PivotTable4</c:name>
    <c:fmtId val="24"/>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Total</a:t>
            </a:r>
            <a:r>
              <a:rPr lang="en-US" baseline="0">
                <a:solidFill>
                  <a:schemeClr val="bg2"/>
                </a:solidFill>
              </a:rPr>
              <a:t> Profit By Subcategory</a:t>
            </a:r>
            <a:endParaRPr lang="en-US">
              <a:solidFill>
                <a:schemeClr val="bg2"/>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pivotFmt>
      <c:pivotFmt>
        <c:idx val="2"/>
        <c:spPr>
          <a:solidFill>
            <a:schemeClr val="accent3">
              <a:tint val="65000"/>
            </a:schemeClr>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hade val="65000"/>
            </a:schemeClr>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
        <c:idx val="8"/>
        <c:spPr>
          <a:solidFill>
            <a:schemeClr val="accent3">
              <a:shade val="65000"/>
            </a:schemeClr>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tint val="65000"/>
            </a:schemeClr>
          </a:solidFill>
          <a:ln>
            <a:noFill/>
          </a:ln>
          <a:effectLst>
            <a:outerShdw blurRad="317500" algn="ctr" rotWithShape="0">
              <a:prstClr val="black">
                <a:alpha val="25000"/>
              </a:prstClr>
            </a:outerShdw>
          </a:effectLst>
        </c:spPr>
      </c:pivotFmt>
      <c:pivotFmt>
        <c:idx val="11"/>
        <c:spPr>
          <a:solidFill>
            <a:schemeClr val="accent3"/>
          </a:solidFill>
          <a:ln>
            <a:noFill/>
          </a:ln>
          <a:effectLst>
            <a:outerShdw blurRad="317500" algn="ctr" rotWithShape="0">
              <a:prstClr val="black">
                <a:alpha val="25000"/>
              </a:prstClr>
            </a:outerShdw>
          </a:effectLst>
        </c:spPr>
      </c:pivotFmt>
      <c:pivotFmt>
        <c:idx val="12"/>
        <c:spPr>
          <a:solidFill>
            <a:schemeClr val="accent3">
              <a:shade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8.0411532527899662E-2"/>
          <c:y val="0.21119033794773065"/>
          <c:w val="0.88250203292489671"/>
          <c:h val="0.60388335998750475"/>
        </c:manualLayout>
      </c:layout>
      <c:barChart>
        <c:barDir val="col"/>
        <c:grouping val="clustered"/>
        <c:varyColors val="0"/>
        <c:ser>
          <c:idx val="0"/>
          <c:order val="0"/>
          <c:tx>
            <c:strRef>
              <c:f>'povit table'!$F$15</c:f>
              <c:strCache>
                <c:ptCount val="1"/>
                <c:pt idx="0">
                  <c:v>Total</c:v>
                </c:pt>
              </c:strCache>
            </c:strRef>
          </c:tx>
          <c:spPr>
            <a:solidFill>
              <a:schemeClr val="accent3"/>
            </a:solidFill>
            <a:ln>
              <a:noFill/>
            </a:ln>
            <a:effectLst>
              <a:outerShdw blurRad="317500" algn="ctr" rotWithShape="0">
                <a:prstClr val="black">
                  <a:alpha val="25000"/>
                </a:prstClr>
              </a:outerShdw>
            </a:effectLst>
          </c:spPr>
          <c:invertIfNegative val="0"/>
          <c:dPt>
            <c:idx val="0"/>
            <c:invertIfNegative val="0"/>
            <c:bubble3D val="0"/>
            <c:extLst>
              <c:ext xmlns:c16="http://schemas.microsoft.com/office/drawing/2014/chart" uri="{C3380CC4-5D6E-409C-BE32-E72D297353CC}">
                <c16:uniqueId val="{00000001-8D67-45D8-8721-A7176D7DCA1D}"/>
              </c:ext>
            </c:extLst>
          </c:dPt>
          <c:dPt>
            <c:idx val="1"/>
            <c:invertIfNegative val="0"/>
            <c:bubble3D val="0"/>
            <c:spPr>
              <a:solidFill>
                <a:schemeClr val="accent3">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67-45D8-8721-A7176D7DCA1D}"/>
              </c:ext>
            </c:extLst>
          </c:dPt>
          <c:dPt>
            <c:idx val="2"/>
            <c:invertIfNegative val="0"/>
            <c:bubble3D val="0"/>
            <c:extLst>
              <c:ext xmlns:c16="http://schemas.microsoft.com/office/drawing/2014/chart" uri="{C3380CC4-5D6E-409C-BE32-E72D297353CC}">
                <c16:uniqueId val="{00000005-8D67-45D8-8721-A7176D7DCA1D}"/>
              </c:ext>
            </c:extLst>
          </c:dPt>
          <c:dPt>
            <c:idx val="4"/>
            <c:invertIfNegative val="0"/>
            <c:bubble3D val="0"/>
            <c:spPr>
              <a:solidFill>
                <a:schemeClr val="accent3"/>
              </a:solidFill>
              <a:ln>
                <a:noFill/>
              </a:ln>
              <a:effectLst>
                <a:outerShdw blurRad="317500" algn="ctr" rotWithShape="0">
                  <a:prstClr val="black">
                    <a:alpha val="25000"/>
                  </a:prstClr>
                </a:outerShdw>
              </a:effectLst>
            </c:spPr>
          </c:dPt>
          <c:dPt>
            <c:idx val="9"/>
            <c:invertIfNegative val="0"/>
            <c:bubble3D val="0"/>
            <c:spPr>
              <a:solidFill>
                <a:schemeClr val="accent3">
                  <a:shade val="65000"/>
                </a:schemeClr>
              </a:solidFill>
              <a:ln>
                <a:noFill/>
              </a:ln>
              <a:effectLst>
                <a:outerShdw blurRad="317500" algn="ctr" rotWithShape="0">
                  <a:prstClr val="black">
                    <a:alpha val="25000"/>
                  </a:prstClr>
                </a:outerShdw>
              </a:effectLst>
            </c:spPr>
          </c:dPt>
          <c:cat>
            <c:strRef>
              <c:f>'povit table'!$E$16:$E$33</c:f>
              <c:strCache>
                <c:ptCount val="17"/>
                <c:pt idx="0">
                  <c:v>Copiers</c:v>
                </c:pt>
                <c:pt idx="1">
                  <c:v>Accessories</c:v>
                </c:pt>
                <c:pt idx="2">
                  <c:v>Phones</c:v>
                </c:pt>
                <c:pt idx="3">
                  <c:v>Paper</c:v>
                </c:pt>
                <c:pt idx="4">
                  <c:v>Appliances</c:v>
                </c:pt>
                <c:pt idx="5">
                  <c:v>Chairs</c:v>
                </c:pt>
                <c:pt idx="6">
                  <c:v>Storage</c:v>
                </c:pt>
                <c:pt idx="7">
                  <c:v>Binders</c:v>
                </c:pt>
                <c:pt idx="8">
                  <c:v>Furnishings</c:v>
                </c:pt>
                <c:pt idx="9">
                  <c:v>Art</c:v>
                </c:pt>
                <c:pt idx="10">
                  <c:v>Labels</c:v>
                </c:pt>
                <c:pt idx="11">
                  <c:v>Envelopes</c:v>
                </c:pt>
                <c:pt idx="12">
                  <c:v>Fasteners</c:v>
                </c:pt>
                <c:pt idx="13">
                  <c:v>Bookcases</c:v>
                </c:pt>
                <c:pt idx="14">
                  <c:v>Supplies</c:v>
                </c:pt>
                <c:pt idx="15">
                  <c:v>Machines</c:v>
                </c:pt>
                <c:pt idx="16">
                  <c:v>Tables</c:v>
                </c:pt>
              </c:strCache>
            </c:strRef>
          </c:cat>
          <c:val>
            <c:numRef>
              <c:f>'povit table'!$F$16:$F$33</c:f>
              <c:numCache>
                <c:formatCode>_([$$-409]* #,##0.00_);_([$$-409]* \(#,##0.00\);_([$$-409]* "-"??_);_(@_)</c:formatCode>
                <c:ptCount val="17"/>
                <c:pt idx="0">
                  <c:v>97935.148799999995</c:v>
                </c:pt>
                <c:pt idx="1">
                  <c:v>82652.565599999958</c:v>
                </c:pt>
                <c:pt idx="2">
                  <c:v>62421.643800000005</c:v>
                </c:pt>
                <c:pt idx="3">
                  <c:v>57190.33519999998</c:v>
                </c:pt>
                <c:pt idx="4">
                  <c:v>51837.768899999952</c:v>
                </c:pt>
                <c:pt idx="5">
                  <c:v>39409.487699999991</c:v>
                </c:pt>
                <c:pt idx="6">
                  <c:v>38929.888299999991</c:v>
                </c:pt>
                <c:pt idx="7">
                  <c:v>36307.541599999968</c:v>
                </c:pt>
                <c:pt idx="8">
                  <c:v>20802.533399999989</c:v>
                </c:pt>
                <c:pt idx="9">
                  <c:v>11351.74370000001</c:v>
                </c:pt>
                <c:pt idx="10">
                  <c:v>9755.9409000000014</c:v>
                </c:pt>
                <c:pt idx="11">
                  <c:v>5597.5891999999967</c:v>
                </c:pt>
                <c:pt idx="12">
                  <c:v>1592.8426999999997</c:v>
                </c:pt>
                <c:pt idx="13">
                  <c:v>-3127.9989000000041</c:v>
                </c:pt>
                <c:pt idx="14">
                  <c:v>-5879.7266000000018</c:v>
                </c:pt>
                <c:pt idx="15">
                  <c:v>-12469.549400000005</c:v>
                </c:pt>
                <c:pt idx="16">
                  <c:v>-46669.493699999963</c:v>
                </c:pt>
              </c:numCache>
            </c:numRef>
          </c:val>
          <c:extLst>
            <c:ext xmlns:c16="http://schemas.microsoft.com/office/drawing/2014/chart" uri="{C3380CC4-5D6E-409C-BE32-E72D297353CC}">
              <c16:uniqueId val="{00000006-8D67-45D8-8721-A7176D7DCA1D}"/>
            </c:ext>
          </c:extLst>
        </c:ser>
        <c:dLbls>
          <c:showLegendKey val="0"/>
          <c:showVal val="0"/>
          <c:showCatName val="0"/>
          <c:showSerName val="0"/>
          <c:showPercent val="0"/>
          <c:showBubbleSize val="0"/>
        </c:dLbls>
        <c:gapWidth val="100"/>
        <c:axId val="1046087615"/>
        <c:axId val="1046092415"/>
      </c:barChart>
      <c:catAx>
        <c:axId val="10460876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46092415"/>
        <c:crosses val="autoZero"/>
        <c:auto val="1"/>
        <c:lblAlgn val="ctr"/>
        <c:lblOffset val="100"/>
        <c:noMultiLvlLbl val="0"/>
      </c:catAx>
      <c:valAx>
        <c:axId val="1046092415"/>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46087615"/>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Analysis.xlsx]povit table!PivotTable5</c:name>
    <c:fmtId val="29"/>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Total</a:t>
            </a:r>
            <a:r>
              <a:rPr lang="en-US" b="1" baseline="0">
                <a:solidFill>
                  <a:schemeClr val="bg2"/>
                </a:solidFill>
              </a:rPr>
              <a:t> Sales &amp; Profit By Subcategory</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bg2"/>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16942403245526E-2"/>
          <c:y val="0.32935399119914371"/>
          <c:w val="0.82776251356834918"/>
          <c:h val="0.39665956687677723"/>
        </c:manualLayout>
      </c:layout>
      <c:barChart>
        <c:barDir val="col"/>
        <c:grouping val="clustered"/>
        <c:varyColors val="0"/>
        <c:ser>
          <c:idx val="0"/>
          <c:order val="0"/>
          <c:tx>
            <c:strRef>
              <c:f>'povit table'!$I$15</c:f>
              <c:strCache>
                <c:ptCount val="1"/>
                <c:pt idx="0">
                  <c:v>Sum of Total sales</c:v>
                </c:pt>
              </c:strCache>
            </c:strRef>
          </c:tx>
          <c:spPr>
            <a:solidFill>
              <a:schemeClr val="bg2">
                <a:lumMod val="75000"/>
              </a:schemeClr>
            </a:solidFill>
            <a:ln>
              <a:solidFill>
                <a:schemeClr val="bg2">
                  <a:lumMod val="50000"/>
                </a:schemeClr>
              </a:solidFill>
            </a:ln>
            <a:effectLst/>
          </c:spPr>
          <c:invertIfNegative val="0"/>
          <c:cat>
            <c:strRef>
              <c:f>'povit table'!$H$16:$H$33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'povit table'!$I$16:$I$33</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extLst>
            <c:ext xmlns:c16="http://schemas.microsoft.com/office/drawing/2014/chart" uri="{C3380CC4-5D6E-409C-BE32-E72D297353CC}">
              <c16:uniqueId val="{00000000-BDF2-4C6A-B355-3B913286E082}"/>
            </c:ext>
          </c:extLst>
        </c:ser>
        <c:dLbls>
          <c:showLegendKey val="0"/>
          <c:showVal val="0"/>
          <c:showCatName val="0"/>
          <c:showSerName val="0"/>
          <c:showPercent val="0"/>
          <c:showBubbleSize val="0"/>
        </c:dLbls>
        <c:gapWidth val="219"/>
        <c:overlap val="-27"/>
        <c:axId val="1021339823"/>
        <c:axId val="1021321583"/>
      </c:barChart>
      <c:lineChart>
        <c:grouping val="standard"/>
        <c:varyColors val="0"/>
        <c:ser>
          <c:idx val="1"/>
          <c:order val="1"/>
          <c:tx>
            <c:strRef>
              <c:f>'povit table'!$J$15</c:f>
              <c:strCache>
                <c:ptCount val="1"/>
                <c:pt idx="0">
                  <c:v>Sum of Total Profit</c:v>
                </c:pt>
              </c:strCache>
            </c:strRef>
          </c:tx>
          <c:spPr>
            <a:ln w="28575" cap="rnd">
              <a:solidFill>
                <a:schemeClr val="bg1">
                  <a:lumMod val="95000"/>
                </a:schemeClr>
              </a:solidFill>
              <a:round/>
            </a:ln>
            <a:effectLst/>
          </c:spPr>
          <c:marker>
            <c:symbol val="none"/>
          </c:marker>
          <c:cat>
            <c:strRef>
              <c:f>'povit table'!$H$16:$H$33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'povit table'!$J$16:$J$33</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smooth val="0"/>
          <c:extLst>
            <c:ext xmlns:c16="http://schemas.microsoft.com/office/drawing/2014/chart" uri="{C3380CC4-5D6E-409C-BE32-E72D297353CC}">
              <c16:uniqueId val="{00000001-BDF2-4C6A-B355-3B913286E082}"/>
            </c:ext>
          </c:extLst>
        </c:ser>
        <c:dLbls>
          <c:showLegendKey val="0"/>
          <c:showVal val="0"/>
          <c:showCatName val="0"/>
          <c:showSerName val="0"/>
          <c:showPercent val="0"/>
          <c:showBubbleSize val="0"/>
        </c:dLbls>
        <c:marker val="1"/>
        <c:smooth val="0"/>
        <c:axId val="1021325423"/>
        <c:axId val="1021323023"/>
      </c:lineChart>
      <c:catAx>
        <c:axId val="102133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21583"/>
        <c:crosses val="autoZero"/>
        <c:auto val="1"/>
        <c:lblAlgn val="ctr"/>
        <c:lblOffset val="100"/>
        <c:noMultiLvlLbl val="0"/>
      </c:catAx>
      <c:valAx>
        <c:axId val="1021321583"/>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398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021323023"/>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25423"/>
        <c:crosses val="max"/>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dispUnitsLbl>
        </c:dispUnits>
      </c:valAx>
      <c:catAx>
        <c:axId val="1021325423"/>
        <c:scaling>
          <c:orientation val="minMax"/>
        </c:scaling>
        <c:delete val="1"/>
        <c:axPos val="b"/>
        <c:numFmt formatCode="General" sourceLinked="1"/>
        <c:majorTickMark val="out"/>
        <c:minorTickMark val="none"/>
        <c:tickLblPos val="nextTo"/>
        <c:crossAx val="10213230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Analysis.xlsx]povit table!PivotTable6</c:name>
    <c:fmtId val="27"/>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Top</a:t>
            </a:r>
            <a:r>
              <a:rPr lang="en-US" b="1" baseline="0">
                <a:solidFill>
                  <a:schemeClr val="bg2"/>
                </a:solidFill>
              </a:rPr>
              <a:t> 10 Product By Sales</a:t>
            </a:r>
            <a:endParaRPr lang="en-US" b="1">
              <a:solidFill>
                <a:schemeClr val="bg2"/>
              </a:solidFill>
            </a:endParaRPr>
          </a:p>
        </c:rich>
      </c:tx>
      <c:layout>
        <c:manualLayout>
          <c:xMode val="edge"/>
          <c:yMode val="edge"/>
          <c:x val="0.3782260576631218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tx1">
              <a:lumMod val="65000"/>
              <a:lumOff val="3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7194386282238"/>
          <c:y val="9.1655801825293357E-2"/>
          <c:w val="0.46890812337596377"/>
          <c:h val="0.73799101383513499"/>
        </c:manualLayout>
      </c:layout>
      <c:barChart>
        <c:barDir val="bar"/>
        <c:grouping val="clustered"/>
        <c:varyColors val="0"/>
        <c:ser>
          <c:idx val="0"/>
          <c:order val="0"/>
          <c:tx>
            <c:strRef>
              <c:f>'povit table'!$F$40</c:f>
              <c:strCache>
                <c:ptCount val="1"/>
                <c:pt idx="0">
                  <c:v>Total</c:v>
                </c:pt>
              </c:strCache>
            </c:strRef>
          </c:tx>
          <c:spPr>
            <a:solidFill>
              <a:schemeClr val="tx1">
                <a:lumMod val="65000"/>
                <a:lumOff val="35000"/>
              </a:schemeClr>
            </a:solidFill>
            <a:ln>
              <a:noFill/>
            </a:ln>
            <a:effectLst/>
          </c:spPr>
          <c:invertIfNegative val="0"/>
          <c:cat>
            <c:strRef>
              <c:f>'povit table'!$E$41:$E$51</c:f>
              <c:strCache>
                <c:ptCount val="10"/>
                <c:pt idx="0">
                  <c:v>Canon imageCLASS 2200 Advanced Copier</c:v>
                </c:pt>
                <c:pt idx="1">
                  <c:v>Samsung Galaxy Mega 6.3</c:v>
                </c:pt>
                <c:pt idx="2">
                  <c:v>Martin Yale Chadless Opener Electric Letter Opener</c:v>
                </c:pt>
                <c:pt idx="3">
                  <c:v>Hewlett Packard LaserJet 3310 Copier</c:v>
                </c:pt>
                <c:pt idx="4">
                  <c:v>HON 5400 Series Task Chairs for Big and Tall</c:v>
                </c:pt>
                <c:pt idx="5">
                  <c:v>Hon 4070 Series Pagoda Armless Upholstered Stacking Chairs</c:v>
                </c:pt>
                <c:pt idx="6">
                  <c:v>GBC DocuBind TL300 Electric Binding System</c:v>
                </c:pt>
                <c:pt idx="7">
                  <c:v>Honeywell Enviracaire Portable HEPA Air Cleaner for 17' x 22' Room</c:v>
                </c:pt>
                <c:pt idx="8">
                  <c:v>Adjustable Depth Letter/Legal Cart</c:v>
                </c:pt>
                <c:pt idx="9">
                  <c:v>Acco 7-Outlet Masterpiece Power Center, Wihtout Fax/Phone Line Protection</c:v>
                </c:pt>
              </c:strCache>
            </c:strRef>
          </c:cat>
          <c:val>
            <c:numRef>
              <c:f>'povit table'!$F$41:$F$51</c:f>
              <c:numCache>
                <c:formatCode>_([$$-409]* #,##0.00_);_([$$-409]* \(#,##0.00\);_([$$-409]* "-"??_);_(@_)</c:formatCode>
                <c:ptCount val="10"/>
                <c:pt idx="0">
                  <c:v>123339.6476</c:v>
                </c:pt>
                <c:pt idx="1">
                  <c:v>70860.712800000008</c:v>
                </c:pt>
                <c:pt idx="2">
                  <c:v>52400.405200000001</c:v>
                </c:pt>
                <c:pt idx="3">
                  <c:v>39959.334000000003</c:v>
                </c:pt>
                <c:pt idx="4">
                  <c:v>39037.576199999996</c:v>
                </c:pt>
                <c:pt idx="5">
                  <c:v>35885.707300000002</c:v>
                </c:pt>
                <c:pt idx="6">
                  <c:v>35556.683600000011</c:v>
                </c:pt>
                <c:pt idx="7">
                  <c:v>31556.223999999998</c:v>
                </c:pt>
                <c:pt idx="8">
                  <c:v>26093.947999999997</c:v>
                </c:pt>
                <c:pt idx="9">
                  <c:v>25638.790400000002</c:v>
                </c:pt>
              </c:numCache>
            </c:numRef>
          </c:val>
          <c:extLst>
            <c:ext xmlns:c16="http://schemas.microsoft.com/office/drawing/2014/chart" uri="{C3380CC4-5D6E-409C-BE32-E72D297353CC}">
              <c16:uniqueId val="{00000000-1BF0-4F4D-B057-271696DFF1FD}"/>
            </c:ext>
          </c:extLst>
        </c:ser>
        <c:dLbls>
          <c:showLegendKey val="0"/>
          <c:showVal val="0"/>
          <c:showCatName val="0"/>
          <c:showSerName val="0"/>
          <c:showPercent val="0"/>
          <c:showBubbleSize val="0"/>
        </c:dLbls>
        <c:gapWidth val="182"/>
        <c:axId val="1021351823"/>
        <c:axId val="1021361903"/>
      </c:barChart>
      <c:catAx>
        <c:axId val="102135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61903"/>
        <c:crosses val="autoZero"/>
        <c:auto val="1"/>
        <c:lblAlgn val="ctr"/>
        <c:lblOffset val="100"/>
        <c:noMultiLvlLbl val="0"/>
      </c:catAx>
      <c:valAx>
        <c:axId val="1021361903"/>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Analysis.xlsx]povit table!PivotTable7</c:name>
    <c:fmtId val="28"/>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a:t>Bottom</a:t>
            </a:r>
            <a:r>
              <a:rPr lang="en-US" baseline="0"/>
              <a:t> 10 Product B y SAles</a:t>
            </a:r>
            <a:endParaRPr lang="en-US"/>
          </a:p>
        </c:rich>
      </c:tx>
      <c:layout>
        <c:manualLayout>
          <c:xMode val="edge"/>
          <c:yMode val="edge"/>
          <c:x val="0.3782260576631218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7194386282238"/>
          <c:y val="9.1655801825293357E-2"/>
          <c:w val="0.46890812337596377"/>
          <c:h val="0.73799101383513499"/>
        </c:manualLayout>
      </c:layout>
      <c:barChart>
        <c:barDir val="bar"/>
        <c:grouping val="clustered"/>
        <c:varyColors val="0"/>
        <c:ser>
          <c:idx val="0"/>
          <c:order val="0"/>
          <c:tx>
            <c:strRef>
              <c:f>'povit table'!$I$40</c:f>
              <c:strCache>
                <c:ptCount val="1"/>
                <c:pt idx="0">
                  <c:v>Total</c:v>
                </c:pt>
              </c:strCache>
            </c:strRef>
          </c:tx>
          <c:spPr>
            <a:solidFill>
              <a:schemeClr val="tx1">
                <a:lumMod val="65000"/>
                <a:lumOff val="35000"/>
              </a:schemeClr>
            </a:solidFill>
            <a:ln>
              <a:noFill/>
            </a:ln>
            <a:effectLst/>
          </c:spPr>
          <c:invertIfNegative val="0"/>
          <c:cat>
            <c:strRef>
              <c:f>'povit table'!$H$41:$H$51</c:f>
              <c:strCache>
                <c:ptCount val="10"/>
                <c:pt idx="0">
                  <c:v>Avery 497</c:v>
                </c:pt>
                <c:pt idx="1">
                  <c:v>Acco Economy Flexible Poly Round Ring Binder</c:v>
                </c:pt>
                <c:pt idx="2">
                  <c:v>Colored Push Pins</c:v>
                </c:pt>
                <c:pt idx="3">
                  <c:v>Computer Printout Index Tabs</c:v>
                </c:pt>
                <c:pt idx="4">
                  <c:v>Avery Durable Slant Ring Binders With Label Holder</c:v>
                </c:pt>
                <c:pt idx="5">
                  <c:v>Avery Hidden Tab Dividers for Binding Systems</c:v>
                </c:pt>
                <c:pt idx="6">
                  <c:v>Eureka Disposable Bags for Sanitaire Vibra Groomer I Upright Vac</c:v>
                </c:pt>
                <c:pt idx="7">
                  <c:v>Self-Adhesive Ring Binder Labels</c:v>
                </c:pt>
                <c:pt idx="8">
                  <c:v>Hoover Commercial Lightweight Upright Vacuum</c:v>
                </c:pt>
                <c:pt idx="9">
                  <c:v>Holmes Visible Mist Ultrasonic Humidifier with 2.3-Gallon Output per Day, Replacement Filter</c:v>
                </c:pt>
              </c:strCache>
            </c:strRef>
          </c:cat>
          <c:val>
            <c:numRef>
              <c:f>'povit table'!$I$41:$I$51</c:f>
              <c:numCache>
                <c:formatCode>_([$$-409]* #,##0.00_);_([$$-409]* \(#,##0.00\);_([$$-409]* "-"??_);_(@_)</c:formatCode>
                <c:ptCount val="10"/>
                <c:pt idx="0">
                  <c:v>1.9712000000000003</c:v>
                </c:pt>
                <c:pt idx="1">
                  <c:v>1.8792</c:v>
                </c:pt>
                <c:pt idx="2">
                  <c:v>1.81</c:v>
                </c:pt>
                <c:pt idx="3">
                  <c:v>1.6799999999999988</c:v>
                </c:pt>
                <c:pt idx="4">
                  <c:v>1.5048000000000004</c:v>
                </c:pt>
                <c:pt idx="5">
                  <c:v>1.0728</c:v>
                </c:pt>
                <c:pt idx="6">
                  <c:v>0.64959999999999951</c:v>
                </c:pt>
                <c:pt idx="7">
                  <c:v>0.5631999999999997</c:v>
                </c:pt>
                <c:pt idx="8">
                  <c:v>0.55679999999999996</c:v>
                </c:pt>
                <c:pt idx="9">
                  <c:v>0.45279999999999987</c:v>
                </c:pt>
              </c:numCache>
            </c:numRef>
          </c:val>
          <c:extLst>
            <c:ext xmlns:c16="http://schemas.microsoft.com/office/drawing/2014/chart" uri="{C3380CC4-5D6E-409C-BE32-E72D297353CC}">
              <c16:uniqueId val="{00000000-4121-47B7-A8EF-A9961BB174F8}"/>
            </c:ext>
          </c:extLst>
        </c:ser>
        <c:dLbls>
          <c:showLegendKey val="0"/>
          <c:showVal val="0"/>
          <c:showCatName val="0"/>
          <c:showSerName val="0"/>
          <c:showPercent val="0"/>
          <c:showBubbleSize val="0"/>
        </c:dLbls>
        <c:gapWidth val="182"/>
        <c:axId val="1021351823"/>
        <c:axId val="1021361903"/>
      </c:barChart>
      <c:catAx>
        <c:axId val="102135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61903"/>
        <c:crosses val="autoZero"/>
        <c:auto val="1"/>
        <c:lblAlgn val="ctr"/>
        <c:lblOffset val="100"/>
        <c:noMultiLvlLbl val="0"/>
      </c:catAx>
      <c:valAx>
        <c:axId val="1021361903"/>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2135182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_xlchart.v5.43</cx:f>
        <cx:nf>_xlchart.v5.42</cx:nf>
      </cx:strDim>
      <cx:numDim type="colorVal">
        <cx:f>_xlchart.v5.45</cx:f>
        <cx:nf>_xlchart.v5.44</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sz="2000" b="1">
              <a:solidFill>
                <a:schemeClr val="bg2"/>
              </a:solidFill>
            </a:defRPr>
          </a:pPr>
          <a:r>
            <a:rPr lang="en-US" sz="2000" b="1" i="0" u="none" strike="noStrike" baseline="0">
              <a:solidFill>
                <a:schemeClr val="bg2"/>
              </a:solidFill>
              <a:latin typeface="Calibri" panose="020F0502020204030204"/>
            </a:rPr>
            <a:t>Total customer By State</a:t>
          </a:r>
        </a:p>
      </cx:txPr>
    </cx:title>
    <cx:plotArea>
      <cx:plotAreaRegion>
        <cx:plotSurface>
          <cx:spPr>
            <a:ln>
              <a:noFill/>
            </a:ln>
          </cx:spPr>
        </cx:plotSurface>
        <cx:series layoutId="regionMap" uniqueId="{82AE42F8-BBE0-4DF0-A065-35B881AD41FA}">
          <cx:tx>
            <cx:txData>
              <cx:f>_xlchart.v5.44</cx:f>
              <cx:v>Count of Customer Name</cx:v>
            </cx:txData>
          </cx:tx>
          <cx:dataLabels>
            <cx:txPr>
              <a:bodyPr spcFirstLastPara="1" vertOverflow="ellipsis" horzOverflow="overflow" wrap="square" lIns="0" tIns="0" rIns="0" bIns="0" anchor="ctr" anchorCtr="1"/>
              <a:lstStyle/>
              <a:p>
                <a:pPr algn="ctr" rtl="0">
                  <a:defRPr/>
                </a:pPr>
                <a:endParaRPr lang="en-US" sz="850" b="0"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geography cultureLanguage="en-US" cultureRegion="US" attribution="Powered by Bing">
              <cx:geoCache provider="{E9337A44-BEBE-4D9F-B70C-5C5E7DAFC167}">
                <cx:binary>7H3ZcttI0u6rOHx9oK59mZieiAZIal8syesNgiPL2AtAYcfT/wmJkiWYttVnNCeCcX51x0zbUBGJ
+pCZXy6V/OdN/4+b9HZt3/RZaqp/3PR/vg3ruvjHH39UN+Fttq72sujG5lX+rd67ybM/8m/fopvb
P77adReZ4A+CMPvjJlzb+rZ/+69/wqcFt/lJfrOuo9y8a27tcHlbNWld/eLa1ktv1l+zyCyiqrbR
TY3/fOvlaW7XX/O3b25NHdXD9VDc/vn22W+9ffPH/LN+uO+bFESrm6+wlqo9rRXniBF094Pfvklz
E2wuOxjxPc6kooI+3PRsncHCl4hyJ8j661d7W1XwLHf//3TlM8HhwvnbNzd5Y+ppwwLYuz/fvjdR
ffv1zVW9rm+rt2+iKvfuf8HLJ+nfX9097h/Pt/xf/5z9BWzA7G+eoDLfrd9d+gGU/dvcBtH6YXte
AROyJ5giimm8FRNF9xhjVDKk7q/PoHmBQNuReVw4A2b/r50E5q90/e919rrASCEYIUQ+1xIl9hRD
lBJE9P3Pw9twrywvkGQ7Io8LZ4j8dbKTiJzdtuuvrwmI3qNcMMYput929RwXjMWe4Jwqqe5VBT/H
5ffybIflYd0MlbMPO4nKXzYac/OasLA9oikhCrN7WGbqgjHeAz3iWnDx4HTuHdpGXX4v0HZcHp9k
BsxfX3YSmNOoqvLGRg8v7Su4FrVHheQKsY1rIc8VRpM9JiWVmOB75PjDve+ReYlE26H5vnKGzelu
ev2/bLI21RpIyatRMbangIshivlWYzZhQzXmHOC7+5lh8xKJtmPzfeUMm78ud1ZvQHWionhN1SF7
kiDwJBt0tH6uOkqDqxEEiPSGSYuHV+O76rxAqO0ITdrzuHgG0imQ4B2kzd46jb7l1rwqc5Z7hDMh
NNb3KgL+/lk0gwEkLInEbGPfnmP0Mpm2Q/R07Qwh76+dROjjugohvq1z87BL/7kDYnKPYUy5VHI7
NSBojwOle/RQM8b2Mpm2I/R07Qyhj7uJ0Idbm+WmfkV42B6SnMA/EFM+1RwJMakgQgtFtxKDF0iy
HZTHhTNEPlzvpM6ch9ErZmcYAm3hHGu5Pb5R4JOQppIyeW/vZpmA30mzHZL7VTM8zg92Eo/DvFu/
onoQUA8muGTscb+faommexwuCIw212cc4HfSbMfjftUMj8PdtFhebsztTR3dNK9ptfAelxxzSqfd
hx9wGk9hAeMlKSTUMJlR5hdKsx2WZ4tn6Hi7ab327dp8fXOd1+v0d0rzX0yofryt6jcfIkiqvi45
VJBWJcA88CZJN8tKKATcEGypRpvYeGZMXyzW9tdltnz2wnzczdTRQ23iTf7tDVQEmuzfr0rnoTiB
oPiAKZsptNxDWBAtKETM0w9cf5pA+rtibUds+6fMgFt4O+kXF7fpulvb24d9+8+ZPdV7CMJjQehD
gDzDjO8xoQSjeIPZzBa/RKKf4PT4LHNsljuJzQqKfNFrpsmJ2uMaaKTYBL0/pC4gs6SARBJF7/3n
zPK9QKDtyDwunAGz2s3yxeHXdfia7J7tgf1CkjwkI36oXjBIKQG9V2imK78VZDscm2UzMA4XO6kl
17f9q2ZfMZgnqpjC24uuGkpNUODTUm7YA4D11OX8VpztkGyWzSC5/rSTkJzddm8O1lkBaaPX9CyM
7gnFwXg90HswT8/o/UT/wfFotMn6QVHjKTQvFms7RLPlM6jOdjQuTtPI5FH1sFP/uf+HXAUGSwad
Ipui34/5ccyUoPwxgf5w7/v8+OELJNoO0PeVM2wOd9PN/BdCH7nHMVEaan/3fHnmaSSERlB54uCM
7q/PCMBLJNqOzfeVM2w+7Gb+4tB8jdavWivXe1Ct0Ew9VPVmxg1aSyBxAbBAc8ndz5wK/F6g7cg8
PskMmMOznfQ9x69djVXAiRk4e7lJrc5yShoq6QphKNduwh3IJjx1Or+XZzssD+tmqBxf7SYqsCXN
TTI87M1/7mYomDIiiRL8Ow97SgYUB32R0MOAN7HMTF+OXyDRT5B5XDnH5vNOYnOVN3X4ZrFOIN33
evgwBl0KAjNgZPeuZJZlA3a9RyiC3kYxS9q8VJ7t6DxfPUPoajdDnJO8iapXdjdoTyvAQDzmAp5z
aY2hCQUr6N3aVJxmIL1IpO0IPVk6g+dkN7nA6doOKSTMX095pm5ssG7gUp6jIgXU+SBtTfWGW8/4
2Usk2Q7K95UzTE53U2VOoRz+qvwMGhagsXcqwW4v+WEELSUM2LWYktRPGcALRPkJJg/PMIfkeif9
zOm6qtY3YVPd1nX1sEX/ORFgZA86eSjUv7fXxiX0mCIO2KkZM3uxPD9B5/njzDHaTVN2llvgAt7a
5pAWeEU2QOH0CIUM5mOD9owNSL2HFfRnC3HfCIxmBfOXy7UdrPn6GVpn3m5qVHQTRsH6NduyoPdU
Mqmh1rY1QQCsWkKPPVC6zfUZTqcvkGg7Qt9XzrA5PdxJbM5u/23XVfKKOsQgvQkdixRSnPcZgHnP
tt4DRicJFN7ur8+weYlE27H5vnKGzdluFtZOI2g+qV433BF7FGIZaMzeNGXj58xNsz2soawGpyEe
XN9DO/ALZNkOy5PHmOFyupu5mynDfnRrq9tXzBNM6Who5dCcbuo5M62RUFuDXm44u3lv8OYtBC+T
aTtAT9fOEDo72lGr1r05ve2jm1csf1LIFBAwa5ht7BoENU8zORiJPYyg3xQpUKqnzHra399L83Ns
HtbOsTndWWw+5zZ52KNXodYQahI2HWi8+5khI/keHHRAUJLbhKM/eJzuze8k+jk69yvn2Oxmju2e
f756jg2a6KFYDXqxacaepQumHBsT0wm8B+P28G7c+56XSvUTjO5ihYdnmuO0m2mDj1F1k5sqel1K
LQAeTsUmPp2BBOeFJPQTcGjweFSyp0buRSJtR+jJ0hk8Hw930sSdJyl03rzqUW4ITBUFLdpw5nnL
sIYyA/gehB7S2IDeU3ReItF2cL6vnGFzfryb2Njb4FVPCNE9DQkB6BQQG2Y2owV3J4Qg4oGxFDNM
fivJTxDZrJvjcbmTeFzcGlMNabt+1eZpoNNKw8G6TZTzY4u93FNUqala+phAeKovL5VqO0LPV89w
uvhrJ3G6DGGEyZvD6nUrCJAsEESBW9k02ep5pwckEzAMQ5hO39/9ALV7itNLpdqO0/PVM5wud9P3
3BcW/wupUbBzCAo65KHhcEay4TiC0jDiBYYl3CM1I9kvl2s7VvP1M7SuvJ3UqmuwfjBt6Pb24bX+
z6MhyGErBs0GaDNDBM0yCdChQxkl07nieyI3i1ZfJNJ2jJ4sncFzvZuZnvf1OnxFZKAnFypA0Pq5
YXEzZO7mjEgoZhMxU57fybEdjvtVMyTe70ZV7uaXg7XuXcC9rjz7zb87TkwDbYbT3TCd6jGoeZrT
gS5q6JmCYWIPhexZzXQ27+vnYv0EoOfjwp49yf+jYWI/Pxf3OIZtsa7Xy7v5bU9mjf366t3jwlS5
2dKN695q4+737vDrn2+hmUNA+PI4F276kGdO/3ue/4dFt+uq/vOto/kexTB0jDMNI3tgxAJ8XgfH
9OASnHXdQxzghqPh02EF6LcyU4bgz7fQt40g8Q1kHoIoyLViUMJqajqCS+hxUN5Fng4QQDw+/+bP
b0yTXeSRqSt4AAWKXdz/3vRAEJkxjviUdZeICg6CwfWb9SVMK4Bfx/8npY2DBj9sT2g26jY8HRML
RiBxKSvjwZy0MmJDkR1GrR/eho2jSjeJku6aKysOq7H2r9JM+aNrQPxTi2NxTmwlTvoYkmJunTqF
R6o0bF1CrbMyY9R8YlWWnVkly3jREt2sdK2iM9Ir6iXcBrVbtCNZFjisPD5welYHGfd8icoValV2
kSTIXNRd11xqI0jsRkOQfLBD1x0xx6rG7a0wn1DZ+R8aFDrELVWuL9NQZZeW1B+ESsbDSuF+X2IZ
XIiSj5cIp/ayD6i/ohrEH/26XzodrY+SQo9e39HEawXulyxksnKjpEyvmyju11Jm5QGM2fMDl42i
vyjLoroQUoQfyyxpBg/lcbGgQUtWOpT4SvIyvOS9iJctYm3gOsj0JzboyIkqq/dZGtWBizGR1mUt
JR6ixXgNHYGJh3D/76TvbeXSNqkOkNNGJ2Vk4sQ1Ba++RGbsQrcEDN+nSZydqa4NV04djkc2Y5i4
4UCDRdoq6cUmUcqNfSe6ILqKD5w0OO+SOF7JuE8WY8hjr4JA8gB1eXfSh6Y5MQ6OzkKcCeXWWTdc
DXXZrJJeJ14tEnKubF8dDKQ0p7JE3QmrzHCgsKDrmNH8KNa4vhKKpL2XJU6yNKSoE9eGRB1mBWtO
R1yiVYmlszB+at45NaJX9cDqz5BPTb8NpELXpG2ihUh6c55V3DmjkVwFHNWfYK+KwSt7oy/KSmWf
qI3aFVaFWZiaoGVnknG/Q9xZOtT2X8uuqs5xXeQncV/3nqZtVLoxvDiBqx2tbyiNG+uVFpeh64zU
pF6fhsmSCRO+M1WLElfosl4Ofja6GcrblarC0QXGuW5Jq45N00b7jPLijFkceI1BmeeQsfHCKuhX
PXZ0v2wdHZ8UI2MHaVCoA9SK9DY2QXyBCm3gnQrG84THReHG3HduVE5V5vpBhbVbdiLtXSV5c2wi
IcF+heFRlNjUpZkfL2In5Z8inKGPto/7E6ETtAxZ1ZxGsuC9mxdl+846wfi5TAvCXSct+uOCR8G1
Zgk/VyVzrSqC/baV5iJCVX1J2pAsE07rwW3aMcngnTTS5XnZjG5Y93whqlombtUZp3MjJfxDGsf+
IdHYHvIhrlJXlZiNrt+XfeMK62cfwIwUF4NJxwMTlGjZNhlfRk6BTmWITbfftEXhyTJSSxsO5XkW
ZMG5DRlZiFLQL2mU6sQF3e4/Vn4oA7dXzXAlREIDrzCpsxxjHB5w4WdHzdga42aO7HyvdUrerkwx
oPPYpxh7DjdJduYkKvggsSkLV4rcLzxWlj5YkqgYF2OWf00hH6zcRmT9KR1lNgA0PEoW8dA6H4K2
qvQyhpFTvpc6Qb+gEY5zb4xNSVZ9X46ZW6iif0dShD/ayjeNFxTEFuUqFTlH/SnmSvURABdkTU9W
ti2CTHtBNwgVLHvUVOjKrwYyiPeBzIr6sqZh0x7kZQbafjQWpHJGr1Zx1hcL1pKku7JxH6gbFiR+
aLxQpqjj77M27kq5VAV3kpXTNHX8dZBFgZN9aFa0dv10Cugzf3KTF4ONgnAze/Xxj/+6zjP4924s
6Pe/nEa3fv8TdCbcz3z95W/BzMwpqV7Nf2niAY+f9X0A6eR7H6eRzrz5/ZTYn7j6X158GQ9QikJo
8nMaMD+BO7na+zUbFgB1H2jcZVB4YBLDUZInLAAuwUgfwYFpYIaAkD+yADgXDIQPzt1rCk3BMN0M
fPmGBUC7I4NpQBy6UTmcPSWI/h1WAOfBnrMCpqeSFIZJnHDEGA5WCvScFSRxG8Z41OXBIIbwUx3X
pliIgnbgYEFPvF7arF4V5XCR5mTsPPDwHiSAtWd8VKziFtyTO9IRf/KjJgtdYxLhRRp1t30tnIWC
D/eUTxM3DeoLoxzHtU36ZXLgC9pExcoEutofKAqWttdicGETowM/4/wqrjtz0vf1eJbGvO5c1aDx
QJaVzzw/zuwRzBNJFk3u964j09CtQ1u6VAt73Jc2dkVGU9fpebzfgXDEpVYUh3KM/MPcsfWl0QE7
slX0JZal8ylKM+c6KI1wGXia/UaTYFkEBQUtr4rzsa/UIuurd60KvoKuwUP68KQ4JO8YGZKV1km4
AP7iuHFg6n0UJN8KS6PORbrOFwaN9ZIX0bgiZV2syhHuHrbknaA9ciNZn9Z5Sd2GkHcRVtd+25xi
HxxF2JurrhzxSd8VsZsmBngV+Hv4n+wkH7ITpopPflYTb8R1f5QMwRcNBlqUeeumlL5LhuQLmMXY
lXl+1cfO+DlJDVoUNAwXiSqaVYOG1osi48EreN1Tf+nLWLiJLyYRSldw+Ghd9nRfjhKd08RxVnWb
5FdBpdMP+dCwD7inZh9caOGVgU9XAqveNXVduiHKvlVjcQHptPHAZ85RzYZynTNsrwtdt24Y+YR6
tEiXnSLFRdrxA1+NylW8Ls+HNrSfWKKuRRXl+3lvo31cDcGJ8BO5HKXGB7oU4D9S9T4dC6d0Ge3e
B8wPjliWV9KTQZW9I9pvbhxUWgPeBtF3NUnpWRaVIV50JOyVm4fluExDc0UdoHvUGhsuSE4vq7TW
q0r5ZkFpKDwfNAfoQxstwtRpvTbrS71vS1okh0GBsRtEQ+6CmwDOpFqRnxHcN8dB4NTNqrMOfy9Z
Fx2zTKAvDB58UQ115GVRTKIFh73MgcdY37q0H9BxN5S8PsxjxF3O43r45hg+OvvK5rn/bdCyO02J
paEbGJYsUxlR6+IU/GIW46v/NfQ/n/v9PXaDUA1D3vfnlv5qy9GPydpvFj4EfQLMM1BfyCVTDjGf
gs98GvTBlDYw6RoOScHgw0d7z/geuAgCTU/QEwV5APAED0HfNGaAE4gmYIylQBgWPTi7Z04b4txt
QSCdzPnTIBAGtUD/DoIhv1gTCAehHPQ0CNSoMrXvl84xOJn2neIsW47M8sMsHZOlLJpqgcaWXNJU
tPsqZ+MSt4M+VFiFiyDJu+shEdkxrUjm4bJWB0mEWu76cWw8k+PYk0Cll0kdXIL5PGAJqLvPbOox
Zj50TXLREVa7SRcoz0kI2FAR955fMe3qzKRuxRIUuCVLyVVtgKIXBZHeCCTqjHVtdW2oDt1K1mwx
NDb9ipzGHRR9H+fxN1qA4ZF+827QQ30Z54Lvlx1nxgXCn11G8dgc5YUqjwcZtrXbQ9i239IxWsQp
hGZDJ+RhFvTZMo7H+ohZX6/qqqFenOSjWASwnWdWOKR3Ozb4i7bvi8yVfQnqOCAIhEZk0RIVzPcK
XvITZNVBmpLLAmHp0lrj0yzBx8bvs0Xc68YNVA28O0wGtyyVv6pRkXnwwuRLZbB1yyABtt2VXpBQ
6wFY2fFYs2QluSOPsjgGq5T7mdswWax6EvTmoDcwHNXjVR8sk3S8KrkpF90QftADJu+7jIvDnsn2
s8E5hIhVqRdooLl/VtgBAqg0h2Pp2iudEKPj1vh0vDKWJkmzjLpcOTdJ2mM5ujDFxhlXjahi6zYm
r0YP8Zy1rsPqsnZrHg+XJTXqTAcaOWDXS9q7dmjLbj8jlT0gkkMcnhkg7RFm8rzPTH3pyBrV7hA5
WVi7aqxo69ZBxE9kYpEX4z5Klk4yOolbtzpL3bhhyZkzRLRwFk7W98G4nxd2tPY0j9PICVM3yRVE
Ty58UAX8pGh7M5oj6Zta2M858fmlHYsuSlxd5ZEDQbWtcxt37/w6yfZNmSsZnFM5tm230n6ImnGf
jQV4a33P1Ls72u60dxwegrwUGD255/doQ/eTe/YP338wQCwAVAUCAzzFCPkULXR3gcNwF0SQu4Ai
mWKL6C7McJop5Iim6CO8C0TIXVBST/FJcheqGF1+5WNQjou8JP6lSUPIuIAlgQAnTorwg38f9sQD
wV42RUNj24l2ld4FSU0Z5sbFtTFHwxRF5VM8FY0SQqtuirLsXcBFp9gruQvD+BSRlVNslk5RWjnF
a2KK3OophhN34RwIgE5HVPFlNkV7/RT3RVMEKCprPui7sFDehYjsLlzEU+RIphgynKJJVUgILPld
kBlM8SZ2cD26aIpC67uANL4LTvEUp4ZTxNpMsWs5RbESwtkQt/xcx21w7d/FundhbzlFwP/rEF/i
EAmcBoWw4+cO8ceOwrvE6f2yjTvEaMpnQscIHGiAiAWinCfuEPLaU6cP5Ka4hjDouzuE86oIDqFI
rQiejqVOqcqH8AdD+QI8IYRlkMckMB3h7/hDPuU8n7lDmJUFBI2zadKP5pBifeYOy5ilYxeY+MSS
JhrWLGe8cg0DJ7NEoXaMdmlnu3g4iGheZc5hTsKCW09zaQ7yLkL7wqmGr5YGDaSCUMG9HjII43Fv
hLwtbSoXkMkRdiwPTB2IpAKKnXYDu3Igr6SawG2B+BfV11QaSPOgIQD7tUzGMQ71OYqcWr5r86bF
dFmI2hbDFTXWrz3RtTX6nNIujQZ3ZA5pPBvmyGRHkXI6r1fScUmb8WFM3GDkSR+eiBYSIeoqJHLM
u9ibmnjIEmesHq0bmyKrriuIR/FSQT4vRR+jUtZjs2+KVoGjr1Bm0HGEI/AKIypvQqeyK1kWwwUn
qQEPPXQxLBWDM34pDJIRtIzCW7VJ+j9jMU+D/6e5gP8vUw9Q5NagEz9XwO/HQL7T2M2ijfrBrFPQ
LjiC8qBioNAbNqqh3REK5fDOf69OPNQgFBww0vC1HNAOKaAy9bQGAa0SGqpVUjGYryDgffw76nfH
Np+oH+QvMIU6sLybXQxfBgKP+5SNlr3T12VaAT0qWFuXXhtkUX9gOeRZwQUbkUGoNmSQzk2w072P
esMO+2IIC+tWuuBrGbWG4MWAYtr2Lo/FOFjQ3pTFxwEpndTVvkmAUZrKVvtPdnoLk54keyY5Q8Dz
YWuRIpyTueSqarrUB/pxTAPUX+LQOB7vYn0ytBKddc7gp+6vbwizN3+4JSRpsARTBSNhwGDO6jdO
lAL3afLgGFqOTvJaOrGXtkD092PGwAG7SemUB9ii4rPuSgjevYa1kh1o0bT+igchzg99GTmRO7YS
dsUIHzgOqaGgoUwk6TI3TX8RUoavUwKeeJ/5Jj+OK+zbJUydHFsXJ74VbmnLbPR435hkFXQG9toR
bX+ZjqVaEDzyNWSQ8sqNSwW30qHfQm5HQspm0XEfMjEdWEzlAUWoSi8Dmt2s/MoZTgcRkWuLKbwE
HU352tIs2h+Yo+1yrAsMZaQ8iSC8h2T+sot0FyzxJDkKWWoXZRiQa4ydaISUSgXPVtm4/OyEQ38R
iA7E6EmkINDnpPhM2i4ZPZGTMjzvwwwk0pC8ORxGHPbvbcnDMXJLh+BrEoe4OiY5hHJnY9JJZyXk
IIpPhDYmPKptBe9fUKUjlAAkby9Ha8i1Q1PSfyyg7OR8oaSGnYuqHuQZ6rzPD22hssxrLdB0zxcO
3DotWrhaNAlIR+LWZF4/lgh4NYrj8MJvMXgMGAefhQsG1akIIhLD13EXQM1rEPpD21hYrjtss0UZ
iXehaOCjUVXCJkUDAxQEg/Oln8LOtMUBG1GWLWEfaePxiMK2RE5adoseEi/j1TDmAGsLY67xcTDq
NDwaJ0jktDm6jBLAr6D5sS6dAS+itHbA8ANXPg2DbnznKBT2btyD8tIA4uxFWUa4XlZ2ACVMNQYp
rZCdXOQtSZfMl1Co4iWOXdL1w7WoSX3mcN1LL4t9Vrkjb/J1ENf8dBgC8cFpJT7r2iK9oDQJ1qRj
0UHupEx5ETFybYKk/VhQFPcrPMIrG3aov2jBSSovjDvY8Sz1k+GI9IL3S55L/cERZVW/I9HoCEjF
SHhtWithe7soE/YcARmlq4oHDhSIsqakeHQHpsKRQnkA3O1Nl/WAHUQirPs2xENTfIb/zOJvRd/1
l1GG8HUsYHCTlwfwjlTEgIMOc42vBzIhnyZOKVzH7yY20I0pBOAyLz7DzoByydiAUiZF3vmrCjlF
9anyeX8JPYSgCM4oYYMjUhCxn6QoP+ZkDAsowECIFbRxnqxin/QXUKEqD5pwHPoTahrYepk3cBfR
J/HoYtA2vez7GPYFss+Z7zbc5scmTIi9BurhOB+cRo7lSU2sYy+GXoMk6UDB/I5QGNTvI4ay5NJv
Y3vQZ44tPb+l9HBsGRiIcchgL21dw172qIsKV+sANqJAmT3wU5X2KwZWJTwqSjil7N29yEnvAHC5
o0GPRTspRW0ZfAqUY8GGGpaT66hxMPWmHIT41KeqIVDp0WAoVICT/EbSDp+FQsWBq9IM7ukkQdwf
SD+w8ReLbRcULm+C+iv1VZ18tGAhcOj1/sjteQ4xKZQ8+8Dx9VKmgWOXJMHwSQhep6OqlIB5nVp8
Ftcj7T+qxi+TW+B+hEDmcYDE5zJDLSHnGfifsXRJEwfi0DeQpSVunsMRnsOQUOBYkIcBMuZEAfoS
9SPUlqNAnRk4PPqJt43v5SNUjdug7zyc5c37IR8cSKJU4QJejMqjTRAe0lT7C+r7EL9mUdu5mOKB
L0KZ8QOn6kR3krO4dKKPQciaasUKLiAxD4Ue34CRyQ+LQqEPFS+IRzP0xTFt5NYmTdxkMLUbhV2v
DnBCgn+nlS9vpxK5C8kIc16n4qTpbDlAasH270Qugy+ctmYJGXq2gAYFeqlK33zBLMxWxKDA9+SY
cRfV0l7oYEg8WSSQ3yZjkp5GRZC+J3ElXchC1avRqSF3D9kUz9hgXLZZV5y36ZidcNY2y6aT6Tsw
68WXWDfhVcvSi06iPob8a8VW5VD2Lopzs99GeQRZaZFCqoNVwcpCjHuiwYEt0qQcj1JHJyvIyEUu
JCNM5aZSgtlraX4NTqf4ZHhWhIt4rMxKRSj/GAoxbW0WaReG6TTGE7LpzwrRU0j2ttki8GX1LbLS
LtIGSrxkjINVlxJyxoNKskWIuBncfgA6sKgsaY/LKsv3VVoOqRenND+UIZQDA47fxX5e7KM+bBYW
nvFTnNiiAy/VikMz+LhdDplszsqa+Ve6CMW+U43JijtaeA4k89VqGIQ4c8K6PAaDPRwgY4bDzsH6
cKyTbjlU1no1YY1XNkN8EJpKXLdRO35FKI2PoQo0HkPKW6eLXzOUKXX4nBJN34IEZ9PAGMFRqCnz
+YzM5RlVcVr4R31d2IMEav0e6iBsmmq6ahGjNj/2QcsPfn3XWQQH3/gn5fT1PkQA05VMT6zpSVcL
88dQhh3XR2UKVjRiERiGoibAMX59H0jB/vB0ArK2QJfJdMRrxr7aMBdNpQP/iCUTw5DIgs02ffGZ
9z4YjL9/M+gOmiZrYxh3CkHus4fCoMNOACTwSKWdXuZ5yA6rUKSeEzV6+etb/UhkYWoNfG3iNMcW
A5+fU/BAy8LpkTiiYsBndy0OvNOpV6k6P65krn7zlmy5HySxIa6Hr5uBhmo1i7ixykFt04wfjX3o
f7h3QSZE4DG4qYCNVNEA2/vrZ5y26/mbCQ+nYNAygXm90Fw1e8YhC1itbQ0lP2GAXUkHAfkBgwoe
2PQEfCAcHAN/5GQt/DdyYnAfvxbgx5cUZnFy2Gc4GkOmxsvneOaGlahPE3HUNJE96DqHHva4y+Fw
y2P0d3H/QE9bvLbeRUK+UAhI8kNk8vwuqU8640eVOAqgGnowwKT4famG7jebue0uEFDC959CixAo
3uwuoqakhDKoONLQkbMQkUw90hf/F68JJL3hDDjkZtQ0zff5syRTL0QR5fyI+FADjGwIL0U7dLKH
7pwan9VF346/Cel+tF9g08GawGPBNC647fNbGmh8G7pUsCMn98Un3KjgaEQtUJEmzfXSqAERV1Qj
vCK/hu1Hy6I0jCmCb/hB0PD0g0ZoAnmkseDkKGlAu/0c7GQtWrUYY6FgWOev3pAtjwgvB9SSgIPD
d3LMjaVMOwu3yshRb8PMGzKcH49VXXxOGbwwyRTB9dNb8+ubbns+MQ0JZtBqAJlA8nxfWxQZGmqB
j1JR2gOTMXqYIhXuQ6DzW02fUhMzVYcDApJDd+Nd++QPmhaq/2Hvy7rktNWufxFniRkuP6ipq6tn
zzesbttBAoFAAk2//tvYSU7czhuv3J+bdJbtaijQ8Dx7kiwI1pOzl6qEBi4cUoDMOeGPUBvKW3AF
dKwahzLZGtR1BrWWutWzts0hCVSC5kKkz7yN1BfoEmNUnR5I+33RZxP/xWP5uzsF9BGVWJEgAIm2
efaXjWtkqWEuaDDCB4Qo16xh08fOBtgvdZdgqHUlyvp/fhPhz3MXaaWYVdiewTVCe/LjNVsOvKTB
HncOIMWQe0gx0T8sUFl8KWSILZNOzTbeOxbeziufP2qd+hDyp9I+ziqa+XFuVz8fUCWx4+JCTnf/
fIN/90ywUm6B0lswR/Rq1pMZuKguMOsHX6DoJmn3KWyD+Kx4PLLKzORXMM5PYxO06jYbAOVgiCav
LzgztRX9zp910iTPinRtV7l5xDC1E7rxf/52f3ex7chbAOEllprXY7PwSGNu59KdbWvtPUSa5YVA
bcCrlEzokv75Yj+9anyzogBMByAdO176atZBiBlOqiHunDUpGkscXo2RhYmILvGfLxRBD/XjlMP5
BDBWY0fAlwPE/2og85gym025QQUhqbon6OHWOijU0r9tAuHV9dRpICFJmxQXauhg0ZHkMahOvm2D
YraPlPXACQKDZqlWoZ8++lzKEwkyQFlAveID4Rv6YeYezbGJWne/jKIUw79diDPIo0vEkm0OZBzp
9Wp2gLYDJzUodY68K3ZmXMX1YCg7tsT966oLl8IYSPLNyoRzdl4N9KUl0aItlWdJsviqiKDurGYx
l3vQzOI6Ge0v8cNt9/pLDZRgW4OrY8sjKiAe++ktjX6Iw1mmyTmbbfIV55bps0ya8t03QCTLFVCd
2fP0rbA2+sVKBwv964tjesVZBiKaIHEHe8CP607Cm4VBDNOdQ7AIg9+RrgAbcnSZX6GANrYpXrKw
75OdFipUoJEFZmCMw25O0eLGpooiMMxkHYAi+n7Da2aZb40FzoH1lc8xjuQAcvq44vff54sLRvwm
w9JTGbR9B+CyiMVD2in/Tm7DC2J1VA9ukeF01tJNqooyZe9TYwGNqaYH7tcDOGoqNus23xXQbvc3
KQl6uSNhPzwYoA2QBCzB0SYsuxcuDMBG5yPkq3oZwWHmc0QugKXJWCsIesuKJnK6LD0kgnXOJ292
wm1MLmTyZ1OwsE40T1derSGdof5aZ5YuwL6JNuI5hu5UYM6EHcCjdQp5+MXIogcoHnSYL6WdNjAU
4nh6r53F/+fB7MVVJgBRHksJLvuU6R5d0TiD6tr7Of+9+NR9A+Sl5FtdM0+Ya3TkqfsNaDkzdR+2
UDpVDrI8qJ2KwD5O0APS+3gQXFz6dtbLg4oVXkg05ZjdIhym/lF4gv1Crks4HxBVYh97EhWXNstE
/5hPofpiFcG3MHGX+q9xNq7JjZzDDYoyHK/ZEoYP4qunz6nB7T5NITwx+z7qkovG09RANFZgc6xf
envIJofLAwcBcrV4CiC8GFwW73Xc4DeuGW3CF2/i8Wq23Ro8WcFw6bn32LVKMiaAcCiHkuVuNDpd
HkNoCNSux3Ch9+hXhaxDl5upDgKWXGktVQ654aKD2k/jZHZZhCUcfDxG0DhqNBJRblh+SXQTmitq
A95gXw01Q6wEB6YFzZ3yR8vRw1YRg0zxrl2JlW/CMZX8WLAUA2wELR7dBkxib/hWBwCzx+jzbQao
gWYCuBkEprG7hkfCwp3hnbC/lYtv7guv7f13CC7lK24mpjZ8k3RR+swaSpu9WpWZTt+nVRZhbSHb
nDF53BXPY8oAvZnUhW9CG1IGhR0DNh8tyUYsZilG0Vxk6MwoT/FcI7Vh5nGn1hfHhNEHy4DDf6dm
IDN9btJ4KyTaBLVdIfLkeQi7DYmVgOerqUP7Y6Hc9JtHobzk2QqQkQK7yi8p9Du+6gmz3UEUPVHX
Q9limg5TAKaBuwQPNml0Eh/gOGnZgxpn3EhIgJ0cJh6pxxE+A/tptXkcQAWZp33/CEuIXW9Sy8M3
GTRKSb3KhrmvRQAmY98Vc5Q8uHACCkwdamPoMEOTD9iPQQNQUVHAFRgrCdicHjN4ifP3KMyhbqpS
aEegD+VMT0FXNY0fgM1DoN+duVRA6x3Y2fAABM0XgCS6pDkPhFhAbUDIlwIAmV+h3v6+4/+PJ/2F
VQvF28aV/dkH/WTV+jO1/b806e+f+YMmTf6Tw/0dI64UCAHahz9Z0qL4D9lc4RnUCJs6OsJf/cGS
hv/JoVvY0i5QNqBmRd3zh0gh/8+WgL59DGjadnzav2FJ0bq82j6RWbMdAAXmFa3CljP84/a5Rjg8
xGNRuYI+C26EmfPntGtgR1oZiaYKNXOkK6ecr9UaaCzebRReMiqHG581ia3h7Oj3DWH6S76GA4xP
dvxUkg7q1bbsW1bhU8POimY5DNBMfRrSJr7CgY3RnWQmW6pOyxgmHl74Gr6jdtirkmdHlhVPObis
R2lXfUf08yCkhMKM9u8WTSC56tm2Wmo+gtAgEw6m4QtqPwbg1VdB3EbNzpYjhGLxkrc9JA5z/0ID
uD0g1h62MjySzV5Ejl31kBKpquHletM6C7HxShqf7FIJcBAKNpzSVEs4uqDVLbr4OJfU0wrgEr3E
Xa6LfexyllcgczIYzwIwBpOagN0txN+uypF6jbm6hg7dfC4GPX5MFpbyGmJvd81MPz+4qQPnRCMw
Pl0kqgHGKBhbIIJaI1JbVphbn1pxn8ZOlJUpID+v3GDyI4eC7baIB/uQ8NgfJrfsnAIEnBsIP1DJ
1npcJQg6h4qW5ffhrEo0ffHw2SoeQhU8FPcoIqerBpr8p9gZhaPXlNonxsWnxqMOqMagH8/pgj2i
c369LqyBvt2rcD5rbHJ9Rdq0bCuWzvmlIEM01jJw/F08TOsTxHRQfmC5Q7fX6/ADy/vmwxJM9moy
6bwfxzK4GA/X3QIvUiW8S7YqzV+w4a3veQ99GzSLg7yYRs7XtCj0b6g0fFe1bgn6nQKecKeTke8n
lDPdbjTlDPlZmOsbHlgZVuCk++fZdXzfKjunx5YNqOajzqhPXcc5r00Dkx0Y7biFa6AcwxNKXfZI
pz5+D9Edeyh9iquhiJdP4RR1BwjckusQFCqp6CroKYiXVlVOTDvU2fPJuFA/tnTgdTZ09mMwtvIc
k6H8CnFPLg8ZAUII3B+l2N7Mc/kIeyC8DmppRfCha+PsniYM1Z0ummCEftD3n5NJxGW10qjft8QP
uzJdwnoewvEN3mP/1oSK3ue2UzcqdPScgwwo96Ew84U2Y7ILMtdCDlp04k0Rz+SuxX6idsGMvw9F
m9zMOlnFHuk+02035jiSpjIDZvkHO4ZdAj9ACwgLj8cikXw6l5oR/BBj2C7YYUrtuuxRYecj/DJ+
33bgKFr8aTCrqRrtSfPojI7dmaa0O8F3dh8WXb+bktzXccxAVyeyfLIcs2ev7Mo/Nk3poDdvNN/l
a1Kqup8iUY+w6j2ta7pOUHGGS73p/Gs6MnKbTIO9LGlGj7CWQpEpFK97mBT2ZaP7fQECvZaYL4+N
siQHHaP5W9uYeLhk60K6+5wpz8tdMvmVPCVemQHqKCiLUyjs5+BkVvku4dQ8wONV9jsrY3MVS33W
7ZjdiGmSx2HpIVy03B+ndXAP0HZGV2vH50oUaXtVOMUfjIzlIzfQHyd9xw5NXHLIn/EikbBTDY1i
FUyCtwMY03VYKAgtdtHdGfpR/KY4mI9r3sz7kkUfs4ZCs98F566LULgLUoVFqPBrNikWuKp3NImT
q0ZJUYd4LAeI3tQdI8nHcp3anfEx8H2jg5vOh82p3VZrt5L3Y7iA2G0bvGTIy5S+XjyeYbOQ646h
JapD2P8ORNG3NgaexTvxrsgdVMzF9BnKDL63LHokTpa7ZuHv2ljeZabr7pd5/JCAT64id50zRw4w
OT5pFg/VYPOlNsQNFTG93kUj1321AtY9wbrX1y6DPHvVIEQrT7MbkPvqLGN1vXRNe3BloY9RrJNd
qFwPYhTQ9C6HK+Ys2zxh+HqT/0itUjelNckhMyGK5TWBjGVdLqSVESD3dXwkdhZHmPeCY+I8RpMT
/tbJpmswfkJdoUaeHmbnykcQqnDcANDgD31gzV1Wyi+5AOTXsza89kM570GJFgPk2Dbcltk5GKoC
w+8NSJt2hzNxxW62abT3TIHSy1p3y61vKqdD+db3LcCLNFG3UckeUhnMmBI9raXW6naQ/VDLgQ9P
mjfNQxo1ydaDdnBNEreL8ZrKhphdH8X0mdvmmSoyP6A/MveRLe01k+BLM1aOT6sRQ73E2VlBFV3b
FUOnC8j7VNG5SgP8h3a2qcsMdxr1+WdjtXosghKSi9W6Q+x8edgI0t8yaIxvvUF979eLWSDeg79K
JbdYY4JLt7AcnR0d5seUU76b0aBex7mI67SJpmNpFf2ccI65VQql6rxfHzEI+W0pCL+HPTWtMsgY
9yzzaoc8lvs8UcluiTp5Nfg4vudIodwFq5vuUhN+SrXM9nMY9E9D2UdVuuTR+0Uk80Ghdw4xMmjP
K9QFWQ0B+HhwDPKCKo2zYzhJdh1ocF2pMu40FsxeZQu2SNv77CrgMDJ8Bxn/Vyf/qk6GpvafyuT/
x59fnv+bF7eJeaEsx0f+WyXDIgisdPMLhj9oeVEmA7pArAhOwUCmC8KS/iyTkQSDEhk2Mpz6k4B7
KFHc/lEm41STKAEUDVoAcCgMLv+qTH5VJOO3gMjHXaCGhyvyNS/VoQ5IVJwEwHwC7JEMNdFpLRP1
5i/P5G9Itlcg7qaWLMBKbuJHcIo/1eI+hKhJex2clIdSrhcDJv5KirsBi/ivAMlXcPh2rRJI+EZa
bnq/17AZ3kWnSsAZJxcKKIIzqW9QEsZnKLns/ZQNjP4CAQUg99NTzIGIA6dDhwT6mWxI3l9YCdsr
6LJy2UDJL9FgNLNYLkKurahEMIi0LkpTviMIoosOZG11vEs579wxEyYaj3OKxTPVOjHYO8AjfWv3
S2HR+btSkpfRMnmZS1Ue56Ytj8aD2hsyF8FMauFMkOHwwHteHjk8mm+h7xtR28jpEDQDu23gnrtN
2i6FOa8d6dHNBFkVrXL7edk8f0Hiv5Yd8/BPJPJdPrU3ZHUo53I+AjXj5OSjuL8BBZBtsrB4fYjU
OvwG66q487Hp3kaEddVIGn5AfMNYh2zQ9SpGcyKiwX7h5+hYaCIqOTuzh1ZwqviCHTAPF3ELYZ9B
BEYfPxPQCSeemXnnZWBOs+Mwsie2bLK6CCLxGRkGqHI8moJSeLpWyK8ooI0rEmzmkfwIHLw0KGmo
zBUMTc60Rn2EICF16kLHCQEOY16OqI4xzmsC0fcEpdIwvqwyB3m0tsX7DqvvY9mSkmI7V+WXDhZW
AKClzGGYj5yACqlj9iB1AasVdOD0pae8SGsG2ewdQXoEGpukFZd8Neu1W0fzrnAe1VvD5C6Cj/Kc
dB6VdcK69I7F4SO1jNQNVO+PQC6zvQrR+Q05ohOEJcsBtsggrazIhi9yGOiRjvSzk0jLaMH7oucq
UDtCMkrRUuLhUEhGbmY++PfwygUPoHz8hfimUJWyYX+VjZoEu551DakCETwlGUuvGiDdJw1pD9o8
1l9A4KxfIAdaXvpway9867NxHyysPOMRqB1tss/zgv4iNPJ25EAUbQ4rWWxNlfXJdbNpkvq+fVuq
gGGQgvQLpoJWHo6jWlkz1iJKSF02aIryabnuApnElV1aV2ek6J5B7jb4x/mnuFnjHSQjbm/zbH5s
IBJCQ67uU2tQ/sCnlGBoY/agDNE3cZ9EiBvQX+0AlSlqjuWmj0b/sljharzZ9GWyfX+HwiHa9X5Z
HuEVDepxKR7Rq7D9mvoPwSrjW6gBo33kvLoNcu/3pszMEzo5pBOEpT64IXkYzfA+jxsRnVgPOzFy
W1pN3ecxY9iz4fxdxQ6dme04nHVoqyqvOg1MdOjTfRatkHM5Pmf+Uhju7BUHm+UGQH0zIVUTwHnz
rldmSzyxEfDGFg9CzLvVadW9SWRXtAuvws4W2kBVutB9GSroQFNHZV8HTc9QRs8kq5ASM45Ho32W
f7BB0haH3PURHIqFUQTK08AVB9UpBgtQOyzZAYY53z7qPsW/jCem21vQzCutxCBHA/0vhDRwckPx
SVGdBVoA7mhM+jGa6Fa5kbEJ6N5IW0bvutUE6WG2cHd8yS3Fi6ILXQLYq6d2lU/90IzDfAxL1X8M
0ql/KjU0ypKMWIbFkKcnTVBs540LZN3EUeMqs2bxObUaTYGBHWvdarvymC5xfDZRg17P2vQUDQGa
INs75nYI5oHwmArAH2re/jhvsubJudV8zqKxKaDKG6dD0kNxKYAvUPgAR7frV55cTYqMZ2YhF1qG
1Y/1MDdALYMCKpM5SQDo5lDRHsJMiR2XbIQnvVzqURHYtgMHMUCAJu/TN1nAvATjk1ekQV07Buu0
09oMDzZOpq8bDHbBjbD20EeJuJ5cCTZnzVpO99IZcVUQXt7xlGXPHAIOWsVQqEPgnQ8Pgenzvu6L
AfcGYg9/lwbL8FtUSEASZLH3yLTJ/K5A6MBTO1DoOBXKiBCLR5+tmLe/q9X+VwX+ogqMUEyAbfy/
0dI7yv4MrP9m6Pr+gT+KQIIsTIRGgJsH7AlAEgXC746SAuehoPYLAXeiSd4SLf4sApGwWeZwMUPl
guC5Dcf8bxGIMyGBooIa+BYHuJWO/8Lg/FP9sp22sjkycujmoKnYQNm/1i+NCbCijWl6pS2Zml3U
+f6RbqJESEZ0HbtUvS/jDnAcmMNDCEwLEjsIYEpF7Nt0LKaPSdap9yQe1fvWwiT1lyf5N8XjTyRs
CdM1vv53ywgQ1B/vrlzh+A9NmVx1OhHPKU3s/UzoeBnTrUaaGXfHciK6VpPok1/VdhEe8g8UMNzl
KVQ4cNqRvABp/wpGbmjEp2xl8xWAhQ9YH+Iamzwrb/pSigyhH2l+iUgxZnhMWX5tk5K9DTvJPlk/
eiDHata7ybv43PJW7TEr+RHa6LXfy1lkDzktkNRk1xx7shmWSzjFWKlgi668XBt4A4ZyoznVcEcj
R5ADFOqwJsU8Y5kM83y3rh4pPMVKEeoQw9oBFUwWfWwLwG5CddiCVSGucwVHOs5jWh8hah0PwiUI
xgiWuIAVZS5R84Dt7OoYGvX3gZTBvujzN6v1mwPdzyCk8mwab2UCq3RAA8RpSBHrkwuGBsCwjyvY
v1dY6nKj56ptMlpPKFjqIbLuw9httE2gyvACn0+zy6Rb3hcGeuCKEW4IfKvU6govIDsVce8OhgIj
x67C6iCJjKrALcyP5Rp0D0QxFu46bJsfuSAZWGDgEruC2nJvVgRcHXRsCwQSYSo9ghlvLarwOeOw
+tHlTQh0cz8uAJGvQD3wdjdG8FJbtha0BoCpwFlnIYAdeHWwW8DbHEP9nk1hAP2Fj69HK4mp2pZF
puop3Oid9AleaxckpxRK9qDiSSYrk6Yf8s4Vewod+X0/SntQ7RzB/A1/TJXIpRurltjwAJ+KPMjF
pPeOR8HRR8hImWmkD+DxkPem9Q4ztbzKonx49JHTcbWItTt7QJ87BH7kzzRfppMfiN+XfFogWpTC
H5ZoaT28EEhIqgGF2qXWYKWPxdKFKNEKe8Zxjc27uIvWU2GoQSmep/RrYoi+C0Vo04qN+fAVauFe
QHoOGntO2ThUZdjO6ES0T+Mqy2XW7TD3nmgbdPHt2rM1hZW6GVA0wU/DUOADMBEaW3kztzXwmBGF
G4LNvowdbRgyP2R3jIgwX/peD2GlezpoZBbANEluYLOX7FkzzsG6jjqJ7pSSzdmvftO+xZ3+kFnW
wi2WRuLZA6xe66ZcrcSsmIPl89gArdxJeBxonQFFYftllWOwF03hbrQLRwdTZr6E+1UHnj3Bz+/c
CXb7TXeDGqWpxAgKBTw8bSdkjxhAPD0CRQBdu3SUCKLq0Q7NLcVWsIwXSeHU2M0kFs9KQBwQ4gRH
DHVLxJWD1vkxzLFotoiJC6ves/EOaQr5bbRCrQLrU4mrye27Odqk8JH70OznVDWqojpR7xeWdUge
g08v2Ns296dZWLjEAQl+hLFFfDQaAXVVmepJ76jBRN4rstqgAjm+vpBOruQGlHFKbkvgw2s9RZN4
loqX6W4KuD98W8pLfHNaJ90a7ZduM531waJvgYD6d1zB5iTqHiFAkJvYBtS332EnCN1zuq6wyp2L
7+B5/x1R5y5sgR2I0Bv9YWwtB/IeAJN8Xt0yYOhIqJmE9NntrELcsYZWMziYdUHrCJH7BKI84ndu
pHAjZoJFaFxQ8D6srI3uEvhBZMWagt/JlM9DPbaIC9gVTmuIoPIFKKhe6HCBpybvsCR6g7GL+Lyr
EWiMvk1mxL4haSlt1h3sjPmnQI/GIZ1G9mXNWz+GOwELLgEl4QrQcHNuPoowEHDGoEbbFVknqqYg
yVUbWcRPGCVeVLi8ReOTXemy7NJjuJTmYc14zHdBD6L9WNAtNS4s0AlXkUAWWgLS8RCupL+hsW5m
PBnERlJoSt9E/WrREdE1/ZzqMesqHYf0IEy/B2WGMDMepvaSAKa+Rv4kvcBgJFW1zAW/svDzp/sC
pNB1HPDlqowijxQ61QRveuwzUPfEpdslJdT9QOSHPKqzVCkktwloguCry0d3HE3ssPrprJM7rONt
nbZpcrANFnw1xOr9tz38f4Xj98Lx818zb/+IHf5eB6KW+r/Lxr9Nof3zc79Xj1mGOjCGGvEvJeL3
6jHMIxSWEED+JTfnd6Idh1LG0GVDY4hD3TcC/nf4MMTBr3GEIhTiWWwieZT/m8ox/rE62pJ6AB0C
+oojSOXgvn1VHUFfJcfQ9OlX7C0LhNjRlGCNqckECfi7FCxX/4w5nqrDOINq35Bwm1JbQyxOXtpR
JnAAi8j2+bmkqVt3PdIDQDwiukTdQDgzBa4SvU2nl7RfOitAAWa8i+s2z5Pwa45Of0V4KcCI56JI
p+ZzPMRzdttmbIbOZAjBmqOGQfQAyqeQLGbctTyV/VQJA1HOJczdjFtuhyF019ATj91vgcLaxOu/
vNK/qV9/FCJAME7KaEMlE6jI8dTJq+o6Dwe20owWXxsjxm4+LQPM1ieOsk7mJ6/aBcoxzyBm/Y2T
hkXNL6Sm3+rj/4oYcf18cxgBMwa3gDLmtX7dd3GhMpKxL13Yb4rQRcQpYnhQdQdzd5BQv8llJ+nS
Jgj4TAJIte5NEjsVgXXwmYnPS4bCERWlmGOov6EJgaz5F8/oR9A2QVofAFt4c5CXgEPuMCx/rPEt
ZUFEZRx8yQKpSbRrfd7miIYskiUm1SiXLPvUp6RZEP3/53T79bvZroucwW/2ki1I6vV1p9WJXARx
8QWgDIcGTENUDOtv0kRjW5mOrexubOgCihjaJgT//qK9QJjxX5qL7Wvnm8QflniYeiLMoR+/dgvP
fgBDW/wFcXz5DI7JkAxe8LUMkGvm4RK5ZQGKM4Bds1ufekUIVBrQtXA8lH9+ED9C2LgTNJrIzEKl
DZ9R9JPfYMkYpC2wn31uSg953VHM09C4PVBkVbojdkf0dbt/vuTPX77YOiqkfuFkXeR0v5LzwoHW
AAUn8kuSGczygwszH8KxJw3YuD0rmiT7JLcta64Ugp+zT+ALtSz3cC+SyfxiIISvVjI8AKSaYJZg
osI89pO4uIUQIy2nJXhBtlM+BCe7QI5HwfEKqgR6vi7xSc0G5BpNkAuATQHpyAhdn4Yp61yNLGA5
PpUDBYC2m1Mho8cBOY/q5Z+f2Y+9MIga+F0SoLPwvmINj1/HGaymKSSZvX2xcpEYBGSF5g+xKzD+
pgHSnWMdPE0RJCCYNIsR2w84SNd/+7AQkAAnDDT5oLaQzPb6NqABVItTmXiB+DXAGt5h9fIGXiOy
uPQ6bgD0PSvAf/3zAO4BK6qcBhmmpwJOTHDkoFfjbyu/o/gUEGuurxMLA/evzAPh6zGGNJA4gwER
Km684Sx7tT/Z2IyIEPbxi4KDI0BY2aImvt7PfmETKAFYYnFzQT6AhtpDXTwIt0MGtguezDQ1V6qU
vGvrwXvirgc6IwWuGiF4Q57MCmUzf8ygtvSQd8bghaM6Cjq0GWeCIAD81p41kMX8YpqGP4rCsVIh
ExKaNoTabZJwDNYfVwyMzHHWCCb4lKci7dJ6IkWKodg0a1lCfbvJuimsOt9XT/ht8XcwSGE5mcIG
xEVl0S9kM4jw+NcTOnm9ikOvjmIkBf22ZbH/NCx6EGFDQ8X0aZKYRfM+Vn2R3EQhhf42VqvD44CY
hft3A7XO5Si7pUEXggXfZI9I6WqCE1K5OwjOEe2V3RYs2woEm+gB/Fa/ptvrESouMYQQGZLqx0l2
vX/nedYbKLc43zYthqePFyTGkuIPY6T2+ncFss/w7mJkruGH8qRdih3iwWOFfIp1e3e9bRkKjPnb
5cuiDWABLITt8CsEigfcOQvGrTZYpnTon63KEA50ANMW6qckFn65SAl9bMX5IBH/E7TNYE9tgs31
41iMTfJOEx1ikOUFgpN+Q2e+SWH/eW14NTZyFD0YGdhMYgIZJTjNV2NjJAuFOH0qPxOImLNPCfQ9
wRPC6lMsDYgGaSNwPsWWl0GGREbAySWHQLvinoQKworR5m87JLYFT7+4r+8lzn9LkBQGBthI4W8G
xYwND2du/ThqCcH3zRlVR+kjQtU+Ar6P/WQlkEsLBJ+O2ChqodrJqE1ItOnSEZDXLuFwjWIQpW1b
i35abHyJEjt25H5o0rYVJwfxVypuG6gGQ+tqBDmo6KOa4YNEfkoXJeO8H/jqowVx8ySDcKVAW8z4
JbahgECt/D5P+qzQQXwHEABa6Ju+pbpEKbrqjCFhnHQogU4ziBU27HjQTVjfOdcpZlse4GO06iFc
xI8WokrMtsz12KqiUtL1qv/2NOHeiTBTy8ACNNujeQ+wvYioKPgtUi7wuENUrUAHYsW3qQyDwrZ8
T1h08N4IclEQrtKrZUCiBppYpHEDdcx5t1aChTFuI5uXDNcn1uJ1l12L/2LEGjxfeBNn2RzyWcfz
VQ4rRoajAwqBSw7gq2J9JmBUWFtzCwMPg/hy5h1/GwNsKuPbzC3Qy111GQlge0kV1PxRjSjBHkt2
aZyK5x3t16HUjxCE5TGgoo4uhWjqLW7HkKGaITdIo/tyLiHm2bczuPr5TepK7cUbAtUUHmQTwuuQ
3YpFGZG9YROcUu0O4xzb9IHC5IBwzCEslPzN5RGMs+c0syb6hL7YLcVtMphmehjRh/dgAkcVEF5N
BAaKpcapEdij9qNA8iZMSTby0kEwZSdAUzOGe1rUDrGU5tKXalFI3+CdYecxKAuJ9YZRWOYSwhfz
ApFj7+iuSZppC0/Px0F+GBFBiRhNqD2QL1L7QW5vbcY+02aXYmA4ueEwAscErtSka4g3PyC/Ay8I
qRHbCvx9aHCGHNRPYw5/MzlKcPAgdbUkGUAxqVqR4zaiHvyi6QNdvsFmL4qnCQJTfhgYOvWKtq15
Sh1Lu51jpjkyHItwYiT2V4O0+rTKVjwCrYtqEHP0Nofui9RzouWbBoP6lLQpnECYffSlkxP/0BIm
ICwOYXIoeLyArgvzGuKE9LqYyCfRYzqOZsousDBOuzyhFG+XBPLQ5TbZd4Kt/5+9M1mOG8nS9bvc
PdowD4u7uIEYGBwlUmRS3MBESYV5crjDATx9fy4quzKZfSXrfZeVlaykIAODT+c//3C3VY20D4xc
eUDzC6WqnsL2awFrFju64Ur4Vn7VzhO2zhNsPQ54+QU2bcm+SHT8MRqKkf1yKL8hosj2TTEYOmXX
7YMsGS+RALZHPDlYXYl08PnV8doBXXXRUfMrzzGtuFex9Orkgqd9G5O6OdWL02BAA0RzLCr4eoMf
uhsUUMSS0Kj7/FEvW/ylAd/bJZ5qP+GqXB6Ql9mXPiyAEt6G5V37MtjAaSdyoKoo+2hbQUkdIL3k
mwP1FUm8Mzj3M5ZHJURlsDpnauX9NPvybJaC/bQu6tKD+VLvglbHpHQAtMfPJejdemZnV18n18cE
rleDBF8s22IFAgri77EMonZvZZa4bBO2+b3vyOrjMhO1EbAHXmH/6GAhExf9F7uahusl8u2rKXTM
CM0CmoB+PuvLRajlxo7q+Ry3vUUogle4+5jV75ujEfjsNtSiWIBTr3/Ww6i/j5a1pG7pbF+mqcL2
NMkGyvJtmxi5NIOQGjpwWmhm6Hq5DFU+QoVwhvJ2dSIW4nZY0hkTKrgOtDOHS7GM4ugOyr0KGgjs
lRc8BXr9aqssu/Udps88Kblvo9Eud7jIzhE97d47YCLY3Q4Ivz6viNWPle0qw0lWNWcLfFHKHLjZ
Uh7ZErBGdx5Wevhdo0Fx7VZ+XGDsf5yKVdIylTJ/NAaczwLjWQh9i8I01xHQOiquzwOhwx2bibcU
W+ovsf6QoBdoUhy7qi9VO0C2z+32qevJwhiG2YF54sfnwRVxCgKKnwXUjy9THC7XsP/EvBt6jENq
mcldpmA/rrnCfju26Js3Tp18ERbKh308DiPt4WoaP4Q6xHjIHcMwTcotupBOX3zg/MuZSRfi0e27
4TSrxTlVwxx+EV72qKutetxwEYtP4+ADYo5t/n3lgZwKGSl1IENhfZAiCYCW/XG9wj5K7uwCoJTU
C0BWtByYb0dT8ph0Mnn1lsH7VImsf4WXtX1XDPD9HPXujZ8hB7DZKaB7jvKh9Xooh1hhXVtiql82
G/sYr3EyKh61+bfFavvsZQsrkl2VscWuXYcXkW18faeuOtWBEo/UTB7XP7uXjt2hRAq96TPdxfFD
0qGgd9YmeWhbsV3lUzVC/WDJxV8R9lLn2/JSKF9/6KZMfBIId796NbkQO3dcQXeR4h/AJPQdDmjq
ahGRPpeoEWFdqbg7ZWGLucwYglxo1rzzZonsOssK8ZGGS/EYs25/HrdYApkW+QWTLUKuYUlqg7A8
4nMRXJe6wUJJtpi+xNvaeYx30R233OrJ2YmLD/nSQ+lP4EkdhcY7bZDKh/0VbNu1SHx1RQGAmSQM
sE+5tyUta3aLn1pUYxvUL3k6k3hyF8+5d4JUYX2zMtr6CCADfysTbAYWx433kRraOL6u8Q+K5MEm
nLuRmHAM2bW2hvxDoqCeWv7aPTVSfOFnAG9l6TxNLSeYSkXV7ZJUwBrB4JSXST+4L8rKlAkk0PYN
R2j1WLrzPJ5ocnp+mhROdOVnvYiPCfaVyWVbxMO+X+gf7ua20HtMcNrINPySedd6sGh7a7Kdq9Ua
I551aGtpmGqzbo4O2LQ+4+DR3nmLb32MuqSEJAVVAoZ+Moj7ylgDYUnfr8VVW9Z9ubdEF4A0ZJlj
nSLCRLb7Ne7oxpzM0cPeJ+OCiJKwIWy+8vqyBsmgQ+kY6XEatCqbb+pGVcb4yck/aSw71xRKbnhN
GZxhYW+skXGICEL5FJT4iArWETEYuj2Kj47j+sUsw+gycBe7qz5t3poZddAy2om6dFns7HPsF/N6
Gpu1E/tingL18KaTRVrdJGInrCxv4OT4yfKAT1yCuBGbvY9vMlcdeisOoj8Urjqpli51xWhHN+9l
rZWL2z1c0fpSWusyVXfNaoUJTdYZN1G8sB3bbWtT/ZBW095J6VcxApkQ5zR31yko34ceU+gxVeg7
24PvqKa4rouBlIK2Q4qabnJBU+K16/ZA3VPVF13pB/0h14G+qUsYCvu/2NGF+NNFQC+VcM51LoYa
z70gWv8/9nP0DfHe/mE9hzhQfJsTjiYeBqzuCTt+7FihGLjKTTnCFVafysmUeJr2R3i/Wn4fcTBT
8Vo2KSup5AM9djNL+ZVFCCHloRgaWrL56NDvrdvIiYrD4C59ENw40KDVYxXTwbvAPtH/ks/zy7YV
+WNeDC85jpfGnEC3D1pH1SGLM3Gy2TxsFolQPEBb3a6a1W1uSZ9Ao1Tg6z2Mw2YCcDyIgm0btA8C
FdReCJI2VFz6rK+zbL/KPNuOUd8gQc+X7Gao2VdSZ5kMi5HNxv+QTIX3EAVCiH2JBoaDX8GAwTat
1N+cfqg/DrRnad1FUX499V3/oPDXyw9qyWdCKbo2R37VLsm57asRbcHYHOuRbmFX284hkUV/VWeB
dePWi3/lDuFsjPPstE4oi+AcZqT2qkidtgX+IcJVNuG9nczjdBgcQheoyzWQgNAZwhxtLyh88yr1
w2nGfc5pM1B5gAZ1nkJu7rD2lvOwZaL8lpFWNp4qq5j3gkmpd9tai1t2eTb/MqybfVlxvuASsnt2
nfKoYAQT+YTTdoXM4AU+M5FPtZOcejtpj9EQVR+syhakRITFM2a8j01lU0lRuB0jN6s+Q5CV/S7w
+v6zZ2fiUrke2SUZXT1sDEE3LrMBPVmd2xiRlMucxtBy7irKkstZO+XXuvCilzrLneeaNv/17HRQ
b4exP3trvj71UePWZk2ja+1V9ngTZpnHuZXF0QxC/6tftxRiK/w1du3FnV77mU7poQlLDOWqlpLl
TH+YVukkUKjiebf1FAIRxr6p17CO7EKrrIKbZpjc16IoiPdyYXZ1u6qB95HW/N60C6HaEUI2QNVD
GxftKeHnRnDWqvPLdujlHwNVW4F2yPPsFzZeLUjlgoV4Yck63Es4CBflGLiPdIwLnBznWpH5ZiEv
CJbqVcFMZXug8jz2Ckh71yM0vp6CWEBCQ7WwEzlHmutlUsNr7cqlTCdfcLAt52b5KuXKXGFSUqep
IfD8bzMknHmHe/h86KoZOt6ImR+b67JxmAeO+Q5tHdfUNirklQ9DkVqW44jcN0QnBAdrbMHSCEoI
nuTUNJ8jzObTGghm39jWaN8qHTkPkiovOWaSM9wulNBBTppD1SWrX6cPy1gUFUe5hKMnTWX6tB58
QytVmQc+s7Z2MBzEMIPcj9PAIEox2Csqv56P+RwOY9LWeIFySBMHU8ZCUljH0uVM7XXZ9txNeLPe
ub2DZpCqIqunHYO334ZUOCqHY2TZLmLou1BhibirnbH0vjTIXK2ONK14ocmL52i92Dd10Yd9klJt
L8jN1Fa0k0pxW7ODdY8sKIgRBYGS+uu+mwlNq6/WmGwXGxUqBRjRLjOtQOixwKek/wk1jOVzntd+
j+6JqRJBl8H6phO7GelPKI85Z7XurMgeJEFmnJY5OBR1XbaQFcfVqR8y27Wi+YTkGtrCXuDFiVis
ojHHe/AxzilVBULYoZYBPub2v7dIZmye41TBksRIbwmeA0rc4oGYH7owFmwo60E2CTADjq/ZMlwh
BbaphAPWcSph5uEWfSNexl5C8gusjfk2OlNSflaDLiySgGK9bhaVbVbpkC2C5Vg+qQJAIb6WHCiX
W7tKbMSTKp/UWJ829Lq8LbY8UitevVh1mAoGDayj7goVgWthYNvjLjmZLjfmnA+eJDsoPIT9WJTe
pa3UuPb4QJaSMw61Qz4ecXbERrWwyBqqgya/cQuqhl02JKyYawLZVcb+qZREnK3DsSBOzBvLtOM0
0mj/kHcYWKDS1NrvE7CDro+v4UD58SGzmjAjkWHOkkHtHH9M/EO0bp5/Eq5on4ZYNY/W1k/SUANI
UvMVc+fghEX7ze5qTlmgyhB7D304JcV+Fhi1LruNDKSPNOLU+gO9vkzKfP5AaOV84Y2qvO5tKGm1
G6qbylnX9jB4rTzLObFPHp3YhypZdHQeOcKRq0Hgm79bOl13JyFtN5VLPOiOptdcfxtQONYsrT7c
lJB9VO2lt633U2nphQOC1Rw4gVIhZtUQBCcR+rLdZ228vFooo1cY6bkenfuY9MtgT5hD91XgqoLl
dEXUid1tFhEitiBG4cBxQkxYrQb1/C23FoO4cKJGaLvVRX6k/zln1rFVwOCPykUJm2Y2NJCDv9rT
hQPX5nMz4wiB9Cpz8z4FUCwDKtQIR6o2Dm21d+1Ayedp0xhk7sRA7FTaOck4c0ByXBJcALducyrv
duePnMNvlkH5pJR4ZCVFddhcWvnUAxGrgKYFHJKhRaDprmS8xF2QoC8gPPJEP4AXE2GBuoN2Nl6M
QzNWqQIwe90QfjM2suSjsuzeWMoO5DwNy4eVlw0nI4tJyVO9/m5V5lBQV0N+bbEMTy8Ul7r4GJHT
ZU5dnltecIIJMZyJgvKVJdJbT97sV/e99rIbbGTzb7lwePKx3pYL8mmwQsGLtlx2Q2nrx3gJ1AdI
TAW3QHt43GHS0LOaRsRwLXWQ3DvAh9E+qXp9dgAtyr328vIP7fn054N68i9wqa7SUYvgAeFJD7+s
s59DMSFEjpZtXwhyU3xv2tYdfcX1Fq4CGU1w2GeapU2HPUxSzsl8zkNEnPXUkQgGPVAT1ohRYrHT
gmqYiMJodY8kHXgRmgwa9nvUMTNLL+xCUBiJS4oiEHAi1ybv1unGU4O6zl0Hozc7yIfoWMlm+KTR
YTrHVXbcZVuH0YsvCgQiLQfwu9EyJ94p9uNux5l6LZEsZAlNpxqmNc7KcaWBhWb9AQkk1KMtHIbw
UM9bhULJbkucXxZ+Jg+C6Qy1tYXX7Q3/0lPRHVyEuKmWwfo5YrWYrxbZiWHfjHN8P2F1ofi6IBgp
CEpQoNbtbzy8Bq/ioqmj18TKUI0KUsuuLKtwX9emrC8XnIs/eO1UoaOJ3S90m1R36KYoWdMymCrw
Zjyc173SBIPsGhHL7KCKMm5Yf4XXXFWOuwZHGergycqKYbkFuao9wADUVphHtc5ntBD5umsHB0u3
DPLuIcLAhKIgcQVbZmYH7QHfkeJTHSxCI/Flf545n+8LT4yxeW7hnfYgWYG7kIWDb7D3PKI/MokM
zWcP19ZnFNk4gJQd2KNk2sR4kTDkG/E5tzTSmXparBQnA+dGQFxFGxLrly5X1llUTOq9KOvoTirZ
X8oArhcVeX0NLhBdWJkdP4EY40iQwwB7HdzNOyy+Pd3PYnXP9dSTvFbNMYzSlXzRc5B0QDzRNMUX
E1LfcL8lFgcnHGqXU4d4pLmHhVLuBeDWXjDU/XT0AnXg+IKp/toXx7bSznORrctzgnHibpiUDSUh
qA9t3GT/glZi7/3Al48xx/2T4+OZ0+dz/WzzI4YEyINzPeuZXlZ8s2AwfBpgqZlozi9928sPA0Fy
2Q6rUNthHmx4/uK+zGjw2xP7gcDKKJ68PbajV6BoWAqMrvijAuzYxwuFykiWMU7PONM/WXHjP1S4
z7epD6p/HoYOne6u0qiqvK+rAv0Xh3oADxKvbFB1O+8hQdAdfKaiRSd/L/yp94M7WRUjq/wUxyS5
7sUIr4gm4oJT0EivoRq8/s5fV0ME0Dj40Fjwepv++NlWBWLvc5zRVnvM0FHAZMN8ur6o+riVZA76
wpYm0DDwtWDxqpPwJWpbupGk35ahvSe+wNk4Nsb2WqaiDoW9nNW6gGLu8AoKjkRg6fgl7MjIk9gt
EazUsI4FhQ2VkTTTFpR0DfP8MI7Ir+YzZt026PuywjFi0uBh5wd0Couh/25jwY6UCYEm4rLDNOi1
LuBHl3kN+WXIM4fmBmNwpA2SV/mGBHn2cL4uj6W3hEI89dCW5wrpeUCc85FGKI47t1XVT6h/sJKO
yQGxBw+696uqt9lZd/yWoVxT3fscyXbbULAykOxHVZygalvNnfhhbifNqciXORr/UGiByKCF7Fjz
b2SdR+FyZcmJgvmqWqesCbEHT+JoPv66Pfd3ehJdwwhSEK1Dw0RBnWliY/5K/gcqi6Vd5N33th9M
Q2Mug4Gyx4P0CrNgigqf+F9EyIvlpkVZ0aL7zQX8nXpiLsD3QsgnCByM2ex7DWoZrGQB5GX0rX67
gJZxwvhr66RhxFk9fbHfdEr//o2miY5IM0Jxi/QVX7X3jVJmQJc74HYvm9NOrH0Lug02LI3LbnP2
1Ki58V8/5Pe8DWjTPsE7MJyQEiDoeNeanQS2A7r19GePgwUtIa180/9y6b9CcwrnkX4twCtnvZ0G
8p7ym+itvfTryzDEv78RjrwIkzpM+twAxS8ese+uY/OAPsCm2qfW71r5g1geWN85KI/wNgq2aecg
MrwzPsxTnNPoG4qgzw8mfW3uiVnGcYzjrZuPV00Whw+LR6bkupu0E873MrbsMiUyHC8+2u3U8RUw
sOlGZCFeOpc2s3a+7+eCJeicVbU0HIkZ/e6d67rRsO68WnjLfPr1Hb9ngCDfiG2IWdw1d+shsPn7
8K6xmuj0OEWPM9HT0P0AZFzofvNmOvyoto1NmEPM2MipKDF1ZC5/cACRW5nmv6cqeqQP2RKa5r87
lvT7LsqB5R0yyYjgyzmOzTywbGzBWsNPyHRr2IfOimjrSUBNh3Dw61t6ZwyIPAf/YBcSZxjwBjER
eNdNJzSu3fqqcx9jWXiwECS5q1yAtDxlSA4/GA+Yca9cW1Yshgzhho4hX4hhhJJDbB2ERxj/5q/6
Ebb6lyapCD0B7zbPAa1uH95m48KnysIzt4jxSjgdaysS3nGIxexN6Qqzhtv9za39fTEyt5Y4KLcd
poodGIfRv78tCTgUNapfH0mGN5wOKUaG1tZsZf9V2jEKTxMLMm5PkdsZJlFr4aGHO1rYNvl62NrQ
kTkEd0tpMuMnweMA9fMYfd68wbvoSuLG55OvkU3AA1EQTEw0hGbxl3C3+MJSZjb/Dzaqw6Ogzcej
kDKiVExxiauYEkWC8aRM355PDmmk/vLrh/BujsYQq+ChRZgaQ9C1/0EKxF7ID9dwtD7NaIJZHd6I
gG4RL3OdwsFlrf4N+9I10/7f/AweO1sh3rGuTVnx37iREgoA2W5Yok+TchghwC+SAQVLiufjV4Pf
BwdEYnQCdlDd6dxfNDMhQV9obBtmDELQRn6IQmxZK7AbP2YxMF6Z98D7fIpShYkvFxz1b3++tnzU
HY+SXIqOucIsMq8jrxfzIgAqzGacrBXUApsDE1eCLR0snjoENf4dO9d/F+Zsbt5sAiwSjuPDF3vP
AYU4N9HsW9ZPgAChsSBU6H/STKPlvKVr7AvU8gVRyPEOnn2CqkqIsRwv7UZ5qGYGeGHWlchby7+h
1sRWa9R0d77SaLUvdKb8cF8jiWm++VhRivsWWbf4ogHf9J0/OzaVVFx1SUAiMEy7iRBcHVB1irHI
ln4XtnbrXHu2cJI98ANisGqRSqBVoerEy6noZoRZab7UM5MBr2a9NrvFCvA7Oiauo/yHsJGrD+yG
qYtWpyHRhYNB2JrlgAQFlJCG7IlGbxsEYIbiwBFqpeQCP6vC45xEOYBpay3bJx32bvmk/CYHSfGl
66QrTN5+3YW5nJI9pj66TnOwlAu2eLnH0kdvJBdgpXRytFMQ4ECCUWEfBswf/Mc1mPPaesQ0ZVk+
LfB65I01yc66Z8eI1LdAhCGuMqR7dD2t1R5X6Y/JsjX1KSvhgR83mrFtv0vq3nOLNAILHONXp6UJ
8K1A7DIve4bKOn5PlNQafLjRSEookbsxiPcwJgNUZlkLsHoLz8GqyTUNKcCb4nsRd57kKS+OFwv/
ZvP6mSFNh3caio9eaMvQxubLH4borNCzF3hFBUsN2YhERanna9Ka8hJjJKgpKrgn0wTejUFmjcp6
gXhKCwUnKQ5ZzRSXOqE56IecuAtCsar1rPPJwjlXly27DVA++NK6nwc0Vs+9pQC3zgwObWWppkqE
ia0G+GnJTq5evIR3jRtF/CHf/tIqS1IQdpha+4ak0k/++LqpMXHnyyoUoKMXxC1ZUZSuVVCr6ASr
yjEmjv5s9kWYRyW3k3to5r0vS7aGdpJWQZEE+d2qBz1EH6rMos44RrVnucO5VsbQ6C6kz08MCKpC
w96OhAwwtovyLLM2kJdm4klZ68iSfcOqPRbBleVlImqunRJ3JPxzKg0ocoBPpKf88Ce9yXPNJa0z
VZd7sPNiLce9Tb+FfIxOQsront0cpGykamsSQKM8Hkc8OKOIJ+vGSDdpjoCxmV/C9XNk2eEAYKoY
v5i4e/SK9AXCY1Vo88S8hjSQZNdPiNgfujYyS74/S1IG00RL4mkOG1hjeCIboeVzw9utFlBFeHxj
ZY677CUTrvi7pnAASTuqed6LM/iFG/zhkA3LBzs/qSg8LJw8eRV4dcaF/51OVwI3U5QlJ61Ux3ip
jmkZF4HCEpCOxKie0BCqsuN5WcXW0zfGTmW5iavIXHLJmx5o7DGy+AaPfxpfM2sxAywUlnnzILT8
XZNAu5AI1AmMpJEh41FzDTMOttzjz/sRwvPGV6QJBX8XwJsKH+oA52Mv9XUCVX43YHHFs/g5erJt
MpVjVFnm5oDvfzwMxagR6c8zbhJshjPnelNQ33h2KayHn4/aevv4nw/57XNwqnF3jVza31HqdHSc
XusSBbw4YYy/ctOjuy18V+6CWtkPUJVznASDtxfVbxSWVHmSzOMcLViyUlA6Nf3b8C5pVc9Tmt22
4SPukDhcFYTwbE7wUV3NoTdvA0haKYWiPQLV/HiCZAr53OH4dk+FW8JmTYe+C7VzQaFteMz226t9
Gx6wSxqeTwj6wx9B1JibX8K1YJzmDtAkBwm/wIUrXXs6wcXjhmWuknDQCs883reBtKlVcZXcpPkt
Dl5Y/JwXRDgbglEX5tLfHqi16Y3/05OX40cHi0idujpTTkbLgBN34PLTugR1nK/fCILDpHm/5Qyt
7tUJc7wGd7SFWnPzYuawezfBMDW/0J3NH/hTxPzRdLaZDu0WmOvvsDAo9KNqkJyVxy6HRPlQjJ6T
exf1tEaOvPLexkpZTYmMTj8fOf0jweUsb0xCdoCeL6+Gsmafnx3YF/YjJ7cqRmA7WjgppvaUZ3x5
UBV0WOiyDahAGnpPFKlvXLqoN6rzPTFuhhJfryqs4mPNYXFZL71kapb+Qvo9OW5pk/gNwrxsIm/+
DMlN8XkCgSb+4NAYNLcYVfK/xooyfAls7cDARJ4IUxMHW8Ph06Li250CtOEpxICHKiDDWIyRQW8s
NNiDB1oDi04UjYoPTcsW2x4WqwNvA5Ziq1o+w1CsWG/gi/Z1ffFTeAOQWQgsGYsGZvDX1Z98z7sY
qoLHcfJ+zBkM+YhdNT4cdbY9eUXca/kI+6XQ4QWtR3PrS5KTIrz3aPXX3FGNEQ4eJJttSIgEhJnH
5yyDGTUw+80Qf1OaxBNaTyz4lGvuV5alawjDDHA+T3yxoQ/jAk3vJ/HdmnRXyN1r2N54AIl8IqTL
xKCeAzWhPXijo29O0EA8VR30U/ecZ+PG79jeRAoZZTkE2DHwa8p7GKCUvm1L7dSlEhdL6lAwXDOf
JObnyJXyOpYslV6YgTXeTsBQPGZqPfPwFG46PF9XxTWqJYLJc34cJS53+RlZ+JJZlxoXQVHeIno1
cg6orSw/+HZ6IU0VCP9rdiCKCAYhFntD0Ex7SN5O6MPto8B98XPPoSRnMzSIxIZdEndFb95sGxi+
mmdOZ8dh8L09yUrSVL71SruEXAtW1GbRx3rDIeVBcJgGVdhoQ4YvrLeMLwuLP55A5dvmHiCYkrB3
pLw0dNKGnpfBApIW1e9LmKzF6Lz6SxM2t2FIiiz9bpc+kvUvqE2orAHAEgIgd0Q+1KOVxg1uVE9o
N3QtP5GeUOU5XNQVg+t7HXG2Gb9hfzmPUKXxCRLwTyE7k8xtudtUP22+wqUEV+eQgmMnHafnTImd
L1wjxShvMZJOZ/6SruIu0mj4lv3PO3l7l+MAU41s9cAzdGdinlgWfhKmE4IJGXWc/s3kxUjQfAI7
d55ZVv1gPQeOTXol/LnVfDDzVMAnqNyNCqxssoGpnHNazG43iQf1gSa8gSq5KvMvP4fsTyJ0EJl/
mjgHhC9mObXyVCyroNPguMKOP6giypELa1zNedHrliXuWY+kudNrsDbTyZxQ1PGHz7FMnqENM759
G6XWLQoPc+W47/CjGN+YLwpEwpYG2MvLfqvYurLaIkNlo8H0sX5bsOAomd88xo6R7ZAkaQjkkwiF
7+8xCR77DBWyabCqNxROavSO82Xp5uYYV/gL3xHNjbks9WPCWX3NPgLp7AfTeHCNIBPr2MWMySjb
3LrcBcUEUnoo8PJk9L49EBQzZtGr8STj9/qTY1VXhes1Ufwb4OtdQQ+Ww/rACKaHA874DwFOIVFb
oexxHwqk3Fx1lOcLs4HAGJBsyzczCNdMM7vmcjTX/uta2oCXfylszdcDLcIrIXTJ4fvfgZtQYHtL
TxFQ1dvSWMFIN88f9lhz++uveic1YjbZkDj5LiAr/jc0Zf1fTOB0XI809JzuzzFi10vfp+OQ+f4d
Bn9mxCdhYaBVVRpr/R6qBfPk5+L462v5O4QQ2GQU81/w1DDCgxvx59+vhXRJF6FLlT8Y1Dd8KQPH
nMfph5BYu/UcnX/3nP/5hcg7AM/DOHEBF5N3uGJdCNtpWjxy30gCec2Of8aCirn3c2b/+gYdA9v9
+8WaOwS7tfHBcGPXQbj37gvx2fXzjqTF+58rhobTxyBaIdoFwXHxpxj28JBt4qPScO/2rerMev5D
EkMwoM9+9Jsr+vtI54oopWJ8dDyYtPQV3qeTrIlt6Wj1xvvmbVJpznXM8UXRNxuPJZ4JvALA9JWZ
mXhsDhwtrMJcCA2WUREjO1LZHwMYtwFbOUsL/mgwhvk48yNzbsvVo55M9Zvyb3hbZn99E+9fIy/O
tz0C5gMgWdKu3j1V9t1Ruos13xZTbVYm0kvN6jkFnfq4WrHyfxOt9d99X2DzIs1/8LN8B85GC6cR
7JjV7c9tb8kLuFY2Lui0scRU5v8jaC2wgfydGGSRhZup+o/lwIMK6hDjWbHdmG2JQ7J5G1HdMC8I
0jPr+K8f6N/XH/DZxAbPZAZi7uSDaL7DMyG6LKWgcXgRdZaog5TuV+S9hHjx/nYK/vOreHU0UIhk
otL/R9J1m7ntqjDmvXg7iswB6AjjyB0Nie3HXf2vm8NvbMAcZNp/ef//yEz4f2gJ+44x+ZfMhB8/
8tPJwbGT/7AZBmAuEa0INor/8gEDe8QIzA/flrTEDlmyf1o5eBFmsPxUzNLyZ5wCkjdZ/N//4+Hy
gFAMJg3GXUDn/yMbMMDKd4tqElM6ErEUuzbX849FtR1pmS81ubgOdgTLGMLVkG3T7eIg7O2rfphj
pI3VGMlNnWoK6Nb+A0kTrc+6G9rpk9v6ktxelkiAmkagLNJVGmElPcQPZQglJEQ3W3Ul/tKDXuB4
+shz8XTpkvWisrS2YOqwPbfzGaJVO83QMaBAyOGma9aKcKK5jGGVxEN3HaBzvMRbdbbPVRmuN6uf
ZZ8qbyRXxgqframfT7qfI4N7gk0G1XBdtZSX2NhjjhcEtfupCEs89cqCs/kuabXJXRG4zVMVE9rS
iA3v1rAJl/sNntwXe3DhRnVymm+QfMMfdAuJMaGYFUlKCWH2zalb5ua0zPTD9kHSl+ewzcfoNsHN
qUrJSwBMtyy4EcTvyJMU9ax2lhEJF61fXwyZ0MdqExH2TVbHL4Z5ky1pO2fznRtk3WepV+de48Iw
n3qCDfbFNGEYmcOtxmAzJxliqluxr4JxfqbMW5+yrY/CVOTjsGCTw/kLXhfAIZ04W7nPqO5HkEqn
OU1uSMSYU8+HMB9GZzc5hBMAtxqNF5I9ugUk3ZW1Ds4hdoRPSUU6tit1Mp3KCjTkWFA8NDtsazDn
99jYPo5hfXBxQmxPnmwyAuODBelAJfGrn6rKwuYWpQ8pwb7o97aiOQ9xucXeKCv20J5VfHS11gct
qz5Frjpjk+5KmwedD0OQOlOj/xVlpf1l4zxzrAPjRmc8Vg8c4Vcic3C0OILKBSfVL8OD04niChy4
ee7RcO4ye3Z0Oli5pHlR5PbeFdEddafYK5ewH4QJgG106R0GjbOQJpznzXhcCZg+FJFI7pZgREWT
CZUqyAaXRZIt0a732hqI3UOVFBQKT9TK6s8cvNyzbJFwYemSvTAbEAgBryavWTs7GCJNcq5PuRzd
T1lTqrMWbXSEGRzhydFl0wNkoq+2Dqz9vMbbHsE/VCFmQHnuI8h91EbLnKR5GDvXbdj4l3URxJ85
crineSrCDBugzXH2+JLluwmbTG8/ZeMnZHPidozt7ZU8kWwPqLQ+qXJoCcVA9kpek51UuwE7twPh
PNPd2i/d7RiAx+5kX1Xlzp3LLA2gje+dIusfw3yUO20l3RldR/6HHI3GC0JSc1/7xGWT9YB8SbYn
2aPrFVHm4+Lp1/bHoBhVuoL3J0fiXbFTi4PMya5+0DFVIIc70WYJJYrdfO+cej2PCd4LizkTzMua
GGu2r5Vd+nvwL50GkPEvDOSb9r77ZdHrH4AOQdphS7Xsk9klZ2U/euiEG/rYYzGo8IOeUGkYF7cA
OqX4313xbR/7za7I0QYXoX/brvxjW/xj7duyy/+6Lf78mf/aF/3/YFcE9GDfY+sxLbif/pgcQ/kn
jNA9UoHeUob+jBLCI50qlhrnP9k7s+XGjazrPhEcmIf/7ic4U6REzaobBKUqAYl5SkxP/y2o2u4q
laMcvu+IDl+0LYLEkMhzzt5rm7Ao2H2zt/rPa9FU/0Bz7GhzlQBH3QWJ8y/wmJ82Vir7RVVD+2WB
xjQZH86b2B8KO/xSmrCCqj/JDEpySqTX6w9n4+Z71fJjBPHnyuHzAT7tuuvBSOlfcACXdSpys4X0
LqI74QJDGPz7Q30kWP5YN837XxQv+sy9oVJVP+24R63RUgv97DG2yLCLcbgoOs3zkfcq2BDrSxMP
ofsWAc1r1Q3vvQYQWUHCnUDAYahVmH0taEQ6IVFsZsS+ZBPUoQofJpffBGHSIruSiMoU86Da5bRL
Gy/GuefG8DNs1ObB/chrI0ayu2/gEt7EVcHiMsYBYkdfz1myXKO2kEd3NmX7ou8Mr0XqnVVRcsfs
Kuxwu0OvdAA1zAozsI0jos1c6vsaK+rDOKQSZUolyXzoxrRfg2BJjezgtHiRrMGeTi7txv6LAgwA
4B2ZOCxaOt1QsnGNa1Mhy+QQt14E/gP3kZmvjI7Ws1L6bRK3Q7BxgAD/J0z1f3vpf1g1tDk8/Yeb
95dV46qQohGXz9vpj7/6k6vrsme26TyYBon29Fz+u254rCgmCdhA02Y62bwE/LWfNv6AR6EzwCAa
0KHPzfP4n4VD5wMhaHDfsjlWgRL9q3AF49PKwdo1pxCYwH3B/zqWPv/7H1YO0gB6yRSz3ll54LhL
dkDarRpV05FmQLkuKtx7WDMd9bVRnODeibx6N2Z5sFdqEeybWu/IvXQ0JP52vsEe0Pl6R5cFEnqi
3LvsuJdOVFpkxait52ukn1wzKJPf4lrXroYoTB9pNbYrJmg00aMsOBYq2m7Ypw7urQqznhaqdb9p
sWhsiyqz72Quh39ois1L1w/LDWfAxFmPFhYEDoP/z7gaaKg1vMcSXUGtDTfsIr1NOErP19t2/l18
7x9ukb9ZSj81FD6O5xmEZsytKF4An+ptXUFRESZJueuVGhNNmL4yqerIieYc/P5Inxbt+Uj01TRe
Li6Fl/65ATVJW8Mab6c7UrcakMkxS+hoKRv0tYLpYmpuxigObn9/0L/5ebNSU9VsbiZXVT+9irDD
N32WN+lO2hFYAQD2MM/RbVhLOVggLv790RBh0VDQZpHMZ2EmSQMYORiq76CJMDUBjzqtEcNq/bVM
vfvfH+tzQ28+n9CuOYhjqN6vyq8BcGWUAcDdVdGQGr4RBbxqIbkUMFuQnEdjNFzLWmpXfZN02yl1
2nIlGrv517957i0iSVXpyVLlfHoXp+D1x0wa8a6SCZmUA/OmpY2A4d6zS4j0v//Rv95D7Cw0SlpS
oP8mSLuuPGAbIHWBM03TuXDrZtkqPMElmW3RbmxmugfO6cT9h+P+ehvRCqPD59GQpy3/mUiI17MX
IfrGHcpIHJ8dVxNQbD+juHCD/f43fjrWzFNTTWiT9EdZBX+RF5v4hzQ0n2IntCpc4qZgJFKq9XgI
x954+P2xPq23H8dil8apdEEM0PD/eb2NSTZQalSou2mcetiugZPtU0Zx2vL3x/nUJ/l+HINeN/OM
+XbVfz4OvFdGNsUgdngmEIUPPQKMBS78OQ7CsO4iIdibDJghxGICORGsiMqLjr//Dp/unfk70Klh
oUMHzPhe/7SR65i6Yvxs+Q5dEy5LjXHeIpyU8Bgg0NsXoWstG5rh/7Cef5zCHxb0+bBomfnhtFB5
h7qfXmldaHfFFDhiF7mB8VTHdra3DXM8lTHxMrVR5iBqEQrmi34EXYyKjiiLXW/nw1fNZv70VnZe
tk+AuWxDJuP7QAT8Y4qV8+/Pzt99T4Y+bA1g20Pe/9xZBpgQ9MDQlK2KJPqVMAgTZXuVkhaJkJ6J
eQ7JyWHniQRqpcDcPaqdzpwTK2iwk0lhHrzWC3YkVRonT7EbB412VMTLIvIwU/7+u/5617o0bo15
YMOO5JcmuAqPg6y/XuwyXI+gS0IaNoRMwMr5/XF+fRJBFXPJHIeWOg/Ip3cjhE1OitLQR+iL6Qx2
BOpznhTWIW1M6+73x/q8nHOfuCjsmc0w/oOp/ss0xG1m0E/Mcg6zYhm6QbcECyP9lEdlTZJa6JdU
7AeN5OEXJcvDDWb+9h9OrIaQ5ef9x/w1DIO5HN4CLvSvfNq6BF5V6cGWaJ563M2ObyDk3mCUu1CW
01lB1PdqgSb3hZAZIaRlhEkZf3eN4QlD8aHBjb/3pBxv8FTqctFUEMD8Cvep8HVS2Y9p1AT7SFQ6
KmUjeO8IEiT9J52OUwpadeFVtX3nVEOy1zPSezrcroR0ZL1+a8nEvmMgqAJ/oZcT0cOS6NqEcq84
/XQeQ6bfGOmi7jrDRXNJg1F9JVInODYK5u2FN+TBe+YqFj3PDCzMAihgAE5WMxuwTBFZLoYzo4cY
EJtQIEltvtCz0t5ymRkPvWGUCN6DLlNwYQXme9qhtlhmdGYibEBxdAwNnmzTYmnR6k68yojFG0Cb
9R4Wikv2VMa2kQQq1Q39XnihXKuRbW569MBIKJyh+eo6oMXB3Tov6Mtq97bQYu43nv4wWSeFx+EJ
nVTO7iwPW6iNdF4mUhaXiPDxPsx/21gFX2Okmb6qRN+AihCpcu8VxnjkPZM+EoLQX3+c3sDu25We
R+q5NKgU98XkpNEu0EKCZAADRSDdUH2tqimKy5XzsVoByDjU7cQK5aKD/JJDlwMxh0pW9dNUIwNN
lJy7kRZT49eqGt2bgzCfQP+kiq+Han5jJLqTL2OTz+kjER1tRPhLJkjitVY9PLVBXY/hxgMFCfqf
edsdiajGg4teV18oOuc2w+D5moaZvtbqwrzQvFVSNFgN5v9AZNOZfi0gszYh2FztquFajGYX0ZfV
xJfUblmakBA/auB30pUx34fgCIjlwK0Q+mPktgIKhcYGRsuIBshRDMiFk7XTMUQhHAApEs24oJ89
nTNLUVUoZuxz8GCTRhHzA5oFDrgp8BtusBXWlfIS9aG6RXXM3Wsl5nBT4yyY3a1UDAQuKvd2lHDC
1NAcj6GSxvvETVfeRKztgEDkGu9EtW5jR9uG/VSsKjD2/qgU9TlsI7FTQQwcSO2a+aopdDu9UY+a
kU97SbTR1nCs4D5snRUKSPJv7Tw5jhzNDwKLBu7kbJCGo55GjLUhjcx4cYn0XZR46dQCT7eSkCkF
+W3ydWo+dKB5vfYGQKMmVI/E56zqjxhVrwX+0j092nWEhA06fVTsPR6SRUSWz0z4Q9Sa8bPSxEWG
kUC6GDssnnpjohe3zJcaOcWRfsJ1PbTuoiOMYu7emgjOdGNtVeLBBke0GptSP9B+8cG2ojtt836T
eBkC5QkSVzQRa+GVuMCFF92CsXr1Sv1SSqVZxUpmgHkxc4IZOn2nqO4zXKMA57ZRpv44uLzVJHCf
zDD3E5OiRacLGPaCVE3Tvu+64ICbLHxu8U2uInMc9lGasQCb8x6JfLOTLQzj2KKiPmsibfYKs8Pl
NNlX6LqItFqYWQw3igFIpYfNt0pNyjlbDwBhjlcb8EJoxHutMAuNQKvQuUJBxxcqUpO5Yzfq04M1
kT8/9GkgVy3wswOaouqajZIZLXub9SJx1PQBUkz4IHW1vxuZGoCqaEo8vMilx2Pi0JcmY8IhxKl1
v8aZqHdIoYZdBNOBg7KLPtKFunWtvr91+nFcGRNErPn9M+eolV3ki7LKbpqWrF6HJy3dmVAx9IWe
gCusR/YiCYlOeZLbMARUR7AU5SghzYA3ghN6DkI8Sh/J/bfM2OatvUk1N7LvTOAQpZ4hlmwfnXSq
llpP386EKhX7Mw4yXrYEpMVrK9azA+7eZJ3HiXVDWMMHdzR8auOwh2EwLFtYUfu4lyq9LwzSX4x4
IJXEyvVGQDyqFfrsdbQ3KvbtC713m+3UZdyYMXsHSoRUOadj7ayYZjxDI7DW0NC6F2Ku3PcWri4i
/VzTGc9ZztOATnTaqJZQiMzFjR0Ukv1YPlRbgJPeaVAq+wwWdPRhrpS+0lbOlgra23qDpreLUpP1
t5KJJA73eNxXrXGE/KQePSZYoNbJecHgk7OFyZ2NdFLvTDMOkztpIAbFfxyZtClq7V4RpH1pMCT2
XFRCky1JwAQ06JZ07s58G5BanYEN0DUAkbN0iwpwnc0tYKOlWuBdsDa9AwnRdttuRfy0+ZAQEn6D
EQHqe6DFuMsq/cgZFEuDQMKqC7RNZ1nc2F5+xJ1H9h5m75uwSq2txdD/CmhOs0A7bd0FVqUtM/K/
NqmKcT+dGvciW34SC03ld00vDB/jbg2RM7DcTdTl4HXyXsPb3gThI5Am4yRVt7gmgo9tv2cUNu5h
Jc5XY6IUJgGbjAnTJHde4KTRxCmq8IBfwy2WQWCmu1Hxxm8t5fhVa/Ty3JrwERZG6XWNT2w57/Q5
l8QnYMU6UbGXG1BIDgWAVuxTbWx5uhiW9nGW3pS21V67zTBsDTLcPKC47jbDW7zr3VxZdIgbD0UF
tihGFrMBF5i9Jnnl4HwvveoJOiSeRDtO3j0rY+5TOmWxI22YXlKc1o9OU37J+OgVEUZm6iPs1lO/
CaaOOanJxIg9prILQasnvFzV1icZEoQhASgHsHHIeYt4xRUXcJz0N2ZI5RL2JeNVIADNKg/D8eh4
snh1EGrspyHGPuzxDqwiY9qM1hgsTTdpbzS1a0BXJqzZVcpbg0WgBnjnd6ZTJdYDQ8Pcad5sk1oR
zGU+RO/o/yu/Fbg8eLDbnDIJ9WTFTPU4WKV+Er0lH8CAda9mLdyXUHr4sJlMK+lyUCd3HvAhe3cy
Mh+zfKvY5rgnS8MLV5ndPY2tJk5qgltacTty6OOK4BDRJ3CAmAOfRn0E7JPCd0e3F+wsUuhgyZnt
sDVh2R6RuabLFAnusCx0EB5+KiVcQBYnsi61uBq2WtC3e63OSqAc6D5ZzsYpvHPJ8iE8ytIlyuKB
14hGd4j7EjOfHzaTci8IG1xjkuG68VLYwLNq9+Uk5FtJbUSFQbxxDov2vapd8QU8ELcyHSX1GDkl
PjtHr4etrRrBI4E7xgWXh/Ku27K/Ik8nvLfyCU5BwccOJHU+aLkg70Ra9ZegNAky6PCL4KV+YGMc
rNrARmadVLe28RiSurIYJ5bXIA24qbJHtOpwzF3l1ukYVMdOPtGPd9fmpNiwVYjtZnCYLQY2J5Bh
8Wwz12VMQI29yA2z8L1BvCapTvqoQp0MUhqmC57wLTImfS3t/ls7Gd6GWh6Tf6176wTZk59k9l5v
MmbKotMWmSXXbugRgeLqCqpJbmc1HuDaWdlGTtplKvngCKjgRh8rPIfZmG7MVgx3lY39CPFxeIzz
7l0pVUKTpgzuUwfrUNDYXUGuGPYCRfLWU2kP6EOHz7WscWJFrfqatACGqfF567AR2hNfj+HaEzhZ
+ra5UtshvoJrvEnQ2S8MNlw+RTXQp3647m2VoEVzsLcWPhpfzTqX0gT8BFYEXhBFcDNojUq8alyu
3bb51tZKsSqVYtpotigWWeV9qZGwruuxtA9tSe9gCtFS9M1ZGsoFW+SamfzIPsU7kVi/z5Tqpc+m
a7RsezwwD2UdHFlyaRiloj3Y9fQeV+EjA/hbDH4bcthKP4/Ti6eKfjMlNCkdkJOapTb+VIdy6Sma
9VCk8+S+0F/BHrGxUkIW+UjfpTZibwLh1rEsD0PkkIob2m9Z55ULPaOrvbAUKoKwl/KJHNq3oUNr
EUt9XTkpORojEuMntWxm9EvtJnuzLsH4jQSDFcLYaNOqA6cEnwEATRtdWdWD6nbyHkyyt4oacecY
YbR1ei/x66qTzwpIltXQd+22o4a5IvwIQPkAjk2Bcbu3DOE8242Zb0RWgRnG4V3vcBvRHu2huviF
40XDpoBQtcLuQjTdRMDBVdtZgHOjbLjFleF9VW1nVPZKmdLQWSRe46obvdN749C6kA2hXUXdcJPq
OLbwYlRJfBlpOuOGislb2YVZyx3t9CAeFnQ1zRjGTpwSWNmEUYG41+q3jiEd5QRUwxFLiFnxzOSi
aWrj2b6KEg/qgtSDFzdMwFoENg8gR2XEYBG5VLMVoZDCQ1VQFoXc9nJZsLzQZ5pnGiNIsRfMVgrY
o4oao9CtA1HCw6niHffoVsF4VEyLKlk4ygo3nq2eYsUS3ar1RsoOCc+y7BvSXHJtrk40uFHf4knv
r2N71K5ULSFqMKyTfZT0wQv2Sprcoelot1pjtSvbqqlEwqlTX4uit61jG3Vzyeu1cB8jq2yeqrxj
65Aq+CdKzah37O35aMWG0xsVFOhLC6/PGpIg9VVvt1/sNNOXAmeKszCj8saqJz/ROgQOJWS8iVf+
TkfU6ovGCPZGZNEUaCjyXQml42NS83G8rjQVcHl2vQtsg5lNknYb2AvZ88d/4rmZfqvalP2FE3sb
x7KmLfnK5aXJWmow8Ft0CVx4pv3Etkeh2GTWM+X2nZdwMkUdQVLCrbL+aBQj0GKMgrpnKRP6xmkm
SiTygqhUBbUo6M4+2dtTm2/szGqeCtHyA0TMJ7KOTOeGxsuNJVLtOZMqVx2qIN+5H+pdbeXDTTKw
352UiMSzRE4gksaxhT7B7wIPFdyXFmVfNXM1gH7FFc7zktpeytSpl10yU0/FRFeE5iWLgdSoTtTa
WxZmZ1W7JMCIw/2vTsqVV4TlheafADgb01F0p4NX142+0FIPECbvDrApeTgBH0r63rxKq1Y9WVpv
HYp4YkI2WTSvginZf9x3ClyUdRdzBYypTR9TAEXnqAXUj3hEmb9fVAbvSj7LoRTKrHMq53OSSqZs
BN2cuVbDCQ4lp40mpW9q5XTUiY7dFHMrDjrcdHRAhl9jl3WXRYH2yDa5A1qTUfHC6+YPTGP7LtQ9
ZeVFEIrKtKCf75TuciCs8DlTZ7lSbtY7J5//bdFytjR7jismU3w8dnzQapwg+C6rXlGfI80y42XS
Jt5GNNz3kcL2WnPosy4/Gk+aogfvk2bSVIq5m4yJD40HpbjQSoRzyOu8e0DMq115Wh/sO2Q7lyAi
An0kTQz4acQjbBqS2SSEPTiKWnFJnIYssWpQDDRK3ZzzXKeBdktxwC/M0X3LRQCKjh1w0OcbQPT6
FXVL/dQSHi8WmZome8K/p2PXFPot1pOYnRZfXG+S6Gs2ZeWlcgWHHmTT7bElB7uWlitqB1dpLtMY
+qFKR66t+DuCAJMDi++rtJrOjzS422VbvuWq68FLDtwNSNhgr7ZcnbYNeNgHZqUBHlQ6FrmHwK5r
VyFB0keDFvixREn3UsM6svzJnrRDCkHqGssn+aYpUXeLlsrHWuYshxvVsGh+MBZFxjffBX1Ja84q
SaBGwEQWKl4kasLek9wlzkSGFRKKC6NIgKXMYnmmi9oKQOam9lrCun7xTM4UolzlfqIgQL1W8oMJ
a+YerEmz8R1iq/Yk3QFdc41x2iqOBPrrOpR9rh1131ybOtmnwBiem0IMX4bOZQrVsCHHjcdLZhWx
reDNWMYEIzddfor6Vt7D/3K/lp0ZvIti8PadFaUAaXreTKboEbVZzhiiNeMO6LwqeIlti5jDpjbq
YOkUNLiXaSmK8Xv7+X9Ch38QOgCKZQ71VyjVLzoH5DNFffn6U3zw97/5Sx2lo2UwXI8m9nctw3/V
UbOg2LKxm4DK8LBz0tP/Ux6FboqxNIp+xnxMw3XGAX+qhgmUY2Tt4Q7BhcWU3PtX8qjPVgxSnFym
LB7tdXo2yCd+nobRYC1VDN7KAQFgFXtrtoHuKJ+R05p5vY/VzAGinqA6juINKwwB9FeGl2ZEQmSI
px0kEETSluF+ZuMlxjH/jyAJzt78dBFIMItu5HcFTuIKS4grK+yJr1xM/L+B3GIv5FgPzOL6akIX
KzM5RFdal0E3A/7tOgqqKqX3IQWDCd4TUUIqZmL0qRjBngWd+qLn9RwZY7d0oe7AuiDsWLlm2Dtn
EmZl5F0L0SJL9UwCEjKKhMy3ZA5DP5U1HJkFW7hgph8U5DJ+H5/+76n5h6eGlGztd0/N/wdDkjeX
5kdR4fe/+VMb5P1BoAiCQuZ/tj7r5v96atAGYQVjhgllhcQzy2Mi96fW3v7D4k/mESfSwu96wz+f
GmRDeGLmaRYWHzTy/0psT+n482gKbg//w2vjoABAiffZmgZCREcrK80d7VJSBSxcN5S73WZig7ZP
w8raTuzXoZj3/fiVuA7nisY75FtX0/rbopD4yJpSuaROCnOW5/I04V28t1HrhsjMbcIOG9M5RWnX
3I5xJ+6zxiIXQ1IvZaGtfSnKAH9y7MR7V7fZnzfVa4dGezsoLt0tEbMXBJBTTm+gFhQENCFZIsGQ
6HfYcpI9gL38EDhGupFGszBgHx4Li9hmLw1gssVZtNdolu1ykeG6zhSb/Qit4T32aoIkgpSJQOmm
mzJ1ifNlxEaBaA/6eVCoNx2R0P4fBYB6HKTdoiuMaq07yNW1Qg+fNU94J01JbrQB5mmga/fAOAs2
UmBL8grW8UKtSuPdGEd8oRlZyC67eN2vs7ol70cjmzXG7GOYFjCbGvn1xkrV8muP8H9t1AA6KlGj
5pdF8lCZsc2QLDXjTZkN8ZaoGGzeZg9J2xk1v9V0+VS4IgBZGPVnhv3Tmzf24zOYWONMR3ncYjyr
Tza93DNTdTpfEDLXMLzlATRu9ZrNjV9oxc667KgTHC3hZ4TDsDCTPIXH0BNbkZjyK/v5hagtWrJe
eSCXcGdCdVhJ+DIAC4p82VjBMUvKbKe4yg66JOPWqpiezK6uNlXVMbID8gmItRUA8M1+g5Y22Okk
1d0QFzYhmVdiqiwIc/PGOZaH0hzjx3AU3otTMbTAYFGyPyThuWR9vfcCUxwZVajHvlExCEvA6U9A
f5qrWKrpnVmY5Qbuoe4teiAwW2tISeZNUsM4T6MjjmFoTuvRceCmK6Xr3BJPp6GObyt3SWnVzQkz
6o1Xc68UYWsHfjyZ6ZvEJ3YKyP7cEqliHJi1pZustCEKu454rgB4nPKwtM7QGaftEI0QhJXOOOi9
NZuCi/Aa+39zH9MI8kk6SneZIndlHsz089xyT3pV6i85YpljFZoJQhUCqOM4hRCbQQNf92ZkXadl
f9Cj3uR2rOqtorawN8P2EknQheQEJNpKLwPngh//m1UN2S4caTxkY2btiiow145LGTA6uf5omMkb
yhfqeSU09RfHze+LzpgeG2ZvcGVz9VxENjXLEGFeB00ERw3ps3qKOs3S/B6P+IUwjPjGCZMKhCCy
6Tc2xNEm7/ijcBLpgyvUzO8Mhe5Kl2SHOOQiMvClTyLh2LsQEOhzNC0kZeLLFm2i3bdFTsRxb+8L
cJY5Rkn2yQ59LJHGyRkCWXprBenWHulC2sGU7yBJQj0sZcLe3TNe2gJ5j4PZfQ1Xu1ryjmeukA/x
bdmo5rcJTrVvJHHkT7NmLS6t5NlhIvfg5KVyZnxS+FxQByd9lBA6Aiv3RiE6vU/t6lDVHaMUz1tb
bZxtgobUChiVKSkM544X97NCpCqsH0M7xyrYiRyqWOMTLN+dcrWr34wWTG9gqsteHZwNaO9hRXtW
0gFwDPe5Jf+1RIs0pQJK2FjgRB/D66kpkg2jV0K3RjbKft0N9kxsxCoeEohJGdjgSyok+3TP6x7C
aST7Ok1oY6cYbljmGpEuSLhQD1hqyuPIjHylacpzrM+aAtqfxoq+rLNgBVB9msy2nyriCR6/Ssg5
TFbMKtVCj5PiNYWCcAhQnJytzLV3TWMNGW06pT2LlsGq4+S+hanqYpPCtIlVy71RyVxq/RLD32mu
E6jTsimli5PaK1yl3qPHW+M0Ed/0VLumuMqm7os3tfaWN+IECKjpTk1oCm6lPr5qYhsgAwOJqwzt
zE2LRvsYq30FXFakBAhk5aqgz8RuDzL5pEflymoq4ynpM31r03OFI+gW62iI9W+TE8pjT7rmxTSq
+eUCtuY5YtRLfap16cIWibc2aKbTbY2gX48hezUtiG40TczmfnxCXVgNd6rk1OeRNS1pR5SrZtDd
g4sEBAVWWkTXhhP33Gi4fDwaT+gLVMnIIDTkJhdDu0u8qXxIJVFZWhmvwFxNN0lHK7HsCH2FKqfS
0JZKbhIzMaztquhOWhfqe08Lky99RVJAj/WS0QmvW8EjfiBRstxiOAXTlVS195LYtlhmea8+p0Ed
bFmZ0CC0+nLUbetmkrHyVmKE3ZdwEteEOzTXmsjTnWUqECVADDDB692HsHdJC1cr9S4iY53DOWQx
jISArA1cSKd6rF5zkMtv6iRZ/iUSBlDAg4l8xmCYy+yXKKRGOdBS1wFu57UYAAUUPQwv+uaSrKUs
Eep5tiTx7o/j8F4ynK4WsSTXxM9pn50rxmLbIuKRXgylkySLqanRMziBW717hIDsujTSFwQbKleC
jBGU/9lN1+XJtrXkC6D4cMFay97clb2kwW2/ELdyUQP5zoD0hUTF21wD/QuvhhaxUWW7GgQ0kyRx
r1dhuS8jx7nvykR/TOI+fyPQeHiqA/6wy226BLYYMc/ty5BfIfdl1VRdu2ESDDXmyFYLNvAC5IFq
rYRetCYEeBFdDZRNQJMH6d5UbTXaz40dvEvM1C5GsJ4LB/xDL9dKh746KNQNyJ1y2lDUFEemxkrx
UrKAsvfyuqVGPPq6SqAh7l0lqQG/xjqZLEZy0MIx38taMNcbreqL6gRhfBMMUXpwIkur78GAR8Em
nZIU1yEhIRPxayGuhK/UF43yYFXBYK20CKreolBEAjHfEQbTGXXc1F6Rrzu7eWrgVSxqNM1L0I50
LULziRlHv7WZNPhj1soT/+Ww9oA4+AS/MHYwryQqfHK6lMJaJIQQPQLtULbsRR7yKUpXEVq/PW8Q
uD2KCMkRSzU/zLXxhEGuOtVczf3UYgGLRH+ZaS372rOVRWMqcqPlw4jxYt5uQS2VkLWM+iAE7b01
pn+wZUXQbsmSM32wCGLTgGjwx8A8ZxNznLhSwt1kwqAjDizY15ku9q1KYpaWMnpxtPIqCmyCbYAW
fJGGnfrAzMeNqDoB8LvxVuD6cOyJtFj1gVkOJHQmvMiCkiQgLvNW4lth9KFnGxKj1XdTwif2y6Qk
Twabi6F9pQy03afm+5BQfh8ZBhURCy09x49x4kdp8r8i7h+KOMvykM7+pvVxIdQc6pD4yTL9/a/+
bH5o5h/A9nAqzbHUc7H2Vxmn6eYf2KLVGVjp2jQ5KBj/bH7QMUGaT0KRObs+8Tz9t/mh/2HBhJ29
Id8N1f/K4vEpc9VS5/6KjkQe0AauA5wOPzc/eNGRASZph+e9QTR1D3kdVygiRz9x+u5sKxYj6oH1
caWqSctWyeweErNhWW68vHr64ez9jftB+yQKnr+NieoV+z8Z0dRtnJEfDSdmPpaJF8mOLW2uncKE
knAhnYIAmaFjl7boelO+ON3cra8zt618kCtYn8G3Oabvek7+1Wtb9ZrPiAhSQAn3AKbC1TajbQXf
NOhxw/r33/jDAvODnvjjG8PfpHkFJ0dFUfzpGwuicMAbtSdjwKm5tKE8PnQmT+ma7RmrVjcOWrwU
vH7IW7BB8Y+JamwyuO/aEmtJ+5X1s9F8oZTonVtRQCzKIjrXTm0lgNOKOLpJJDoTAjWYHyNSf2yi
6gAR0hqwDyj2PFbpsn8Qnv56GWghYSDA0Mi9Acz15x9FO4jAjDJtTgRGe49osRmBmAl7pEWJxeaG
0tq7KwMtff79yfwk8GVhdNhvOAaaMqxLujF/rR/sRhbWF5PRZ37K3Uk7wbuTJwJjIQgG0ePvjzS3
9H68avORaJAwusJdRePv031WolWdKizTJ+JBzQvAU2rmoHVHfZGU0UqtQLH5hjq6hQ8Qss/+6ab5
3HHkV+qqjgUG0A4d0c+HB7chgOCSEDiLPS5ZLK1LQpM13QBhbFZ2jdF+RGYSbfq0+qiiC+cbaiP4
md5oXg22Uau+0cekySE3yB4MRFzGMnLH8VupdOVSVaYM6iGRj/WWluwkv/f03ob/F34r/u4x/fVC
gVZh2ZhdsMBBzNlf8MOFUm1p5ZYVKEdNBtlF1PC+F7Q0Wjaf9C3ycI+kNHkFuUe251SBJiuQn/rs
lZ13JGxTgcIT5apZxN03AdDqa2exb9r//hJDrPl8kel/cRPRQGNt5ek0fv6WNqoQFTqdccTrXwae
u8QZOW1mWqu3bjspwWlV6rnLRksuiLeiVGIc0zCq3qSzCTxJq+y2TC2c4U7ah0/okgo8LYD8S6sq
H8hldJf4PgNffjjMSeeZtUNxk5/62YJezWb0MNTwpZMwg0dd76Jsa+Hnv9Xj8Ib9ljHQf3WqE13n
+/bD6W7PpndNjDprgymnacEcJL5KZ4M85ANzH82m+enDP9+rEakJ3POCtsnssO9nsz2jRWU5xcNb
2VTtnQT2NTeRWmcdNJWk76Lr91Wk9XBoHQUnP9VK8IqeDH+/yCvli5xN/2XZEElBgOdOw9/zlYmX
zXM/gwLEBzOgm/EB9QwSYKdYbjRT966rnmRIs6+rtabN7IGUriEBkT0oU7+b8QRZYwAqKL1rugKw
C4CytVteNXrvg2SE09E66TMSoIihmVfeWSQgbaQXo4ChIpwurl3UK7o1MfPRxA3XCnj2C8Db/r35
ICtMH5SF/IO4MMzwBWPGMIzhTGSoZzhD2hrZNgfCAMJqZjdAbYDjEH8wHZygJ0r8g/RgztAHdFXw
H2pIEOEMOzr3BngI0cykiJg7qV0bHwSJwXCGK5vAmjQA0VS1WbYg/Y9wxa9REOn69NIggJ7DapgI
g7J508csbo16IVspS/XUJi0Z1oQhVdOGuG4E0RncVBSRelrcqY5i7OLRoM0P8ha981ip3sDlIktz
icOD92GL4KpakRsfqn6dtlpwHSE2Jsk2GZ0+WuIk9toru2kN7qg+oNLtfcm7cP1/7J3JctxItm1/
5f0A0tA4umkgEB37RhSlCUykRPSto3N8/VugMu+VKJVoecc1qLTKlEhEAO4O93P2XtvRcPUhXgWe
EgeU+9ldGxax9zuUMJ2/IeSBNkaIKsUJtMinYo1eETxFUMuISmjiD1NEacMtylBG7Ap2nFnKJfAW
mxWzMin3BWXSoQQfpYrltUw1yG11nHov2jC6qb5FMNMT9uwN3qUNyyA6VZbbu3YWVLNsF3WQOqsb
4Yhx4gLfQ+DdgsSQVbpThVOqgy5l2QQ2fdc0cNlUF/sO9K4W8FjNj1pTLsYWlFEOuiIvde2KOD6N
9N2+qj5mZemXR6vz+yLMwbrdLkNvEeZKdJNxlkyJdDkkJoBRcISPTXXHy9g6kaRh5ruh4ROEdV/E
S4jcfqGckqlmuig98ppx31RNRxK4MZw6y7aLLcYHNEIunCbgI65kf4LWzFq+EWriU7/iA5RbPE5J
iy8RAgTJEfmqlstba4vKJ9ouQ5STwjJ1jQ+leMpEYIGWWwi+yWhS6VEhdkaDiJSP67tNaChQusck
NaY4zH2RIB7n723WOnPF8IlBbs1TSshYP6fa5458GAUPk3lkXhpLlVIn8kahWff4zc3h0ml8qtEV
RNALWkS8kmL8DfyAT2ibtQMZbVSfUO5XyalFTzjv5GQv6RnU+v5eZKb9xZ6jtRdsMHjBZ86UqqWz
QJkhECsjf94C1x8QRRKmIJM/FdPEziKLs/FO2s701HSJdRjdKY5CLwf3TtRaxO+xixpodtWNxiVZ
h5a4kb1t3Bs9iXabiWO1Ry1budTGzDJLETiZJpV7N5bmVaq5PqLWdh2cWdZKHPAykdezEr0X6O2K
zUmmig9WSxbdM95g/gPFSkZ3ySrZbT0Drf2RI1tkXmcdKc63plf54jijEx0u+rlfN5/Ua6/tXHPm
sKZ4NB3relkIozOxK6ALcdcvv370ifWJz0WQ0aWwkf7dDC0lR3SFdb4Efj4ydZqCwsBNBVGakM6B
XUHMn7Gmmn2VXLWGUGg6rSbRedxTNw8XpZYQ+0EpoSWWEheRFSrMQuuiwWQK+EYsIKjT1n1yX5UP
ESbnE9bt1EN/aOeMC3iWX6aKzDncfpm6tfpZl2cx29wMWhJ0sTuPt8VeVrpx2fpx+0noJi0FgI2p
eaqRHA5nUUJy0BbxdkuYJvi4fWNyWzkEt+o5LxCLo5YgRqxFLJB/nFCTygPxnOUL0Nl1DeG4ihzE
AblEyUMlctc4pf9R06MSDWETtxtXsMypbkpu07qXZ2QgZvbWNjsTGmZhC3dDKqv/0GXaGIeFWTFN
Fi2y/KOoaqP9VrIgq5NnMKRCkpUZI5lNoN+OiL8x5CUztWcGAjInQIPfj7xprVFn691mnzt/9O81
xTb9tPh9Z3wlRl1hKwH+MZLSbPKr5tJYw7cn5BHHhsdC0Y+AIODu49hf4BMlvG6ULakj8iDKeaQf
NiFBCcg/lQuto7yuLypnFudarwtShduqHFdTaZMEni3L5J6diPyKu45lhKVTjps8kUAl/Gn0Wt4C
qr2jy2akj0ZN3WxEnafl6kPTWxpaQBwqHVVicplOWtRMT7SitREitHToD8B8u6FqEy37bmhlGqbL
yoFKzT6zrmcqPPZl6TRrMGwz6s6FMNBpBordjQwncmwpxnsVPTqCrUrWDuR2oTFbM8qpggDo/QLY
n48qcE9uFZ4vGVDXcNqPyFeM+ywBkMN0SP0HxnoprytUHCywZuPDxC1XZeA8fAJ6PmECyfPR/WCT
HDttJzvuBdHeBdEMLSZ8EjBjRnTYpBZPk4MDYKfU6vP63O2axLomBblwjiQQ+HyvecZVmndag0FM
EidJbb8c+ouCVh/HSCjDO5l4OV6OWdePqhXMe+U4bgpuKnG/u17/W0l5p5LCcYvt+R8qKXVVfXvu
0+eh/7Ej/v3H/i6luMZfKz9u9QsjezI5dP5PKcW1/iJvhOMvHklhkGvKieSHUgrcQhPMzj9t7390
JCtmBw80Fkub/Sg99n9VSoGl8/OBA9M2tUYOdgRRubbO8fLnAwe7Epr2dToeauKZtmZCyGayVH5g
9/2jcvInT6dR3NRLH3KK9oM8Q8g6zypngUJwrPfevTei+dUg+F9gwzwfPUGIq+ZQDemsTaFr7FAy
RF2YgaFV0ckBQFfqW+rOFgKR1t81vkYL24FPwdn+pkEZsgX3RmAvnoPQaAnjjA2uyQ58DDKj4ppU
6rdZLh9XC/1go6xum9okhzR7cpCDo8rkr+cGlWVodN2xGbtHw0uaYLFHixx1WwshRD+QjXdLSM3T
2HF5x24ei5qyWdwDsKhd9mmOeWMkoO/Miu/jNDNB8F376BgZ2Q8d265X1kXF+5ruZkWomuYeu847
wkft2QJya0a2pHFfkrSCp8PMtXnjONzKVx2p3vJLSTCyqFDEH/gK3AbdO5aplFt2cpC3METhQUJW
mRD/jIrSrA8ZuupdDfh967QOf5qLm8kbEPTyk5mgVpP6gAQWc21JKm5BA+cgtHtjuYnr4sZXBUcc
ySXZEdpntmgtPDSWGQ4tSlarcfKtvsQfkNvSvVsFcdS1X1TV8hq0OhLEI0UzJlfszP0ifo4KzeA+
+PcAXfrQqoomkDrJlWs03Y59irep8XYHXebLe+K/83MI3HhatGLZkXm6HCaPwWGxsLNKukfP0O5f
B0mK9W2rBPa0xmUcsCG7QWSPXloHloCmgB0n/8AifDOmfKg4y8WRnivyp4ys0Dou55Pr92Y48hLY
olQcAwAJl6k0gJLV0gzdMckCXIEcS3gZbgAeNkFp25eM55fZJ7jRxGa1Qcv5BF+UZ7/wb1lkz3Sg
tGo79R4JqCMWLbblM+A+2svEtywX+G/9oJPd4+vzLmNiL0cajAEg6WUXJwwZMt549C0tmsHxipNu
xC9MckY1VXH2NYxOz2Wo1OtciNtefYDLYW0cj+hdgw/CzKMt1eTp5cDtcoV7rzgJhFPLPHFdlKYT
MQJYSJgdvisfXeLnAwf6MROOweQxG19vRtUwKSaNv9rk5ROUczOM2PScChNkvYgYtEWOhFjRlr8l
ErMJTBxnm6lDM2n1TQMn3TTDLq/1bdkJbqmO4nOKE3nmSW1GcQkCx2qxdbf9Yoa5y6Sk6X6eThmu
ngFdLkb/lH09ZlLPZKKS9amTU0hPhO5OEerME70Y05sxsS9fp5eVLctBN/AlzwLG4wBVcYXJ1xu9
5HGLxM9PMVrM/Uw3KCTkm2mYU/56fbZaydfXourcIVqBJYQhUMGB55TNvXkd5YuL2r1uOn9PAzYP
ORn4O8fCnzNpDOfXAbCOcKb4TSqWam8pljF/ZH4L7HyH18fcDxN5bpiEAlQ6fTjiEPjSpLZ2eLW3
I+am4TYY2oEQD1YvImVpgfEIjPwFJYGFyIDZo2vM5tICy4PyGYFtN1TnnDrnS3u2996UPWkxmjn8
6dV5lJt5SKsp5Vysa4fYZp7WgBnPFceqneswyKrSqs41DC3BUrF8uVmJpIvFgWMTuwqx95MCra02
88sMID1CWk7g9rq15cQvN60psas5Ej3sqpee01I/6LVtQU2PWRRjg8Vt4tFpLrrdaDBvEghy+8Wo
1J5NnBk2YhwDG+5fQLRHGkwDJj2mSH1AwMc/XBJCX9cm05/N8HXScmgfUWVo9/zuBAcAQ6KzxY2p
MrV3Is3b2NTQee1MDKZ2bqitpDy/mjBQagcVdUUxXw4urjlBUig7Z6683mvHx06bl/zKAV37TlSU
RsTco/D3bJbAtVWNgzO6NmmMbgmtLvZe1L60Lv+5HLKQSY/TgUygk9CKFLd49+zp5KlXGiWiunUf
Sqy3Ya4l19o0XLoAQjfW5MUnlc4xtbNCFsYW2qEemvmEdriaNWfYkqj2meRrsjDg/ggn9D1DktCw
dNmTmdXzlha5bwepbt7bMWZn6U1NdkFFYjil5GLhSdSpPaAGN8QQZjp8xgSHwXUSCydCfWYUiJo6
OcM+VXlP1oeiBhEiPGiMwGlb7dREwxfCt+uv0h+fRarXwya25vzFay1toZylkcwasPxPB0J16x2n
ltlvNp2Gha7Bn74tMzFq25hX0ZbmT3ThQ7TQdoVVTfKSOrvn4pcVsjz0aum1RxWj3E6GeCzOo8S3
eqxBheEErSID+NIeHVORsFJF2m1FjsQpcZ37H7Ziv6n3vimkrvsasfJS2PQiBfff0tgLn2AFwjeG
g5sq+rlL8pLmvFysyrsfutpiWDHrRMpI//N1UTj+WKX/fl3MohwqgXFAQvx5P0Wt21R+3wwHDADr
YscctNL8azVpOb39/OXPV3tT1P5+NcraqCqJrfuF+LFMhFnB1B0OhWKArDsBbCtaSO6X/v17/fcQ
8M4hgPiVdc/+n08BF2zKalQGPx4B/v6h/1XFwkLx1whUJIc8wr8xm779F2cFEySey3/8Z+uvo5M1
iHFaszNN8re5+D9iWGdlUtMA4i8A2QTN+W8k5IjOfx6qbH1cE5U6DV7PckkiXKfQDx2RznCyllpb
clo4jBJ/UsAZ6jdgkE0FI1iMn/S4dC8J1K5vIXNUl1jS12SeUjeCiq1maPCWusv6fEFLYs75FQSM
LN84WoWXxO32s08xsuf1t4EI2bRb25tRyhCCvUZn5JO7U4mdnI3FVJ/rMZlwm9oszpuky6/d2vL2
pe4nlPwjdy/yQvR44bRoK+G37Jc06Y45xeCLQeJNZtlKtAAUck/a9OSZZ+5cT59xm7JjndGEgDUb
xj11eRyFVR3d1q0Q0wZEFrHH2EHzpf4CjN67WHIc85tu9njBUyAJp9GZQR2TyzRFsxeHhuMXeoCl
Rz8aqCoOeWdqz3Th2he3Sf0rK6u8Yw294Fs8m1HLVrgxrlMIuHtKtt2tkALYQE69i24qwdIBRuJv
mY5gLLMpADVFY2ETpLZ1CekkPpPNoj1XTtz1G4PTzSUFoOpICNvj6M/tLW9DZ58n3vghafr+DuI1
KrVCW7onovzix454PR91swBC4MQwIzjQLcgGK9Ru1PY2JtbIY2L7uRuYptF9adU8DYEppo8OhiNu
clU84THtD/6S9jtDpOnzonO2ozV1pS2xfcq7vqGdsixnTVSMAMRduXNnT5rbDrVQstHVYHY8zzh/
pKLLrpe7NPDbSk3uTGkVZ8pwgUDUpcMXnek2SSMaAKCzccpsPdnPbVTcAytOPuakoeXBRGKlieKz
rrF+25mx1SIb/ViCkY9SImPv2NJ7uhiEzytsqNkObpQxRrtkxS0RUkpBZ5J4uIrFIjkd4/b0kmYm
EcvNbFXYrIq1uJUl1XXqsNkXrXLP466Gj7AoeCOdV140vZadm5plKHzMk9A2tVCuwkXRxA8Rgl5n
4w+xeGrnSYAuaWxn5Zbytxq9PCwNzJvt6ApoPh4SgaW0/Rt0jUkwYeRsEnAJiRrJi7MvUSmOz5Vr
5Ue9oxo6ZSTVb0c5qL2okvlsQTgIacjvqw9+nUWPWonL6RS1ZpuFfuUaX9sJqs8m0afhdlxwJIej
yo1PPe2YCpFRO9wYxEPhQtbJ+mwm40uO/2gMRtWrWzm5hXcQVk65rvP8+kBtk8Jdac2CcLkkwcsX
GdYDxcbkrKWR9zQgpqw2hmDQBmRsFYcmrrzPmau7SONnpR85Ufn3y5jXqOkyNyrxeK6J800s652X
VOUXO078D10qnjR9arZO01k0Zx31zW7Q3DEmjLoKOT1Wj1k8oDeAbt+7PKyq+9S7oGQ2ys0agtDr
fltq41AChbH988ScCRfvuxtD4j9HWs587nSb0rLXidArmiUo0RBslpEzxCyadD1IDOEy9e0prw33
hGMalK2VZB73AR06slNWtM5SbgA4Qd+PhUhvzVGz93VK3sxW8/tIhMLtsLTkic+Wi8V0NHWwPj79
cvw3SKfRJlvtZS6iAaFqbfW3NHoFN9Yts495mrWYYozemljMouEYxXPlrfLX5vPoqqY7CA36CO00
tn+2ruSVkJ32XNsutjhCNsdr1eJnzvIlIUNRy/xu4wsx7jQvaT87k5q+UbCePilRGReWBP4W9pMk
QtqyVRcFfmS1V4nyo3zLqYzNcDJFx8TU2HAbenNHqkyz9cjFPCMwiXNKkRNPX7knAVQfIX1FZSEB
GjnGaXTM6OwhUBUtJ7LyPq7sYY+OMdqklkBvLru0c2EDqSqA0O+ELTmsXxdrnAmbMpx2W1tDiTc9
GU3KRl52NZNuMw5nogA/1IMOmpr046LFRXVQrsA7++ip3MnNTdJZBsWqYVAyu4qIH9sQGEv2Y0bX
j65Pd0tOsX7rGG58zbI4710vX45jPD3YoqpuW1wntxxTInMDySh6mDqneqSm4OFscKsJjX6cPyBd
M1mkJqaVlzbVNTCZ8hpkKPE+5BYGfZqLS5/SMBUnTr6Z3cUs27ztqA0pzuymP+xaz22zrSXL8jLz
dT6uk2t4xouEG1NoDVMd2cLG6KRz3hp8/GXuzQssghGm+qWP7oTXOeQu5NN9PGge/YwxSr5ZGKGu
Kg3zFXbgtj5XuooQJDbNHUd19xjzxZ8burXHSXU2KoJ22M0Ytz7Dx5k5J9PuP8RGoXaZQEUyGz28
rh5gUN7brEdDaixnZr+49OkSsgGm7LrFe7WxW9O6imoAdiyyeXQLs+pYO5l50c11XAfVIlBGegNs
mMUlWJX7ed/VM5ZY0hYOLBfuPms77YpK+WiFtL3sm8Jfkq/YGdJDOmtEJnQc9LiO3quToj9zg4p7
2vvK94+jMciHLqqRvxr2eGA+QdGmttDRYnL9kkcUj0gElNK3pHbS3Rgsv6UbrlM1x/ZOExSCeZjY
qX6AYSJgK8B2W1x/PkpejOmG5v5l5XvPep36z4a0zBq0v90+pmg7P+tTlB9lrTX7yko4maYjSw3D
L+ElLcgjQH2ju7t0zPLryGcL0lCawUtsOJ/MOvWuTEXxv19PrcirC5Pw8ok+ZNh1plnfVcp/TPGZ
sGInFCvPUNkORqBXJE8HIySsTylutzvb8GV77eAGkgcKxy2nR8eBalVmRqufm06f8h7zKYQAiEJA
Ss2zgiF0XpuLIgwv3s64GhSqZqhOje+4QVJVq90jnm4Ww6yzsx4KUXkYei15tBtSZb+YDlOcptwq
7+0mOBIgvL8rf9FMIG/b199VwQxZE40wuSOrYrhFPMy2d/6Y51r1nI2z+eD3g3sPjLQ5tciO21V/
XK5KZLeVTeAOYxm4yJQd5MosgC8C+XKGjBmA4PBk1au0WawqZ4nc2cU6c+AAXVy3RhFOotTOeTgm
USLopKu8b18sKr3VBsAGQuqptbxV/J4Whw402Q3KqFwFAxx1tOodDKJ7zxm6sFxMfOuUdZD4fldu
vx4J/nt6euf0RLA8B+D/fHhCg9J36XP//+qX/4fwZyiffpalfv/5f3opWGgBiHPuATy1tlL+9yjl
un/RxGTy6iglUE6txsO/D1SWh/EWGC41ACSpwIX5o38OVJDHwUEBLPUc2yVA2Pk3B6r1ZPbT0Z9a
N7laFmxh4IKOtX7zH89Tyqhyg766fiCEjiiVlyLWrmYc99kqgJmqQ5nqJ4mI2o+GRyMngsyS7xQf
1v7ULx+BkodBT4dc0DWb6KePUNsOkeneSg1kj3cZiUeFnE2OeViVuzjHtK7zDgB4F1esWNFFA2dj
75pA9yfzk6BgvyRUSek8AoqA3uLtegh0jUsjfQ05EfbIYSTb0rZmi988Cw4daU1Ju0p4rX/OKLCv
/1exrxGp+iAJS05LuZEQFmz/IOqeaRznvN/0sVKbRe+pQGmdtGAF5gizrOpBeVj0GROHGddHaWFr
MK2zeEDrRKzjjejl6kxm4fU0Xo3sz6wefJXMzxHH3xRJNYRzBaqNDdmN438yLC2UsfsF7xAtn8xA
RkWSMqseIB6YHkk41Oxb5hIaS347a2QZwZsJkRWFEL0+I+LX92kxXKMlOaPv9LTEQ8D5NoA1U+yd
hY8x9f0Kr62ey1no+zxjS6X06blinx87gzyv0JmwlWmCxpFcbNmluXUVl7BO/7u4VH3aq3cWl9XK
+8fSzA79afr1J5373z/zT2VG/4tfoYMupdO6OvnR1P5dnPHcv1hkHMT0aEZZJH4o0RAApuvEkrGg
4CU2KTT+z4piir/gcrFEeejWOCz79r9ZUX6ZzQ7efvbGAAMYm/rrgvNDgSamub94TT0cTHPAJoHh
DTmbMBP/XLCvobhvd9V57hBOvn2Fn/ywEv+mgvqmtohUae1Ak+MAt5i6Fdbrn9aSto0Xf2Qbup8G
cwwhtDuEYZtAON20PPwfLkUQGvsjAWLfeXOpzspGwyhhEQujS/eFaRC4DQA1RIXcvrNE/u5bcSt9
y0HQTHt9rd/+cE8Xg2BUVigcTPOc4uACINn1fR70szsc//ytVkXxD4Lt1xtIWU0XusWgoMr286XY
Hg15YXMDoadgA1AmKqnBeZlHZxtXESlttUU9LYJigKC7/r4o/Ee9M2PwNxenS7WOYiSPb75nj5U1
sigO7SEgOviv5ySsOJn9uyxJvqJNdhClSvoVJkGIb64iY8+SYxsN+84XDpm2ZiVBS8ytO4ZZUyIg
/vMdfVOxfL3cmiVpUhZlmLyKGX54eGStmVbCMYU8C4edd959cy3zxYvrEnpReQbt8m8UxL+4jSQF
mFA+0EcIA4f1z88wSug8eVY9rF5PmDBIrnhYfh3++Xutt+nnkcJVeF/7HtTslUz881UwS7F3aPNh
b6Urq07TzqngXykDeC4naXvz56v97i7+eLU3Dw03S9zGdjHsvXGC5AowHxYlCvEsx0ZDLXHT5fnT
ny9pruaEt98QZoljWzhLGJDr3umHJ6eS3PGgSfV7I3HEFYb14iGG1XN06gXvGKeI7dACI1QemG8h
vzq97p0a2zoM1OH24+CP4TCTIdZNbvM8z5Z2VI7wN2bUt3cLGRyFm8SBkbfLOwuT8es0AmKORZTw
D4/6/dsR50m62nXPNEqnQZA3oE05NuLZHkNNs2B/SYMAO6+ethZ3LzSxhX7WF3em6+g1l2Q2WkHc
xP4VWsG/3/r/cWTav/1orM/rDLf53/rnP9zSzC9QcttFz7k+Cc0osSGpgStsPQdyVhvLD3NqZQGc
Nb/Y1lggT3OVdedIokeIunMP5IGTKLYoeHcKGqSFPncbVR7dSjMmKWIwu0vTWbTjQgtzi+cTDgPk
JJr7nf8wIM596EeP8hE636DjVL+zgGsDR4beRxTgCYg2WVJawaYpsn2IDvZZIvIPiOToFgpFFdxa
8l1nDSn99v4KAtJyaFPSGBVHaSjpRXSuJ0r/qAEF3GcVOIzIVi+5sm57r89pMMS4X52kv+I3V7s/
j9ZfJ4hn22wMmPWkLtAl+fnOziDXB5vdHQyw5BKYNexPj6J/Ot8PS9SEwwAA+f9wRZSfODLXg8jb
cAtgq6PnL3m/74hCMKQIiUR89itx3lno2FFoPv75er++BT0bdZsLpmiNkH6r+pKxP1Y8m36fqQKS
1SimY1xP8HfMTm3/fKlfhylBK7QN8LP76+nszTCNB3vMJkxje98bYchprUEWwuC+cwN/exXheGxT
0HRzD39+ZKRga2UP/myvOZ3ebVqqBAd6W971n7/MW+shb6A1NgYkDbtFIvPsN9fJ0aQbTkMY5zwb
9RaLQrZz5hIPnaxqtJfSZUvBwKczjN/E+4jkd1+LPH1vWVptQD8vp5gyAVPZa+C4wXn356/bAgFe
0tGVewHqAx2QX+wQ3fc7MfWph3ZlEUfMwj6F7/pbUU/uLWC4aR/b+nhRLot1wtwRvfMEzN9+Jmxg
BE+Q4WW/3XHEQtO0KLHkvoqHiv6FHfr6gMAazshlBLgiSNyh+VSgOg+Klrrl0KSEbSN32PpeVSM4
Kb4VxjxeggWnDD59xr1vBm3aN3eqGijN9Snk6DiZTpUqLoGBvLe5+P0X8MFM0Q3F+2q9MdhFRueX
ypu4qYm6jTu32Q2TiD8krGJB07rZNpIwOUvX6XljdeUJD8MXL3XvZef4R3DKUTCTvAUdrvZviEOo
7z2xfFvIkj1ZHvIcpOEKCR1wZSvrix0ekOad7ZGxPvZfhsUP3+DN6Jz6gg9cK7lXWhYT8eJXp96e
iUzQqIemHYs87RUcQfrRqhF1SYj974wC67ejACGCbjMZDfftdPcUawnmNEnDNekbJHae/cS26toV
EnSXr3+tQT5+pDGdPGOT7IcxDrLaTLa5laCai+kP6rKmjSjczYQ9pASJPDRBwgX3M9mogchi45uq
DIOl0r2jUxbaeoY5SvM/Nl5GgXm09XPNNorDUtPYHfU7R3GhWLwGIPvSfuee/7p18xxOg2skEOAr
Tks/z0QbXGseIXPct1nxsSKucMyKrbZAkEGYZb2zT/zNso0wwObkiZiAveKbE4UscqIUWHT2FHBe
fDymvLUR+AnsPe9caf1Nb0YSV1odwmTJ0bJ7s0dso3ho3MhmJHXxfW5Y8cesWFYQm+I0Yascpb3u
aN4pcoz34tt/8/YlvcrE3I23+9f49j4G0hVlOvg5V33C4Ho9u+2tDleR+LEnjrzOOy+ot3W7dU13
SLFBbmVy4Cbl7edH6I+anEmikXuO4dXtYLHvURHZD8TABNa4fMPYcV+nxbyNVcPmRiC/I/6pg0i1
vDN7fjuYoJLxZgGI94sYOx16sJEj83fyaGrqDW1KgTNvo6U1oOwke/nz2+w3L01YbZRSKRQSTvZ2
xXb8LI/LYeYhqw79ZmNEwQLL+p0z4m/vr0Elg5HE7RVv46syacQ0BRu554zcBd4409KuMh8hLuys
CZNlEGMk2sKKp54fxaSdj1T251Gj3+28t0b+eijHPc2pkEM5OAL77Xyd1GBDw8j5MCMiOSy9OCm6
5UKNKwu1NLSggWa6T9yeNI180N+ZVsbvZjC7IW42+3YIC2/GWk+ykWlVerdXhkieGrfTbAS2cX8l
U8PGEOvUUOjrgV+AGAQ18GZ0SEzYwmSk00lW/CqG0NR0MSYWzWCz7+kS2bEtv/55ZPzmY65BayiT
dOztrvFm+tPdSpVdOe3emaOOEA6cR0LC62Yvn75zS35zKfwRAms7UEzPe1v7STNDNi1WrH2/ROWL
oM1+s1QJnW0o0v+Hr8Ue1KY9sJbUflnVGgTQfePRnwab191AQ3R2tXKjs6zrqSL+Txvj+vtK+Yd4
4XVN4UqURdgiYjZ/e240F1g09cCVUkuPt1FfNXeE05shbzcc0nNJibxO/mV25PeLcr4WCAINYftv
nlqMcgi7uN3ucdEhk18BumkGYbvTzfciG0HJ/PqGYKehr2FvKNVYsX5eNb1c1EO8GAwR0dEId8BD
gT1IxIRspoyqIqBNaW4d9uRF0FrjpO04OQ5zuMyuVUKNs5lcqUWN8RhJVTyY8PiSbVfl3rDFx+XQ
iIva5AvNOO0itzxbIqQv0NbKauVTVXwlC5NGTWvFH+3J2NHjtdSZrcHiJgLWXUJAAgkw5Dwx7p3B
xGNbCGIbdplRzk4I1S8xH/3JSMtvtK4FtoaGE0wC/L6zoi0k5C75IIvaUMeiorq2x6pailDTG+NU
Lpiz9ijRRnlpl8hXL0Q/qOjGIeW52vHvGhnIUydzDAbCz6tthU8yvvBcZFLbwbbqbDfYbXE3AoWH
w1Np9cHocqAhKu5QTflJ+lBKxxK4yqANHAEQxdgDhrrOdypPFekXiPG684zYDSSsDjqeYi8l/Pwt
fj1FnsWI+/kMqVWkU3coG3PblPa6uUrha35xMdkBT436OVg8BLJ3hNnSksenmKnrKXLHuyoVXR8q
rfXdW70uUb4RJxgPRzaxMzIGZH3IqWP89aKJlyUAmO/vK1w0dYjKiPKfrpl0jVppex+ypC2CuShr
K5AiIfUhaxobLTg6pC7dDaPdfIwas3gsNE+/7SsHFkGZzQdNZQRstT6Rp2pXtXJHJEF1G7kUUUWC
YRgH8N4UOc11P6evNYwna1QTbgX5JcsdYGKDGW2HbLZ2GIC/CkubQjpOiJtF5+4dgHahL1Jnj1qs
xuxB+FNW+UjuoBo9uT3OPSz0COnd8cvSOvZhtOYFmjlir7R4AIwTOvAAr22/7EJDr9JroLZLAObL
OPPKIrnAxg8rzyViG6nNw7xY9t7WjBso8QjW1BwdEUDmwZzlA5sKlEYFb4mtlO4KQ5+PbS9I2F6U
zT/yq5zqEoqy7pTPs7ld9LwNZ3r0myyJwGK7gAYnK9mmPNnryBO3WGvn0Ji8ZIeoHLic1g9bxJzm
fmHrehvFRfMZT4B+XiUuNpu+dYhZ6bsXR2sJ8uiBcHgUrMFp1/axQ5Oxccn3Olp6ah6lcr2QIsXJ
hEaT2o2xy231WGLifaxSgv5scZcO6hEjNa1EsthwAkePpaPFHTOw9I7j4MLT0lrUmrZ2D5cYkHxk
ETsW1x7GD/R0BRhhtKf+sk04N9ymnTZetzEZdhKtzWay5Dnwchfu2soI1Kpvsp2ag2f1aEbQ1Byq
0htfhCQeTKUTmrNtPqb9Qqe/bitwQTQS9Q5xBbKO/j6vvWQhh8rPP5YocOetSx5RzsuURQKl2fSp
4d5fthOjLFM4bLzcOOpDrHDN9/WOCGJyfNDRhzMTIoxs01by3FNkqclPKiGUDPGFGYmJOC/AHJ80
w9rpWQyzQMNl3OxdzayfZ3ch0MsiQ2Ug+ahzyctAeuada5qDlSB3vS7eFIrUihPlWV1SpG0xiXfc
KdiRVbFdvHK8T6jqX5tFZt5HZZWnxylzutCGznBpTKa3w9Q3LRtAkESPpVJ/cvSI/ST1XfL4Fr04
Q3jYPffSix18Ewh3sslOrfN5ls6dIFDgxae4P0A7dNDOvNryFuXNH5LRK1+6BlXPRpXS+Ixdvtty
RLOvfKDon/DvT1vs6mrfs2O59wA1fholv0dpBV7z3mxPC8F0QTpX4ghrRn6kCkcbJJPJsgJOGAlY
StrHBArHc/v/2Tuv7ciNLF0/EXohAATMbfpM+qQpkjdYrGIRHgHvnn6+SKlnpOo+0pm5bmktWTIT
JsyOf/+mcsgtJB7r1aut5JDiF50f8b3NdgmUzm9SIefHBWMcN24oi27TLy2TI7cMiWAZgVLkunIN
ndk+IlvHvBEIecupNGh2Geem4lDg6J6vuiQaXupw1EYJMhH+Kog0dV+ZDnIhWMg2tqUxDvIj68gJ
W9f4EfftfKW8hgSUlsdpvCB84BY97QN1FVkLl+pmwwv0oH68Icc4ukt8vFYVVvs3CnHctRM7fKpd
JXvHTNzHobPksqISqYlBiOM7VMvVO9CdBQdZyTtIwLW7LZWOh+inbDeqiaQ9/KiiuzyvBm9dScxS
mUQ1k4q3CwgPlRGf7zuie6rvzRA1D87SiKc24XknaYbnKRLzPckvycFonPnKYGg+VLKpvpOQVRJ2
5S7VsMnqNEGDI5ODnHCedA1slETj1KcKFeT1MrTV9w524usQ81wXz6t/KMJDahzCYx4r0vDwFIFG
7Pugaz+DsZV3DpSzETfXILqb8BSvqHdJOPnEacJB2lVZo+3QUR+JrLqGnG5VmzGgW26gE61XURmn
JStUHyJTUqZ4qsQs7xKpwufKjSMSEXv17kZICrEGXgjkwcGGUD6fIlL2SJOizq9Pc2OGmwhbjyvt
f3cgHXt69kmlfYd5lRxsrYKsTCO664PaJf/al1TgBCDQsbAJsGsy7RPRBYA4G5h4RJAWHT+A1Emb
jI55t0mXClLDwjwHxirbb7iZzl++N7SfXuRI4hNngr0bIsZWMckYPT0XSz4mRTy8QI/ovfWouMhc
mtnZ75rqw05j99EIFkxnq3KM72a3KAVegGXzmtfLdO+7bf9iVlN2TvTrtrD/vIYeHZ5rZ+CLMmPe
IQJAPU6REcMa5amRMzrfm5Exf5mLSvbGhK/DCtA+PGNE4Rxh9iKZs0c+US3ZmZJ9eg5MOjLLiOHG
acEWPt4aRTxDegfmI/8BQvwKvKVtVnC/xnLtGgp5LNFjZJUmhhuenZgj16rq23o+FsPgkrrYM5IW
o25Yel2HkcaaFd/lWarEuhCLujfsFBB3IDUTKLX14+Ho2lCn10HbfSnf4Mw0mEW6roux/sKvW7w4
EUL5YWzFTzS2uCQx9eoHVovlS1lp1axdqyQZrUll/xOh/iJ5Zx5jv6p4LC47ebs3SQ5rVnCL8La2
cuMcdCarmecOP6fKrx+6sAT4r63qthvm6m3CmfVBdH50F7p1su8ChHhoiTDAIfgNob/P/IaX2X2r
kwR34Qb+Lmu8yrQ1MV4mX1TU3g1n4nBX9WHDIoYpJLhpRyZPHdr+OxF43W1YVBFs43w4OG7Bq2Hb
vLYRXvYr6UXJveu01Q5XsPaZvCW8N5A4dZHiP7VVVW3CobK/yyCSO6fCSaRycEix7An72sF294Ln
taKj6cBPbJiHWA3NZ1GQ+UYRQsIUIpAXK4/I0jTUIxb8N3iiomYyzYSzTNNsRoyObmvwH7OPh1Na
VA1fm7l35ohTCC44rBv2QnvdTIybCVX2XTnL8NENLXUkO6yPWHRJzxUlzcaaiKqjTLrTMBMQlDA3
b8yI4Cc8ukvknTCFKPUpAQPaf0CoH4HEhCbzyumc4eH8CRv7VCemYEnDM2+x23pbugI9ZudcTVPq
fKPeNuHlTOp7MOo+k+p2McjysQ6VR7cspiAdUjV/I8E0OptwRlEyVAdX5fUmGHHoXCVooP1x+QD/
K94I/1u08xIPyTKciIWeE87am2cnXqdZ1h4zA4XHEBoY+hUOckUcUa5i0VcbKtTxHk27ubfTtH3s
a6LW7DGIzn3Ll/Qy9O57jDOgvdrwiLzQ+UA64b5gh5QfksR7mQh12AOXxtSBlHKrIpnVSiVjfJP4
ADdKWMfQXsT32AzH3eAb5h6j32XjJ2SxjpfMYeLPVmMGVBjNs3tFceF8Sx25L+WkCK9MWYBVyuk0
cutgH+RB8DVkvfVtqhxxGxTBAmuhcJ4q3IXXEzWsDtiUV0XYkogrPe9hHnhLcsBlcedRF66arsEL
EBPxnwutJmtdRV1CTBXDAAveKFkhQcWWvqqQi5B12q4nRIbYN+E9tXTWuvdcCnonSj9SjL5PEfS5
Du/tdCUd41rNuLsvpvWtw6ppx1TcYamByJiuHgWZ198WjgyfMSuhzIAHn7EE4mFAPu/ZN5sFWajt
X7VzwuplxpCB82yV2Y28Kyqp1DoeA0HTIl+O86yGG1cSJEmNhvk9kSAlNrhTikWTTdYX/kba86Yp
OZbmRso0ooc2kMvZpa+F5bh76LolW86k2LGWCkijT4zpXhPur2fAbC36HhL8vBu84IMxMc/Sc05N
6k2HcCBW0W+zG+Iy1FVbwoBrHZXTHB1xGB7bjqSNFHVPmx7EZASvpLGuOOd8NKrUZlZyWdcVulqc
9mKE40MnXrEPao7K8r6Lxf0ZNqp+p2LN3+H7KhYt7HC9HKcte+ijbef1xcPsUrEQcCpoegfdso4m
rM8oh6YDjkVDcjJsNTqIWhBLHLxMYIlUOq66M8ZIe0fNnroDvkH6avlppGgD5CxCSsj0vSjS8sFC
RvaAVCjLV8nMApoSofOZt5aJ03Iaf9YhQaBry+ADa1gAJ9mk6hFlpT++NlQ8vLeEQw7WK+SlDYZr
H/PKZ0cJpuqN3RLsbMkFrjUoY20kWYn1RH3MyTQrYucUZQRlFwQ0frZ9C4jQzn3xlTklqEIL0f7d
bFPxPbt4vqDxme5bIjvfYaBzCHfCxAjW1RK2n0SAG4VOBg687ZLJ8jGvJxaGNp5GtfOiblA7JxhB
NEhFYXjEVq+16yU+abFLDjE1pgrfpZD8TlBNebMhnCwjsbM0GUalPXcZsh+uEjEBdKlNCUuLjDTy
FYtVmjhle5UssuPcaJaDQEdUkVG7o3jlkxcDd+yjMwI/bmInmI29MesSoKNDijHpVATXaUw8J3oj
whDWeejyloyFrW6dT334PjQDgY9Rn2gjiEgWX1bf8619beP+OTp28P7bw5QDugM0JLZAat6SL7b2
xIIvN+cJtbcDie6uxm9wDRbEo8eProS+DsV9n5OI9qKZBQkHzGzKDpUABbqzajmJXScxp5ibTj3K
EUYFr5B+63oMa+4v8yR4SFORW3bVwmIY9oRCevENmvzha3DBRle9hSvjjWuI+CmbB4tMCVzUChF4
Dxl0eRwoKt98wgGgnaGYOhjQOT03fbAGk2ukKueqEwKWOeXNU2nQ/1MER/NOmLtg//G8AZfhKQ5G
x88vJAV/JpxekhUXq0M1hvZngkFfvg/6BuOuPtDyHzNDobbOTebPauR1LocS/O804oRKmITqqOhk
7FTp0URgo/BXINKMxSWRyApKhwM3mzD717roTRJbSzxU8GVc8Gy9iwdidWtdQuakHHTI2q34WaSm
ta1zZZ7oSTeHsegx0Yj8CRl2lrwsSzw+jxba7Ave+R+C+99xUC34fX+Ahv8laWr/UzXRn0nt4rff
+R8Oqu9ASIRkhBqXwpBW3D85qPIf5IIATXhwfDRfkf/1T1Y7MPo/WezmPyA8OHBNoSjBCLD+V5RT
cqj+1PnjyAPFng8zgZBBr12N1/+BVhRYCgM75ecH24/exiyeVl3LOkST8LU03McGL/NS4z5+IV4p
acSu9+YdtgOnTmNEVPXW0SYD5thqBKnE3PNIcBuWh7NZbTyNNHVD0HzNISxIpXEopREpZF3VOy1l
82xc8CqNXNk5uFrlJ8kuNMpp20femUgd/35ckk1GJNxVOSYjn4aizh7retsaFsb/Gi0D1CKAurib
W0vCGwBRS4HWGo2xyTaUG+WN3lrMY/9kJcSORhqVQ+MEoglQN2rEru2ib65TIJXVaJ6ncb1OI3yp
xvpMjfoJtwVs0UggpfzWARrsgQh7jRXOGjUsgA9VL7DyAfvGGRVsMdEoY6bxRlsjjxXCtr3UaGSj
cclRI5SjA0pCbstnp9FLR+OYiUY0KWo+LCpIDdOd2ClwmksAKlONhJI3GW15q6tRo6QFcGkHbArK
chdqHLU3CDOubDC5yVPiHGi8tdPIK7ycXRFo6U9XnDNYL9dJ7jf9KqWjnXGwy2+ayo7GreUPrDJl
nb32nBgfaNRjutMa3dq2S8rgKhqax9o2wkc8CuSVkyHZWhmFbA5kydSsOlVy26h8fA0DlkuIqsHL
VNgZnvuqB7hRoF7xEGCrN2Lmg4mx/+CNhFmWuU0hkVtY0HW2X715ScoOlXpD/kJmPAZGOUi/aeUY
E5aXHV/kAOSkGTbXgEVEPSa24OEFVk9mbw9+0FpVeWraMMQjSZnlCfEbVWrtl15N5kqG7Ewo3I1R
JairmYbHzhq99N2zqC82UxiVW3pG4cvF6tS30VBORaIeiQ8StzZ5kleO3gEod9P3qgrZERC0s2Ul
2SJ2RUp0UAfQeD/LATkgBowlAbvOhJVgq2VgRXPAn5XuOkmt86apfeydTTt/mYG5vje9Zx8NbFV1
wHTHU0XHtME/e7rnARprgOlkWSFNEU9gRZD8Oj4SzgS5sejI53srYmjKHvumg2wHbr6eo/lMfhXX
WCiTU5TbU2GiHMnW9sx7ICOKDxQQiOstKXCEqA/FvJm6onqLmX/7xKWxBgWSE284Ja2LoyfBnxVh
1Lf40LEhYqW3F71d/ZQT58mwV9Xd5cpS2Ln+bugFH59blvcQLej22eakuyZo2X9wJg2NGV3xletC
rZRl/9SmzkhGHN5260Tf+OWgSg+3e/amgh/Mw9Q6yoFFZANNd96aQQtdcHTS98tISyWSOPJbgoGw
25nzSjKNASlzgbobKwzXVxRnYJwALC+Ua9a3sdR9jK5wvAf0Zs6R6N3pLKjpNk3DqcSKes85VAMv
FQlZecJKibdmYYmzy7Es/uy8OCEFR7l3vnDnqzoU1jk0U/881kaxjRmRRHsEMnwPLHCyURaoqsHY
+aDB5xu9GXPaPIqNR7XAelxcql6iQYK9yrtge3lbxVioxySa8Q9tsxBdrICFuVZIjPAAcuS1qFsn
xDgKXSnguhZtj1qenU+MeoLdkc74b+ig57VVq2TdpsstuvjboZ7ve6N9Gmpq9UGq9xK7zQgHhXXg
31hdz7k+uo8HM1vlXXwo0uZLjsFVYHMi6aiIS8s7T63N6SHed+7yEqFi3Uhz8q+xH2ChCyWyGmS5
1azWvlWqc8c+hrBe86pFItwz1c8zQmZxi5m0tSEtPNq4XmWvhQf7MSnm22QKNuOUbtpQnezSC+8x
Up3uxGThwKgiujUjyZ17V2W4XQWDs8WSH1CFvvJhGDBz6vysjgn3FZ9lNK2xG/1JcrC6qpFIXqVL
325LqxBHaLY/GtEdSl8+sE3m62zoberSKHwjKPu1Nfwfcw/VnKDgYoeSvYMNU0IELux5w8GZYyQW
n8O6cl312NuOs8ZtbPksBkm5Rv9N8w52VTc9lmlfnQIvAwjo4jWBxLzgxBW7qe7DVTrOGZoO8ewi
0sc3DKxjmosj9qb2YWQR3ph+X6FzysKVGRDHEi3EqCj1Vps9HcNSmdeY9XunhoFP98I1N5IcVlMU
9RpHrFUv5i97rs5V4ns/EwsMDKtS890DtNuILHvqIDR+EH1jb5nrWCvYNZazfUkDAqD7hMuyg7R9
WVgP7CE/RCl+CitJIMR6AV0Kwse6aD/juQu3KFfnW5qpIyIOJLnduuwsQrvKpUFqP1jltRLubc6a
/8CwIjTLDcW9TazTFj/fEvVcj8gzK7Nq47TE0bXCqn62EvMrdM3HuVAZet/qo88V4VV+G2xSMbya
Ie5mpmK3DzhLQATtfyDNeKtje2/Odfg8igpuvZ0NKwm+uVYOneXGkc8h7Oe1yzTkZFVGr9gkt+uy
tTcddIXr0edATJHgfzqeHM4eZ6znbK51DeEFuqvpzieyfBF6DVboTzBZ0ufUI6QLv4/iZxt66U/w
svwUNAXWBVFLTu1gAEm4zrjLWn43KjDAXYhY9sJUPWBxDc0orqmsbM0MqRr/thqq8b005/x9xBz3
1iVXbS2psFZ4bSybnFnESt4loMdxic1BSL8tWLlTGl0PtErEqbVCMa3idsGTMUAB7kd1YTIlopfO
nYw7VzQ+wZwAprxE7EjCJjK2Q5b213CtHEZMibuUqmVFnMIysg1OvbpVuEmeHPr827CW2vO6Dl8C
uJokEC9Jul3aukSBG5SkoEe+PFIpZHthqnqbTLiVEwShnG3cTF8ljnJ3ooi657FJxgOO+vU3t+5o
y7IWbjgWcrb1Rly78GnAn3c5ZgVVGCiycTKJg15XwqoPCp7aumq6lF7PHNL3Ej6XlUODcPLvXotS
r23IkM5cw7xpwrLBs0o1+9qC3tWPWbimZriZ6MpDYN1HVsQ52F/e0qZR1SYtBxrYY92sF5GJVYLV
wa5wTGJLyZbfL4qY7iTGXoqW1srqQ2373A73S0aNlw0KPwB38O/mkW5/nbYj/crMeLO74BYfy/bn
6JECVbtztwsqN9r1eUhEtE3aZIOr+oaUU6Y4pHrdwzizg6q70ptoGQT9vGrNUb7Y1bSfxinatPby
OLu2dzslFraMvp/uYUjuifUjmE00WzWo6Gc9zXsbH4/VUKt8OyQpaklzmk7JIPBMSdvwiJ3gdRLV
ZyeUckP4R3qcF3e6ClPYq7Q2jJjAPWDdc5Cxuoorr8e4Tut84lxUe1xR0ujBxlKIzK4eHT4tvdEZ
sIs0jIgtIapNTruBGWF94435PB0n6t/lWlKqEAkRFZncYuAwbCa/wmtB9tmUYpUx9L3aFG4C+4nI
ynj+EWc+nYiVa4fKOrAbfuMs/WCYwbAjhFpDPv34iCHLshXz0t5GqVS7dJDODcDCa73YyXap3HMS
4EmSLl13julabnLizO5qr5LfW50Mnlrl8l20orsZC8/YJWL42UQzzThpDTf+MNgbwqKdE3Fcoz66
t/cAPdY1gEt91vnXWysEcp0N7x2pW7iq8ZP7GLtophvSOJhuEr5UGIm7ilLy57O6LdfDkEw4Dvsx
WyUpi0DXyZ7U7afAINSPANKrxabQBhb49KxxWDl1QcKlyNa5cn7EmDeCySfBaY4Wt9ymQhf9ERDK
dxOw8NPLZHo9jmVLHd86B5sk4CO2nI8mohpTuyUvBr3yLjviPIJX2bI487VD9/0B0+TlW06CwE0b
Fz84gEaY4ltkiaJ71RhNGapNUsY/6qJg1zfq4tMbXL1mhV2Hi3oy7BphNm+UL+7WovNwJpZlWVMD
ne0kldglLVG7ElZun0wnIMBwXphpfTm+uIj+r+oKG8MlH3wEJ3OX32Vl7ZEk7tvxdwghJg7maTLt
MLNmKzADbcjK0VBRB+SB/4kAmoVjiKQ402vwv2HYWr0tdoGIN6YJCzxvOwZLvqfN5s2xfCp1O1/q
xj5mMmpHXvKEaf5yTHT7v9JEAIJGs9tEkwOEpgm4F8aALGO8SdOUmEKLL7+rI4qS9MIuKDXRANBO
kw663zkIVM+akjD9RlCwNVkBlGj4ijWBwdNUhkaTGibYDZmmOWBuhVU4zIeswdymiiBDuIU53Eea
IEF0H0i2Jk0smj4hNZGi0ZSKVJMruLBnDn5Eiwex2pEN6x/zCxvjP6jP/4/yGKKqDr76b0Lgv6A+
3z7amGKBDM8/2sL9/mu/Az9C4GcALxYSAt4E9NogQv8O/Ah0xN7vftHgL79jPg6546aFJAkKI0o0
kNX/xoAc+Q/ijIWNJNmCbYhU8X8DAv2ZkukgLSGTJdAuCsLEtPXXcHG2tZrTQO9ivssisC6TqX/A
GaRzV2yF7fsfHsy/YUr+mWl++TI01jg3gHShC/yVERtJvF05QjoPsUFjtXSU9TQDEb1kSde4Kxcf
pbcI2fBHMMDu/z98tW2amnYKwvYr/zkxMjF1UJMfLp2DMmhwoQdkwSbf613xZPsTbY3WbHSXINR4
9V9//Z/Z3vrOPZiFVJF4U/Difv16y06iMkhz+yEvjCzB72kg9MDs+qU60Xzn6yaiU/6GjP2LEPP3
L2WowDGHJAoR+s/wXkkEbx9VgfWASb31VOKgSSyxiyG9hzz1peokR/BEQ9q96GmLx13ffboVmEJu
uDyHGq/wfeVFsPRaQy9uCzvGB1IQ3MpCOZjiaqhCGgWJZvms2koU8WbKS9v+G9nFn0UCv90GFQ0q
I0uiwv9VAOWPcJMmok8eRG8wVvqcfIucmmHnt5N4unTNpuxvadF/xkZ//1asHLGXYWL8C8GWAtJL
J9mQfCsG8VTSNYHpV8ZfZgrdYKb9cZZOJW6R3kEwm+M+2f/1iPnXielhYqJ11mbAuPl1rgxBoGXC
kyDizp3OiZ4wcwCXIhpqcfvXX/WL0u1yrzaeoqSNwWP2/kW9Hs5eV5pmLx4cOkFno4rBJoZEgHcQ
b9J+TpnjfBC1oGenbv5U3shkMWhe3qcZuM5fX82/u3GbXEFbCs2c/3XUWo6hgppcyYe+q5kkjhfm
6trq2A0JgcqC/8Mk8Vj2mJf86eHn8udJgskJxAV7sB6atqP5Nsc0L50IlK/3THVVNBBl7KEFQCDG
hyI1J/mtwJgxwudOQHAS6aKuDHeYziTKTxBWYYtfd9kQbAWVxX0cD2C35Zwyy6QPhnoKYuwVd3/9
yC4c/f+R8FxeoEfrgN4CWwUc7V80gmkehb0/B+IByBOC9uI1zeEybi5YXtPAz8n9kSV35gEWPrhY
lBDLTEM0qA/VXAC/4muGM/IyLjQoRQiTym9ADP/6Ov/NKojcjsYHh3EQKvOXyzQmqx/c0BEP9EJ5
IJfHLKqmehNmKJ7qvPm7ka1tgv6gbcI8CI2tQ2Q1NhCYnopfv7HoIis1s7l9GCtbXcmukB9hMOm/
2ClMDA3UNrYLshkmIYkkBCCA3ozjHMBxzWjP2uXcfdoKBDY1WQHw74YpBIPt2tFj4vKIWnYNXBcS
rDrawQNQFrYmdyZwHj1uCFtJdfXXj5E7+PW2uBPes83IJeAOccmfB+2CSZ9Xww9/UIwS7B3npdmk
nkFZauczqNYQD6MG0NNuY0kjB1AdijDeBXGUwF/gswmLnSpcyFPsPkwdwDbo4OtDDMkMx1fSdrWh
ugyXDemzAQG3CCOf6YJHKJXgDDerMcLRdQ1yRuoj2iZmBkfAfssWAFk8S3NYuH5VPvRlF+MYX+Cn
WfjqdkhDr974qjE528K8ehWzl90JNec/zKyFtk8dAJtvXmAEzNMQf85SzS7dprjcJB379wnzXczy
azut7qGvqWI9xTDrEVhggiyJugSy8jyjesHWNEWoH3oejql1zOknxY5oBWZXExsvowYcnVhM2GKd
5X+vjRxgpCzaLjvQbUUPVIP5NkernhPjGGIXcQ0cTNMI8tVJi58f53FAZOhx6G0ejJGO9wr4uZTr
usUXElZGVFUkyBd5Q74Rsq6Nn47BSxT3bLuY5V95c8+Uc9UcbOsixkmR0iDYepw3uDol5UcLcTxZ
X3ImKQFZiIeKXaCFRRFBGMJKcBPapbH2W9K2cPNLc+/ahyTeszOLGD8C3OB606tOdmSm8w2Muvra
mFDF7aJZFTTPyer1j06UgAdnQffDLzOX/HUrNvc4IzabwC6i28Zyml1DTrWqVfU2mubyis9mcrIG
VLuIe6zvM2eptUx0blVghTsL9vV7ge7yFbcTCdxRxZ8MlOlnREIwPXQyJTdmz+vBWbcr99As5KYQ
Hp7wRVSYWEARaj/5UL6NeYUo7tOpTXc9ySSqngzpJ9nVAKU9o1tQ5kHx5A3Y8wYMgHxW3qbwNG9n
1c0owVwgOUkkFn8X1ghNYJ05CTwB+CcGtEosLkVQvRrx4NpcbpaWBOpAL/Z3hqmLn0VOZ5VlPOnS
ADk2I/BYVnuDTo0/6sCwfARdLKIwf56Mljc2hx2bwjxDsRg8WKy4frJWJDOjEl4pdh+IKDBSXNMn
qt4C1CJIOYTuJiQp2IRpNj7kV5gKGjTk1WdD9YZTavTQe/7SrRfsLz5COY6Y1JvUq10O/yUtRvkx
ofp9GS1abe1Co84lb+LawOH02nMKeggNKUuo42P6B0Vh8/FgmVwcJw51RVkXvvQgVpsMiPUK+NV6
qk2pf0jlwXXXDazPLGdhCNMgQPQuQOExD4H10XL8pvCh8c1/IFiBVhzcWeejsdipiYXGw2/VwFe/
xX6WJYbejH8NDBlcB1DpznSh2dQTgxX1skZSw/nXoWQT9VIgfLrR7Wcd6EcZNI54atuef7xcbdH3
sGvs2qEbRtlpwaNL5vv6UotkOcqku7LI6JlFZJn1C29kgAd5NVsj3TIBE86ySBDrE44btubRwxVn
e+4myKSzrh5ni2cvipmbYkryTVkMlTdRDIZU/9PQzBWZ4inVp5kN8sPP2UUDXR5VObvtJX4shW6G
EWjSzudLobBkNfFegFvuh6UbXmmb82prLmaCK4VaJfd4Fohjj6o2zFv4uEAVKjRv4baTFcUw4t1d
WP+lqtl4WtUcaGpPZxPNbL1WCpmeJJvnjQ4uu/mcWUazDdH5frjtorkrQFREnbcNVz7wO9BS1UgU
VW00EEsuBQ7SpgCVTQpF6nL4sXXpM6eBDsOTgKprx4AbTn/F7Z2bUc50cAvpfMSeTfYe2w4XWFkE
X5IpUI7plvS48HtuxHx5eZlCIpRk4w0TcMemZOfpNs344Dtj+0leLO+ogsZsdfxrEAk24NKh2Ys9
LEeVLIZaKmZIuiwD9hEYBr/O1vaO3I66sgcDbG/uZ+Iy4pyrHfoEBszIjtvp4SlL2sVmlLIzZXju
NNt0oFx1QPz7mworfVpbRH1SpdENyAndAW7a+vxxbYWSAdw5Gc+sEz4d7AHdf5r5KFa72kz2eAwy
RvI4lx9xMfJMp4oknN8WgSwH/IJtyFPJsyS4dmdpH+uAGVa5+usLcmXWqZ71RGJWb6mgAQ09jNYV
u9QBOjBvNbEIKsjZyHkOIyUoAWvhi4Gc6P4Sh9f4HfOVCMBiayULDetIMuObpuVKLiPRmZBZXo0J
S4AU1Ohb0dA4oKbFJ+Y+mEJC/nylX1BaY627s1RYH4pGBC8gVhOJRxxHyZJwO4oi+NPUQBaNi8fZ
TCUc9VQ8WYbPGSBIOYbQxRVPo63zNG0LF25so7GqQZYTVG9uVOlcPzHCgtR3yE5Ejdy6rEANVm77
y4F3GQ3QOmEzRSOOqAlLt7kaOdI+wUETT8rDf+K3dvpCKGP+W8V42TbnxWREVTlBpIjVuPdFVsF1
afnoS3qr2DTwzs+XpwZjmo5iOop82TT6cmKXu8gSWLdVj1/7uoyj4DrPYBmby4wi0LMXsiGJ9SCQ
pI1YjpKMyWU5eLXSWmnIFIkZ8ngG64ZxnISujXbDqw9zQuDHVgZ9Ls9TM2ptxeiQnWg0pvxwJr2y
8NPkPeJ2/JTnvXPMamWoLVZRY34qBpffzol/qh+FaY0MEdo7xXrRmwsIvl776IEa2LAKFnlKkUgf
yYmEBWktGBOXB/DbWqQP7gOairfLwtpEHjvOZeziNs22NnX4TE+EZXxv2IYeLuPToaWxTwEC9kNJ
xNyN1/sMEd/scaSW2XCKgZn93wcEULz/VXmw8tYkRzYHWLMBuqKKPEj8Kp8uo8KdMiZFRj/q1oVw
uRc6MD2VGm2gP5woINlS0DeSJSvRvGAUApUDEKKRKV38RN+QMRaMvqSBlteQ3Yt0nUIIPjomfrfw
6ZsDQ048ydjFkolEFGaWF9bsMAjubcJ+KO3JD2K1txNxh4vMgnv1wqA2Dc0X7UYW7csK6GQdeawq
9HjYECf19o33Y7SyvZFpozcg5E+RDSGnwiyyXamowW4eQjzk/7LXV5v2HdPMrme+N6rm6YxzQuOu
YLMGL8E0U/jJiPtGWonj0mg5nbFJnWYSq4ZaaHkchJ9MB+wxCNGkJ0t65iWEszEHrkJCZYannShG
uynCpXnqJCwRYj+y4MXEJ3tfYmzP/XoBlPPe8h5hnxZ3eNT9iI3QwE8obQ8yr3VsJCs7iaLpV2S3
Cq+NGksJlyP1elA2E3hie4TYzI6kZXVrmEZdQIUyuy9kGPCcE2JbV0qOy7Q3+hShG23fYRXVCne2
YSqOSVWlN7aDlfuaXRO7X/qMh1JU5bzOq6q8CZWtvoJJU3dca2IxpMiEUt1anb9FidaZp1ov/qcU
WwACR+OYmgpVLCeYvMyPOgb3qQRl63ENC0fjMUrpNKyJY+KvdaCJJrZEJgMCOK58e2TBIXQTadJA
jVPokq6OfRgwMNOxA6yNdU+q+tXloJzlrLKjHeiY05jA7JXZcHkhVtEvmaWoD5xw5Eqny2YSxqzb
CzFu2U9FjcnuElTBNtV7uDBQUuBhzwi6HAwjMyqrE62ciiWvY01TLhkVV+BpzcGLVXCdBNBO4KaI
22iSwYuAafqJfbMP8xR+FGcw3qt2I592Tcrm1hcRq9XiwnEmcC6nTckSia+DZkOzYW7nGg4oLCkW
dR0nfl3gO19swgr4apyc6u0i91AY2H80NVOoyxk8SWgQ6KfkDjUV1032OTsQZ7v4YMk4+ekMMLuv
ZNUz4zodZyuzOrhG9KsrjBqMRBOyi6z0naOH0NA7cmCbukPL+YY8sr7Zq67td3BVLTzu205+mJCk
njBdUlfcMasSOA+PxEsNto0wtDhJFC4bizvMLppH090sdF+OFXTh22aJ9HJwKZmlWXy5kTUhcSwL
E7vbAj4i3VVrxzfHTzHi8+cppuUYO3PyXPV4zrXMEFZnTjvLjg0RVyqPDgtJU05l3DeGq2jLYaLj
b+3Gng5WJI0ffWXLzzToiUamqvxS+dRSbo85PXJ3tq5EBZtRUJTtc8CVV20pSIZ4GObxqq7LtN4i
x6xP0p6S28QjPy5K3eRbUXXRI1zpYVr3pL9uslaa+9mX821gV+FzTNrWD7SOfJKEi9xSKcMkvEdW
wYk1Rywj1iR4kf1F/qv7doEV/sPr/Tter+MJHA/+3x2e4+fHf7F3JruxI9mW/ZVCjYsJ0tgDr2rg
9N5drv7qShPitmyNNPbN19cyRSCbQL1KvPlLIAeBTIVc7nTSzj57r53W/7zcAWGhf+Lvyx3rb7Cg
Nb3VsU0PL/k/ljuW/zeeNpYL8NFDXfzX/Y6JVY/qKNZBnrb7/unxdSwg1ujNRJ1cN3TBXP9X9jtQ
r/9FK3IRwJBzeFkcldgE0A79r1pRYcXN4Pqxd8N5bpwSZuzmApOdJbcREKv0OQ8IWdjYCQFyl89r
ptzwO6unXylUo2fHL6DdW7X9wqN9fivQ7S6otsDwadMlEqMqL5DkeLqw3hq4evonAkAJnQXJNDWv
ZtXQ0UDTeGnLSxFm3QGPVp7ffMC2mOKaMtgTMqxOMl5APOTIF3Kxkm0lS4eJM3D3sBjoIeQ7+Fio
kNKfHDD/tcQQdO0GitoXb2zOImynn7Q/fDiyx7sTdibF3bV/MFWmPlpZmBHuFY9YYfeNZwKlMIS5
sZH5ok0v65LOR1PVzp4PyrhVuRETVPTHfYqaSGNGGwo8r5HPHVCOe7crWeQKWg7vjTQVbyOzlIP9
cQsvkFbMLDWfFuBwT/3QVFuYM2+lm4Wvszsv93M16+7p8A2Fw9uN5hLF9igfndxojs7QilsrZXsa
sJtGZp5lVznW08n10uwuNMpvYd9gooNpsnPJrV4aSSVfWRvjd6oM4tMSu/a+qKzylyyzdrfmgfWL
5WHQcM9t62Mosl/DINoduaP5q2sFE62hGXf7RgVJ1Mgy+BBiAK7l5ynvTf0mM/nWGPxqBngIJuk0
wmaiEQ9rT71Dl/IjV/mSOsqpwjhGyZ1rbewslM/+OoOMImmlTvqKfG3GztuTWCNvw4RaHHl6NxyC
fR8kL4WtW/SVEccWKcWFozzFRBuvsJInp7CKh2Xp1vt4SqlhWp3mmtrC0FXis8tvsTk0Q2I5OHkJ
4EIadvY8eV15dcFlXFPsMXdgF6H1pfH0MLVNu6+6bv7RB05JiY1p99FQGOp32HX0JSWTYx2kn09X
TDjZcXar7trHAabt2ZuSnykypT6/uEdgtBDHl0H53PlZtW+y3jdpTV/MjdeGa7lpK2FWbM3GcJME
3fDFnheYeGRpBBn0osENQNPrViTpuKcUnNy6IQ2aQqUIL6OUGDZ75RCzxbPT7sOJwuiGF+Wjop27
deleE5wPcjNSv/e7xp3NtFqGNN4BWW9d46e3uiDf0jSnkjBOiBu2tLps5hXEkk36fO/nZviG5bjY
jK1PlRO2djaOKRZU1/w+ela5F7gzfxT0OZzXWY5p5I2pd5hahDyMktPXsHbsB6OIfRTgIN4PVDUm
UVVMy6WeDDq7ApIEZ+Y32n0oUE931EKtD8Ai6t3a4L3wPNh0/WzDlyBg9VQSSD0goQxfyLPXEDMq
CDl5DCnfD5PsYiiCka4MA0mLB3+SV7O62ggkA5h8E7Hzdlx21P7mGGjiZZdNwfo6zg3lrVNj7VNW
AduUFlyOXU58lwZV++DROmPFQfuSFQgHoT0c28pe7yc8IVE90wQ08LUmOyDmE6052Lcmr0ZlEwaQ
DaujzlgFy3OBfnMnu1G8CGqYPoiiNlvDw545TC1T9ZKl8akyQ/95zhtalzCF2bMy73AWYZKsp8fE
adrrkqs84uaJykPbUISRO0V6zmxuCk24TezJPK2N9ZM0hXdTDlVgAH7ESbKj32RWh+JdKVHoD/nQ
QoLdxhnqqK8WmDLC7p+x0S2/pKlQgA1/OS45lil/aSRN4hY+YTxmaUT5VnHwh1lts5gbuSnW/pKl
HJkQaJx9o6ok8oLRuzPnilorJKNTCItxGxNKfrdrMz0ucGgiYy6BTjr9wjTTud47D8GVlH1o/LJy
2krmKUU19Zzhdx4b9c3hyPzUNZ5FPJn2proxvyWrTHYUe5RbQSX9IRjZMkcKEtC7WJP+2sryqcP3
fkbhryK7bdWFmHLPWQif1zQH64Np0cXW0SLXbPohXndO4rUH6eAVxIMUbLsioNnGT51fifbusuv/
QXsIMBXumZw2iymNWiKf19TA6Vord3pTAG8ix1LrEwTjEAN67b0DSeO7YXsKnElA0D4r5rsqHQxu
WAkpZTdzPoqSDpKAhczNiqvqsJq19W2SiYOTfn3FIBZHYlrE0R09JRk/Y/c5y6wZ+sBKD3RYPq2m
deL0YG7C1rY8VoiUsEDmdcOtn41srorkzZhdWGkDFQuLV6UPedkt1cZokumLmXjNObQb/5wgUATc
QePwyH3TiBiprp1v2E/rOjwMSUb+uoQFArGhiFyuvZd8EVJDRzZ8JZgjQwscwJqkpzAwnool5FKb
2prmBZtiPadKAip7vGGfBH25A/MhIzOIrwT3ikPN2uikze+YfomNT4oIO1+odD9IlIikp6taYAGE
ohLLa+K23L6nePqWZqY6GCyWL+vY+T8svyy/t50ybm7XPna2dJ/BFr2aiwNGOIwbrG2of21vrIdg
8Okvcv3xtZPpcCat/S1HwzylOYy3psg0R5oUxLCWYFBmI+nOGU49ojuJ89QlVf2wakgIYBV3BJH5
SERevAM0mK4EdseUBGM8vllZZhzLdXSvUmX5WWTuvrZzXBuCvLfnfKG+yNmYcIB2WWXHG5/605cw
SNRhgD5xTwTZiuZOMSc38a+AGEiERz894GDGVYe39NgBamY+caaLcovk6xh2hCS7sd6qlTy647nr
b9BRL6mklUcUuf9cxLyE3ir6iNdHIDi370buqrTKWR9xhzGMolqAIqq+lnDjyOLP1yW2nNeyKYjA
wN3YOUY7HiBHh/tsLuKPdljmgzNn7Qc+NEyK4RDiHxXjyZ9ypjav+5hoPyRwItkbYUYstC8Qheqb
MbjkUhag2H6Qr+cwhDJVJOVl7i9+DYKYfZwcb04JyRCaJzlr0y9fc8OrnjlUFZeKPQpgAwvLWzYV
1H/VdW8dwDyrGxyCvfRsdQhms72DEQJSa3aNQ5o7cm+mIrn6WmxqRT4cE3yBeLFB4TxgWZ5PqVNi
rA8Gtjl57pKvmj461vsR9BZXHabJWu8VOZ+owNVxrte22rvBNH8bgjjAvtLAEYmLznM3RZk01cYj
4bJ163X+UVGx/eHBUDU55n6TSRhveSG/5SCbfY4TtY4WxrPT0pksWvKCrua1LWhabgqZbyynqO7U
LEjcFPQAT6Ns0giaAB1YrSADvE480jzin26IPloU+T3n3qjPzHI/EZzdm7HiCTrF1nnlPoCTndNm
GgTmMbYN83cA9pCdV4ny2hNcqb2e7kqdYOXo0bKoKh5d6EP2pjMXzL1xp8NdgvQpH/UHbNHkKOY4
3vnVoFcbS1cQmhq6iFRKt20mFErWR7H/lf2p7l0ffE2qMh99xQNpQ9YkBz7UWz9m5Zd0mNGuYo6i
JN9TiH1crcDUnoM5HnJQ42OQ1j+yAY3T2cg/tndzWrDKiz/3ev1MCeHLtIy8a+z9Zr0ADD93gXnL
pozNYKnXhCwY3C3Qo8LfLnqXaPR6rTjqDaP63DWGvELOCO5Xfqb+MGD77BcxqhNW8bndWHpvCWIk
Ow9j0Nw1iv933Xn1O0V5G7tY2j1ncwh0SPHbARPwIYOBzlZUzdXPNjatu1ovTTHRrXyDGeZuOMde
VrA7m4Zc00+nVF3MQmxVFyjo046sR/vU6mry3JMt+SElH80pTVF36gUJIZ2Go1P2dMuAUNpy6hPb
2uEII6ZOgpjJiqPXls6OrL64mFUHLUD7DDLXZFFRpvPW9RZpb3yD32cWqgYBPzpvHbFw6uozRQSh
swwW2WZZRCbv3NMEWS/Kyn55n9z4PsnB1G/MMpyfiUkl2zGn1S/CkGbeLSoRUd533ba1kco2nRt4
A/lwFdwHPIWJOZJeASQAvQXXVyXPs8zzlyQo+/eeoyczUzfelmpNnqW7dvtAv9mxTPMDZT26klPI
9GbE40RraDWPO29Q5mnJu+Y5jiX7IWqG8sNAdOpUdG311Cd0HCaN1XyhfM36akFo+VrVNHFK37w6
gjQ8IR0K0m2hgOxUIZ7fYTQviD3qGVpRV23jWFX+HeF857FKm2/+ynJto9aZZiMjNdcogGKWRdma
UBVrkpG/L8qlfMtNgkqs7eNDQPkSdp/BEgdGof4Vi+70c4T1FSmoFcTTE7XlFVX7vMUevJ3bih4/
j149LL/wXvoGyO0WZv/0feXUx4nfoH2dmjy9vAwKWpjCMntqE/goZrOSFYNqI3ZdYFg74YNMJCuZ
ndJ1za/wYrOTxBdyg9/AADt7XEym8b0M6vWVbvDY3XiWxx9H7KfemW6xvBXcKgRX/mRGa+6v98ZC
1WkJwBpiyFg+VfqcZK9cVy2bhI3VmKCkBbqc4uQbZXjnj1UeW+BO4Loyf+qDrOW2V9fmcA3tRlMM
VhKpSzP5MBUgUDZf634K5L1V5J3NUsBjGGssngIsI7s0iAYsJii0SCLrT4M0zvRgfZa84eXgXzga
y1tfzWp+YTNEtG9j9Ay8/cNgsvijcmrwha82od3O04W3pA1AnyUUVkV2Z9Ukcf6XxJeTIrDPtzWZ
D7HhN2xa5Pzln+Sf/4eP9bNb6x9+K8YHE/OSC1efUxnqzl/tnIruVxwb1nSju8PdGqFIcRqMfCLy
ZICpjJMPIW29gjnbhbs38FG4qbULfGq4hnXX1f2OP/UQrjngrf+acfDP14ZX1gLmjBXlr4Y2aY1N
ZbLluynV3nzFWTE+ZuO/sQz+q6/qj19CZhwzBY590//rG+Dm/czQO063TNCMwX89o9xXfv2Hse2/
Jcl/I0lqpQ6d7j+XJJ/roU//RwTkpcwqeLW/Pq3sp5//+3/++aN/apN+gFncgn7reXwx8bH+XZoM
bFACnsvqHAPZH//L33kDfxMmPBJsLVQ4CC7yv2uTtkDp5OLXZlyLoiNYt//nP/6lxqT7yz//MzjX
/ey6+KfvEf4w9EnTweDG66A/8C/a5JCJomK3UR/n0bemXZgC2IwqAhWHFO1p71XCGSKYO8FjCPZn
RHojejyRwd5CkOWLRqeIhZMjs9+8DtZZDfvrGc2J0K1jzQ9qtclY+NPqHlWrl00h79EF7wkNBEWF
4D/NBXYg7hY5Rh1KNu1rgHfhVlg1VqISq+V5IC6MkB9mCff0ZUF+LwaPhy/SQ/W7k3o97oeLsy+M
zrnH9AJUK42dyKjnkVtlY9hUZy/INnwEFW16dirS08hYwN1w8e6wa8QkVkVsnwacI+cJF4KGZpnV
jnFpfDclL2rbyLj/xW9hv946TGnk9fFBoEg06Gq+Vy7cf7EZwOOklqnw+rrY0XjuHjPc6P7OXtmV
8A2lUAHnyINXudjNrDWLf66eS1a+sKbuTSEW8O/llb05yu3eqgksXViYrMEIvaGSxNWL6oL6vu9Q
Xi4oLQm3/kGAvo8BO2gRsARMhR4CYGZlDH2ceYju0K54I4HUxcy9NmIDrLgZ5nO2wjxMAkimFFYg
tK2taW3jkKrfbYh0u/cDBl08oqdZSaXJqOGDSwgjveZO6B473r/9iPflCjq4OXACm6446wToWHQ0
UuYVYX2rCR4NFs83HMq4FdiwHKWFGCZj4IhxzX4NM5h9Nkp8mvMAwqigfMZ4Xh25wL/IrbPTTROr
xmJwtpkr3O640jrC3wzikx7x5vu0yua9HWrxpphQMXcxUnp/8LktQxLQ6VNCFAFW0sdZcdQAGxY+
izZLHikiwygczkQQNKHtQ8Rz11F2aLhi26fG9C1YC2KanRVelbIZaIeFxzK2jio74p/s19MwLGJh
dzcY2FUMrJ6T8OXOJoVNJ2Nnh3oSdgsXx9ikBsB+oVsgoM7hg+JUYdM8jDZbWYtzl8KlmaD3lA58
mgBjyupiTWtX+5DQ6h3GmLzzCbObwRvRHhc0nOC9GeuR53I40XuvyObx+Rg6qYam1kw843gmJ/gK
xICZqzX6c++pwTyVDV7KN6F0ttjlPyAEuXy++nFiYKZsO0bc+I4V/HjJxr57Sxt5w6ObXOkRpZ43
57zDzCFsRlzjjFnQr7a+KM1XGp2yPQxdSirXft3BOy72psc/9rZZnpoVgSTrRcYjOq3vwE2BDlH9
Ez4HULqlEhANcoHPo+Aa+uJ5nF6PfL2Nlyqx40PdtiscL9eWCqnDQi3LBYXYxZzsjV50yU+34jUc
F5PMzGYcwLsu/Txf4Bvnp3rgbLRQMUDn1bXXiUtA9x0Rewitk85j+nNW7hyd0WRLeEBBNX6CJgDm
E8MzidcDzhqSnTrjuajev3XL/NyvXbIFEX0I+tz9YrVI3/kwgKDEYXw/BeYTbSckSHWW1OjCdIva
mGxGnTQNdOYUNhMQALdimCCQmi/+zVxF/N60xXQk61M+V9gB73OOaRjJCLU6Ot5q6aArLpWShg7C
r5zablkTLIfSIRib6ojsosOys8FPWQXpzuwzS1uQqsVR4UZAm+5X1d7R1wORScdwi89Aro7m5p8h
XR3XRbun6bMD26ejvJUO9Waf8V4d9K105BfkXaNbPrKo1IHgXEeDF6i5m8FPPmosU9vEIqBX6Cgx
FdyEivu6fZvyZjqaOnKcD23PhTGR+iWKPLQe5rU0X3Z9+2kPFPEHBzXQV5DPMFIiNiCjB8I8DZhL
iqMNZA7VIlP7MIR+TT5PJ2MG5tcgBnDLvOo/DkrjyPFHbnOJi7R3HclV4a3+bflMSI+faelAB6cp
dtYRasLUto5VM0qmtzUMmu9VjZtys85Z8ZWZWjJyjy3OdAC/WJMhB6w4Q9UUm2+hDm6Dw0E+nqr1
RnU0pj0qTY/SlsEjZLfqrtOBb4i/X3zMl2Zk6Th4ooPhqMZkxIfPvLiro+MgZkiRJzpQXn5my4vP
nHmjI+eODp+7OoY+6kC6HQPtW2XKNG0oXD1+HQcHX/l4CNqk3LZwQjeNMdAXpszujSuuarbZMDGh
2u0TlX31I+5q80aBGnjXXltWSy4D8vHmLMACWqlzFJBNNyNy1onSl/yXrbP1g2x1Wb2NL2T8DOC3
Ootffcbyc53Q93RWv06HkZAv+X1EoGSnwia4NrH4MMLhNwuG5KsnvJmqBRAAneO+YjU07vhOFajF
gAJGjQxYNTwgaR2anfKPGKpAIMALrBo0sGrkgJ0tX6mPQBouGdd9v/3G+oyVim1iV5yLXWsBL0gg
q+OBB7NAgVUOQ09TDvB1OLjqQB+UHejmQuMQKrgIuGyqq1xBJchPagLrRggKU9pCU+gsud4SjVhQ
sBaGPH0B7MlRivNFpmkMkwYz+CRQtm5simYT6ptr4eL6TTXMoXfaDiFIAx6qmH5vmA+G8OotBCXz
I9VACKrK/V+t1T4No/U7hhkR0FQUhYb/jnvS3DYaLDFrxES4xOtVaeyEbzfvtQZRrBApJo2mQB1T
MNfBVQTJaB9zjbCwEV1cDbXIPes105iLkmt+U2n0Bb334UFoHIYy80MLs+NcQ8pwNDLD0vCMEorG
oHEavQZr9PZQP4NbGKPsk7sRawRHqQV918N6tGhAB5gCuQG8+iOG3UHzOBSMxrXvmZTLiPaBxwbS
B+zpH1KjPzINAVEaB6I0GGSAEOLLCRaC9bP7ZIcMGiNi0eh7DBQQHVjxzg5oLbqHBo98VmxZxpJs
03LK96aGkwiNKaGq/tzyoddle2ATfEuXzolcH7RJriEnLJppZ9DgExthgWZS7yme0+GAgOEOLKNZ
Gw/pAJobegrpav46Jm5Hg1WMBsRKB2ulz7ODPmw2VnVf+z2iPGQWoerfWOSPjZDlJoVFGk/dPdke
HKp9F7WdD4hffrQluNG1m1+mbnhQVn/fG9UdpzUiQB455bKP52ghlMAZcNDRJr7mbDtYGLl25uJ9
0ryZKsce60mwXqnXktLwkTGMQq4Poq2KPyIu/z34/ZvBjwSu7tT5zwe/u6wCeF/rjpJ/zHx//tSf
M18Q/s2hGY8ZjTOXRcUnMaw/w8ahtqPQVuIRjCJfx9j3z44UO3Bs4lLMdeG/TH2O/Tf2drZLgpkg
4mc/8l+mvP/f1AcPVAdP/2nsMwk6IDshngheICi8v4x9dkq7cQ//8oJwV6fNEKFlGNsZ/Mgx661Z
7QrHBgyycBtBlDWYHHee6u1fMw143UauGUn9YenuaFwH76TjQOsbkETH+WKFsMS2U2d9J7WRvEqO
9lGWeO7bSA/wHfIW+8MpNOJ9VueuFmEN/y4BMgHAx5tDtlF5Whw5dVR40ub1KGf3sWx7+zu7nni5
YLonn0I9bn8d89CpXu0iHvxrtzarGQ2lN5HddyBt/szXhQOu6PCUaeRmmHO/XLppuxZIvXZr2hTk
2cM7evYEdG8A2UvxSQY6G8GQLjrol+4z+RKJsMWNodipMs5eKZwHjZ7ywI/aLB+9k+ORW/Dbunlm
zcpi3e/TA178nyUBil3mZ3y5zYbA1zgKcchF9rLgQ3jwcvAz5BUW+27x85j5d7azY1/Z2GtaZt5d
bxnfiHyy8zaJmWiWnkGcKLQZg0UIUglG93ZN/cbFfWx0T5ZZundjCI6Xtl7fOg3o5/WlX8P4yyoD
/xmZPX5p+0UEPNF7W2+LlVteyo6Wochv4/wrUjCgcVv4TK++z3ugxk0zgMrywrq89MrXw4JE6BUe
RSebgjn8QlY5CSIjUenOz7z1qakSJzMPeEfbY2GR/OnbBW5zP7ECn1amBcyqKVTXBorUEsdU1Evx
FYGAVoG1M9aXsPRJUvUJoJYjw1BQfsla8JuvSQB836TsXgNZd7Tu4Ro5iCGnlOCUJi6jvcxx+Vjf
OFu1mltawglx2YxL7v6iUc6NVsBpN5u0ZXhhxeNnXJ+CNPYQO0hXFEU95YysdEA4dSO5s+pO3oGq
hk254mtBfBfTjjq2MWqhpZBI8l+KmdiUK07J0N4RyID2RfeDn7Fjb9YmGtjtOzM8fiQO3KNF92oY
KTOn5W9afs0+WVn5y3Ehczmte9/P4n08Ls9mmXenpk1TDilNfm2kYWK7pJOBah5xDo0KpG5ndZAX
eRBKloZncKrs4YMat0a5rCez4aspvFK8hov4qDDbYP5PePqkvRE5fT7u68rvGf5sOz912fSdFEB5
1jmnS+P5AzWQEjqiWg41YzHP3GHvkAIsCoMTpDSqKGmM0NhQR5Cyn0p/MSx99WeYi2Fcq43XmAT6
nJa5Gf1q2sLNSa7Aris06UUdoDc/w4+GQQIwCHqTG0cOTrAHXn1+yd3F4JSNKf7EADX8UqVatkFq
8+bwZTs2uh2BpzjhrLU/1k1zqiYXCGL5VATZdbXiQ9gOJiCZ9SXz+kNtduGZIe2pC7NTBcJqG5jL
Lsl59xMvpRHNee2a5hAs810uDAys7oC9V5X9boxXlnCx80Xj1DcTacStJenJdMDji2rytnmZDs/4
Qe+CBo912Huku3qXm2BGLZFGTudyntlIhxY+feE8wmuvdpJ1ROSj1HJtqQ7HPTUDB9HJLqI+aTgG
bflj9RcyT8IMzx63y/NAKxJzkJ3fQAHlRyxp6ZZvhfUIq+pxzDtsg/xRa13d5sDJv5X6blYMMbp8
wNnloliKPGWi8c610mc8K4cXT9b03W/Sr6bRjRgH599pL61j4ncDrjkaDzwrWCLXiMPzsOCE6bit
P/aIdwTO6Ntk+f0Ue+0jyxdzz22CTpbcAOsJhb5/474ybAVJNeIvdp/fcjGMUdNTD8vWy90Dohpu
tKalT/Y8h3ftbD6tqBJbJ5fvXULpNt7C+2WWdA81uN9yBVC66p46r+LuwnQeD2a+z+3C5uXV5J6c
7AYVk6cDhOGZHOEhy/uXkvjkXgAIfJ6K6U7RdsAs0+evJHJf3YQEZWmM37o1/Ipn+SQGl2wAmPi9
LEtgXWLadxO8bi8/YFojc0Eu5yaspDlMQfujchd357ZrdzR78aJi+Nt4wGo87Wk5Xtxm4qBp2U9D
qDhip1+8QlB3U647E6A1mVxd5RF+wDvEikQpRaHvpcoIHoLOPrCumZ9mPjqAM2NC8Mhbg48iTqyv
JRs/tFWfr5oBYlD4452/jLuxKc5+IPq9C1bv0nr4PZpRMTHEYZ1GxVIGWOuH9ZTW/bFX+XnM4uLQ
l2YWJaGBdXs09jzMMK4j9aGMkSvc1M7g/KDNhJrnvjaCG7Ee6CASMwPW/OauhKIekbWtdyp36dAD
5IzWNVznrOGZMJWvljMeoRPBhQZUZ+chMb+2f6ZW8UbBtPwxztUxDJavuV/AweLvIZZSF/hB/ewy
Llj2W6wN5HMDESXA+W6z67BLd+NGUTCTWhc3c5M9ExQUriGx3+N6gMZjWhBNjZaet11QcGcapV09
JMbYFZu6ZRfV81xTGRT7pXZzbKyWoilMDUSIq5h0l1DHkAop0AoGdu9JP56nhNV9iOLg3ibTF1+M
qqzuzYTg0tZZSmK6m2XNhyfcqcEp7Ir1PI/2qzOb6juGDiM50gk0FHvXn+xuY5cWm1XHofT1yHNW
7MY+/CFpWLJSnxQQnKinzq0eoF8aUVMYjxJ2xX0xZ29da1P/N3v1uVm9NwBS5QtCxFkYVr+z+PO2
oiqbD26vzlHbQjDcgBtjldxS02Pg0a0hQnq6zC0IFCjwwuGP7cb3MElgLpos1pNxKr7g4p1AfXXB
b29wk+2gWXNuapff6sBfnv2JpoRiwGZWkNqVgfS/kCtAvos9MxJ+mqPM0V8+T2aHX4SiHttGcJkd
/SXiA9MRKbvYN0HGDTnk5SVtJ3cy/6na4vtiGv4TeYHxze4IvYeILqUJh30ZeWT7OfiSKMhauh3Q
q5yNMtvy0pGHOKKxOZwRquTOQu3ri7iIDMY6lpFh/RRImJHcbtPh0Wjs4Lj6XvNmrOGx7pf5hepQ
Z2+FGevlcC2ya9X3P5siQFVwyj2wrHA7tPHwSi/ixavs8KBCKrndych2sfJ4QFAKse2FPUapq62l
1J+IG3wVCouE21yJ+ZEJ6LvlKhkEj1ONp8xPmx8l3ZbRMJeZ9aAIfzxzg+yIJw02IpvXT2l5wMzV
7R3pFDy8OqN6p0LbviSEFfclZ0FiRa29RHChA+QS+tufZWpb36vS9b47GDUpOGApj/DfbAyr5MAw
8J4LTVjFIcfxWI5nf1iNTTaYW2D29yDm8M5HBOIGanRoqJecPDAGZRRcoMdbckovrNT9fSHH5Dk0
OIhadxy0IlmNX3DWYrmYftax5x2wbKxb2SsI0Ui1p7iqBWoZlfM8JA98amc3R6kJM+rNyhpC2OwM
HyNMaNQX7Q1QNL26JW3Ybdzw/CvqY+pUJJ5j1VMZYYHB7oWzSdt8PLOYRky2b3ma26+Zg6+wVF6A
S5IoJ9KFRGkMn5cV/+zYtE9tOjoH0/qOvZADUx6D8pfxKwVJclPq3b/h2MhXNLV06N4BFIRz6y3V
zm9oLq647ihjYQEQCiuqjUpFmTNuA+28ICfpboBcQMVsxg1rgfRjCvurxwF/bwa8xTJUr3ONK9s3
sZW5GSVxNC2AyAzkllEF1kNvULOU+BQpwIk/1bXzFE7SOXiJ/aOshtdaUaxkeOtjD3KW47K77OcJ
EGur+q1y0NFt5bZ3BnVw+3Y1xJcSqZ6Mt5Svc48XlUw1j7rFAH9gtcYGSGyUpy47H5HX9RVt4FU2
at7XHWe6jHaGn0Vrba0ZOPeacZXPpbdZTPygHs7AV98qr006OLeWFgryWSzYXNGhL3U7NC5cZAZk
QEo+7ue0o/aOzcBr6+QZZY8Dpj82YzvH4bAjGjxRlGKXdwW2vs0yQdAOTbe5eUH83ezaZBsWs3dI
p2J+bBagf2GHKxWhmlMPxu57fB+3Cv/UTeBck+TuqDxoi03qmMtN5OHZsALMFB49h/44svMP/ekK
F/xnzbxRWsa7CNZvifIOvtUNV8bchTeDIi9KRuKgGHcr5Mky/W0EDZhivBBXIn/q2BTtQ5PZl2pO
uT2mqHfDmJl7pRhvR9Ha4BzHg6i10T7PL4Fl8wDNzbNZBK9gL2zs9+u32R9+AHz6Tnsk109tA9C5
Q6B9rce1R++tkg/DgFk7OOWJTCE1H7Z/RXb+GiiQx2FYHyhogG6XBOpGFAsBvDKtq+Oox3zidGaQ
TNT+ILxSBdC9WxHX7JdW42HwmpENipxXHglQOTe4ebk1mGCE9ksQdKeWK/hjadNfdgF5246nBX1S
dEBEsD+Nm9SV72Wdy3qHK1beeGSxfJiJJHLAq1t/K9K2epx60R9HA3CpmXvFIc+oG2Sf0JppVBe9
ehcT1RTzNGJWd1XzOg1YdUcoKCdO1cUJTEl1cMLK2UNKSS6TOXj7FuL0QqaM/Ut4HwZD/lDBiEBK
64bLmmbeWdmBjtMtxXmAN7B3oc2/OBUKbNAKgiRmfldUDgN+Yt6vazJGAGGSqz37doRTyL0jDebs
GmxxB7vGZJOPTEuj7xj7Hn7Plj0gBwDMwmNlO9tkxs4jGyK+GTT6LdoGoRnbvIdwGUSeyu2dSMsY
fGvvHf1y+R7IIdxI4X/zk5J3jEPtXTWU1bHNl5Pbjqyqp/FmyZpjRZf6PIvDD6JIGfxc32Y9kbK/
U27FMYiGHArOOHCHUzTw3UnoAOZyldPeEVTh9LOIajjne1CK5Ylz4+n/sndmvW2kaZb+RWF8S6zA
YC64k5IoiZIlyzcBWbZj3/f49f2E0kba2VVZXYOeixn0TRay0jLFYPCLdznnOdg+EK9j+dhxXFlb
TvOJj97Kt9jdSXYpb2mm3EsXG+aeVpiJC7bSFxAjHpW0KZIbHtU8hcgeLVmLeFcsCNxVmcTmRrEt
WnVJtjZ62o9l3XPloKhc2UEaHYB+yPW79CxpG3FFOlB7agr9vZq7m8kjGGbpLcjiOwOG97eL6eEu
rvkYC5AvEPTVFpE5PP3BkDgJohbRjWtcAQ6/i1SmyOXIbgLbeSpcD5AJ2+b1uGBJm3Hc5VLsg4F5
R9pa9DJWOO3AAvFXuZ1aRVH7bS7Ke8bQaOZwFNUTmZeB3jJloM8i+3mdGdhkhjbk7aWMa3SzFuHI
qWwJ/xAyKCZPprQoWoAD801ddz6OKtG1nJGWrDcUgF96J/4SOdbRNas7ADi4E5pJbWghrziin8hq
zHdmN25ptbiTwems275Bli4jcZ5lp9DRDoxRZh66ZqsJVJEXSCZHlw3k3IOBr5glezQ6c/5cmVgZ
VsMwuDtMpI+cnRcFP5531LfbxB7ovNxhHdS0g1hBsYoitGMigKsiGk5gTqjjzPwLeE3vPg4MPkjX
2lcDLG6bhfdHV5p3qNnazVhKtdGN2LWNRcxNXcf2mkLZ2NhwgIGiOvEjqKJvrqzOzayuEtd+xcu0
K9PXVhKK1brfUSCUtLnRtM3lHK+bDIlEnK8lvgrsov33skXgnhrJ5xAT07bC2b5GVL7Gy8tacHaZ
lcwxikdkJsQFsHGAqul/jov4rg45oNcN28GR3YTp3GZdr9hshTCNxiBF89rTlPcV2KCm40le9pDH
PVESQ9aMQGTC1sHTZl+VEHNrwSY9RhPboYTodkxxghOPLNTFs4SBBLq16q4NVMh7s8HXgo4D3lCU
Vv6dy6nWIkyVtZVRGmNbXo1U5O2jQTRcs8vchqi/2kiGGh14yKjNpkfABVWpLtohkJCVWuVcI4vF
bx105Mlcd45rYhUbnaS99iVrIqIf3ofQ/93zehJSzq+wsP/X8he/UVxwzoXt//79Xxkm/3jdhbX5
279s32VO9923erp8a7qUH/1DfbT8yf/qf/wxOP8Xk3iYcALh0z+fxB9BquTE9v46iP/xQz8H8Q5z
c4eBu2R0TtTKYvL8OYiXH1A+2fD9wM4tw3Y8oz/Rn4r/RLAC2FF7EUYthk5WwG2Itsv+AI8QBQWp
LWoZ4/9b+S9sAn6fw5t8KR3imQQ4zgW15y3W0V/yXyI7wkEnm/A0VkRYrIaysFYWjv+rsnKYlk2j
NFG8QBAuk4opzZIIj8indy3A5U1bVIdaZr6/dovUPs2zY/rbtC/mYdUKMd53mg5jD4FkMu6hENTP
Vc7Aet2XOojXk5/ypepV02NWyNxqlfoYRlZdJmYSUIrOvvZi20FfPNTzcZZza65yYA5bDB263vYI
rcK1HgqihRsM7tTIRvXFQ9Pw9r60al2PPLpZQG4IGa0haICvaG0kXj917SnO48bL7JsBSh2j0O7S
kCO7cxqJIhotvaBLsGX0UMbxdD+Goj3XgcouS7QHNftYGMT/uQigVrkFGwofRnlJrZIgjGCoUFYV
0yEYbO+kyjq6Qvm6h9RNbRwWUbGzcjRCqgnJQmsHlcjNyKxhZ7aOek55TgHhr9MHqUgtZzr8OeCg
u4WA5m3INdZ3HcX2Ed2YuQmlgmIyN3jEbWdrTBCmx9JI77RjpGedDxdLMPCx0pRs1hJ05htpjOXe
dKhZMREmVzLLiF+0x+rSM+XhsodRcIPy3zwPYQ4LgjKvu6YDqjgyz35ZZ99ZN3i7PjGJ/7Eil6eA
01yU7b1ZPmho6aP9sg2KPlR4WH+t+dkjXge8RZavy9Q69QOkNify8oe4bjSTOG+80qUz3EUsKO7L
JPzC0zJ8tQqbFUkwXuEOpA/usLnbpCuvamRk930xZg9pTYWQJ2lzZmcfopyj/fC95L5O4/ZsMMui
y4iajyCVYcI1ajxPJEZvytGiBLD4TQ2CHzei94PH2XWQe6Qup+Y6zgvMTnkcAwAsS3mlw0qcJtF9
TfnztwEF873T5/B4CA/yLg6Z2Pd08CBnWF7ggCYZ/WzSta7jElEvorliPxtdfhGKO9qxu/ZaAdBE
rqJWyBAZCHDb3xQ8FF+wYlrR1mjb8GTGoaTjStKKmUZvbqokGfZ4J9AaVd2Vrb3mJEL7pu+bigml
nUO2KNx47cYj0vc87RM2BUyqR8FCo/NJ7LHn9slAlEsYwIVnpdj5zpXZE/SGGoXIAerdUNe3Rps+
yan20N2ZF+Tf6TZ3y7emdJxjFhdPk1728ar5nDl1uiPcrJ3WWaSuLBMDIPkaV+n01Qh40BSyLQkD
Fs9mt6yIJs8/lENv3AzgcLd+VwabWJgvHIbNrSqzcWdgTAaRFFjHiRSTJ9Z/w3qMnQbvaE1EHTom
OzZODqr5Rf/ywni32nZORhvuEDoVN6e5ja7brGUY0cJeQueX+3QmJGcxmTOzDXbabDuAR9klQzyu
TdToF9fX6X3pWsGxj7nMQGcQW3r2eJ+N6bzP20RtSjTT+5n28Mas+9NUa9Zfk+mzUZTNcD+Y7VMn
J+NgVBOTOlOGOV+wojEHQdAHjTaFiKxVfDf5g86uCZQ7w+D4Aj7P2tr27D3GCPOprHO6STfy7ybt
RrdA5V9zs8QwVyHAmNkk2WVvwVShCvjc1LxlIqhLpDWpugrSHBeUsrilRZAyeDRTJPZhejdx7K7C
kfMuLWqYfE4+fZ47Bs+9z/ncd9yD0TROn71ppPHIIlE9VDXpJMJmo+jm2S1QQNNb9R7WgLvA8glI
KbGl7JnlM9dPrV4QmBgXxzIBuodOv003RZl7lzZ2vpcFFlpYHHI3hG6Kr8uVEZMhG2dLaecZZa0Z
ZR3A1KKzYkzskW0sOo95xyQ5200hmYsc7jhKx+4Jll8jzcPU5+0py0XY8WwxqrfEiAuaRjPuxJYG
WWHRqN2C+Co6qwPjwni+HiHu3I88sB800x1nlVDHepgFe+tTI6P6FM7ZxORi1taXlrs/WsuuYvwk
Dd8xV4NdOpcqXRYbPiD7U6GEe6omf2nW4pz5atUe2UsEt2HapQ+ESNN+M3h19mHic+N68xC+lK7Z
bHtlZgdJzfMKSkzQo7kg4+GptOZ1oGuJwc8scSTOCGqPfclMFAkPMwSSxIDwc7R/zxMTd4Q21XBD
Id/cTaOqxMYhorBezSRJELVgETy2Mse5exaki75WtYheeCaTM0X+3w35ENmt31ved4G6ZEak4uuL
Aarp2UjS+Yxy8ujgEfkGEdBGwOhZEUkXmllEZ/VkCXh4TayiP2actuuG+mHaTLAxKXN9riJeydB9
6qgtkd426VcjFsyysk4xprEZed/7lWk/8RzxtiVdGMLVCRtJ4TiljzpQhsGxjsbxLcFYYnIYgSD0
kry/Gx0W8wTshMZdFNuIo9F51i/x5CdnnZYBIka/NZ218rKZgLkq+Wq2VXKB1f+QwmJUWHdy/wgz
ICPXJuTLWhZtdTtXmhVNMzQuE4kGT/d2Up64KdNweLGGafjmu2H12TUJjc2N2EPQFnhMNcdqMk7I
dPq73OK8WemmNt4Y/TS3U01w+EoT73zoHLLQD44xlJ+9YGRTNM1+d0RWo8lpi+IK95qTxc/MoU0T
kqVGcWoCQCAHVzOGasv0yHeOuEgUsOUEgWasVvzm3lY7tXjxPRA92zwSybiRvWHtu9SMLr5Xij0s
AWed4xon2ovd257jmR2MJXtM/olyrqehrU4S3fHGLk3BZLtrCI3hhnPScl6PhEFtKyZhNCaq3Voh
UfYr2ZRwtZuW0aSFoNrokTA4JCNsRkbiSAqYqK2yNK9fkjqmvSEWoVmGy03xKZlUmW9bYkcrss2r
+ZtNAXXjCwAAWjEpDkLvI3OX7LUImmKnWVelG454tk0TCyxjPXgJJ6KFzvgYOcK58WbT+dxbdUo0
TEmQFQieGfKWnvQXB4HAVetL/eShmGXDkOkRb2INfYIRcHEIkIcxKJy7xD0Q1ztd3MSv+vWoQvna
ez2BxLlVfsYg1d5bHlE163hU4qWbKSC3gRg67iXRQCzKHfnVq7D2b/3MDowT62H/E+kO+Udie+wG
4Xc4XnVNN2HtYau+mWtWPZmjkyN02Tsxd9GnKneQ7PXkHWaMhFwkA26Hv39qvXuz9cS5I1xjE3gZ
JAiLfL5bYm2NlcuifI/e0mKGW/fmF8+ZkSabRRk85eZEW8xEhpWYRAkzrWWDzsGDSHRuWjVvBzX7
RxWnZIiZVruZS53uOiG6a0nza3d19i1kJVqvo852vtlwpEiFIQdsw+60/hgAhvlim4WPnl5odnAm
Ftc1k/TuJlRjcgwoswiE8i1cdVEdxOYqSEzWKWSw5Cv8P+hwoC9ytOjhBo5g+Jz6Y/qIRzGEI2sZ
9Ad+d11jq8cImzA/T+rMWweCGjGjH3bnzGh2eV2xh46g9KKYCZJPjevIegW6AyN2GFmL+rFU9hZR
9HyVGLI8DRB4rnmH6bUyo+jNn6OWiMS2PWRl1e8CT+fHKg30RiXzMzS2AXmRkvVrgEf+TlcVfAIR
1cf/K/3vTfRWF03xvf29433vYv9sh/+f6pKBpv9tl1wMv0nVpPn+Az86ZE98kASG0zab6NX+7I7t
DxiP8CoqvAmOwp70Z3esl+5Yuo5J62zzc6Cvf3THpvhAcqpHBhmd9rup6d8xJ5n69wQASwBvZTFl
43LyEKtpDfHp1+54yqDg5k5E8H2VIetnmc6wVCWXUVvJV3ZT85H8G55LOHR5RiXvj6v3B9f7M8x3
GuOO7zVPNo6z/g5Fm/+UoLg3r6rlIRi2IHjgvi5PKT/vNNvY90em9CmY0bk9TVY73Hd1yU63nrKU
1Vnspl/75eHbV537FI5FTFHw/nRu35/UWJpAGFKzhstjvF8e6PH7s91+f87nyyOfsML0W04VEJDS
fY69sSdZvTIvFDJUCx081u/tUkKw8L1hcEX5T3Edv8xLqWH6Qf88Iidfq6lhhaE19YgXWLiI6tG5
KyHfZJtx0s0d2rrxhg2+ZJlBAuF3JzOM+yKP8Yk4PWjp3lD+0X6vhQKqDEYPhTavVRgnMQP+WfIc
HuAMzGWQH1Lbb7Yk24UvcoJOu9Zu5u6bZZ6xoolPHyYZhred1VG3dEVwiOCz7QP2GieLHm0virHU
mznLbLaYAVjmOQ9TBzcO59syZu6omxOA5xvSSLyvkxSAnCa3dsAOpT2Nl1ezPfST6tT5SbyNG2mj
rygKgsOq0buqZxqvZWKSr1jAuWeIwx4Ztr3TXXonqw7BFBaHBKz0F2CMbrv2oiwt1uZslw9VOrQn
dJLURyjL7gsvJWQQUX16K/Hc48YJ5vg2gt9L0JXl9J/STsB86MzWZahQ4LYN5wm5jx843gkqmd9u
ggwAb0oQ9C18Eg58RBKE4NklMIlhhFcETg43TpzpcGWHY3DntuX3hr+lQ1oyVyzZSdX8TqY7Ojii
b9NhFZlz+5bX2jYOPoyEJ78b42Ov82o7e1MMlg/HyGspPffOHmoeeTxld6xva0RfutI7WWDgWY2R
HG7ntgnip0pATO3vZ8ONiCWTM40vW7I+ugyTE97BQZpk+pVPVw0mSNM64tqOZg6M4FrM9VQQ2Go7
mX8OGjg5mWT3K822x80+2LB3pEKrx2uQT4dSan4wG0xWQ457d91K2ecHHxYl8YnUH3T69rr3lHOi
ME92ZK9nfL11zRyapVKQDCsn5xFkesCLGlFmyImkv0MZihHKaRXBdh5xToEGkZzIK9V6oAEE+rqR
7aowvUM6COt6LhFATKKmYxH5dGDYwnXvRhxtq95kUZCzRqKOzytxNhbK/WYhja5pXoBzxHN7Unge
tuA3HeQV3nDdIQrbDIC/9pDAOubD2Vxd2U3VnVTcZZdJ5ma+igrb2ttxDoTNa+7ncLH3FfF3XIUf
pQFcK3UTYh0KcxPbdrgqorh5NDqVntNhZNmW8wSORks+1GbCqeUCasBSQFsoGGSTNYjJOR4QXdLk
QF3okjvoHE+I7tJ1MPPFNgrE/21wsQHUEGAq4zVrEEqtSLCVG3H4HOrZhimD5ZKrXQyPQrNKEMwK
jk5hzluV2kCAVKwuGMaoW9M52U5mbR2BSGVbG1TeuArMprsBHCm21RiDNwEw8Ix5zfzkZEhtwoR2
fCzDEP1B6zw6jtVdlYONyMoLcNOtmH/RyaBnN94ERh1ovkkw34qEby/2kPiOjUj6jaWxeyhm0zyQ
NkOcmjS8cRs0wbjz1Qw3NhfZemgIj4fQUEEoJSbXqbOltFGvgkgB0n7JQxv9bAbpUbXoQJcsVc1F
uR+QB2z9mXENLJiUq600viTCgDzvLSLNgWuue3rnaGxHEPlGfh0xHbiNGxfegLCIasyTeb/4RLaC
dAUgsk63g8CdfWIW5AIzD+gmAj7+TzHoPGV1xtlKxvxWwsamjQvEI1i09Hszme2LIwPzwanG/B7d
W7CdmP3sUvhjNyyL3SPDGtRMaWJAhXNVyqEbRmgPTQ3iK2z0q264pbWuhmv6UwSJoDDJMrPkbdNY
yXps8Ro12TA9BDKzXQBtMjq3PcoFLIX9dWPhSBehFa9REyYb0F4cmWlwy2IiPgAkjcCMsbEgVdF1
6J11gLCrVWrlt+F8Eilr5SyJM5znKbxMACrhKiut5jNmuQjzlNFH16pPmgNZmDhhZjl+yVqMDbMu
50fda5oBP3ZqIvaiNmBx2HyEoqSuZwrOaxoCUgxTW8Tcb1V4sewO+UzQKyK245LA8Yr5F5jR8Lms
yoYQUxuadFMQmsnBVB14oo+vYQK0R4cmatjOliNDKA2Ag502eRwd8te6vW/Rrse3bNJk234Slb1M
fid7kIn4NJGOnh8AktXRM0L9JfW3LeyOJ1EiAOXMRYgNMge+tO0kRDMU8iMxzmKcv7otphE/mXIW
pRFHcKjNxTBcDz6a8anbDyIDAztW+yjBAMxN6h/5KNNNR5rCvS6nlmEy4s/AKDeVXUfr/6mP33dR
/2KLpC2xuB/++Rbp6VudFXn76xLpx8/8dPDLDybFp2ejK2Sibmk2RT+WSA6+DNz7gt2g/MPe/2eZ
bH3Ay67Q+f5ZXP8sk9UHfBc8lU2LUZxYsuh+btF+oC/+zs2xJM38YuVQnmVJD9iihn9KGp34SxKN
y9ky4wq2Dig90JWHbCvjoNJ/rBd/Iwf8SgpgUfbrqyAQkdyuNr2DZuuFC+X3UtzvEJzqIvAPXQw2
nCwDz13BFiK8uiVIIrNhBKczGppNMSMG+eXz+PGOf33tv7pV3l/csmF+YG+QDhf79xcPbWS6OnG9
Q4DZJNk5NUaOfoQvkFm45GOpilca+tJbNXmkN7Aao2+j0ebo/Wtbbwg1YkANJ3zf9i50pMqglkyK
EG9mTNwDdA4KlKnG7RcE803XOP6FqnbY/B+8CcfkDcCRsriR/nIFRW2WOsOUcUCSorajWcw7xAm4
4J1h+lhp0RMck8AVNzJAV0sV/DJ4xL5bJG7z+xELBjlAkbzRoPATPXU0ko5517tJehy9ngiQHiNt
FnXtDvJPi3gowx769+/hL8yR98/BBWkimZ3S3qm/uIYaU+N7d1A6RgynN7UAuTmSyoEJNf7+969E
e/mfbjfms7R/LpAXb9nb/tr5WVi1s1LySj2pBYcJgs++td3qhBOouhcWGIG/f72/fIne3xkUFZee
1+Qm04tf6pc9rJINFHwDnGcfRPU9JwrPrS74V1Fn/+D6LQFhWLxYO9PV/uX6eTXHRToY1GFqiPbM
tr6X2osOSeM+/v3bUf/g62rh6uJgWs6F/3QoxIFUHlN696DA8h5np1EohbhnJsCRG6hVlGkSDtAK
7ltymXpyCMvUTtDkS/8Sdvl8lVlWdV9PNl5ru8dmWKJnWSy6ej4EaemfijSHf8C9+bEP2HWsgVww
Hwtw+lC2B7zIWJqs/FwVUQbYzfNgz9Hh79/kH+DkX44+YsWEkJLLieMA0I71l+25j6aH3JB6PAwx
ZtwsgJNJqk5zRP6f7IqkYYdFQzUy4NtYCSIlbt74kGag9XpZtrukrOtziZooWmG+4qGbi2cJe+ls
4fH87AxZ9mxV9pYeWj1IL2P/Xg8pMijbTx+VSLxdiA9u0/bhCPuJZOM8iKZ9EuyYXQefOc7gh7WW
xfpSWYc+ImiEpwupJ6WviGm3owNgcUS+aEa3oQKB2+jCfax9Kz7GZMhuclmFACMD/y3ERrjOmiQ4
muXc35boy2FUse0nSI7EuN63rW1JT7Cmn+/WNo75lI4roO+ti+SpJfM4regkcqJ1bhl5Tl8n0L7g
LsJ2GySt3lu+CX4ltkO1Rg1lbwxnNu+RhItH2oDsGRNO8r2k5R1XifAm0s5q7MwMDISGHxaOnxzC
qzZOpuqD5XnpMZ5oDEDO2oxWE3fTulHurXQWDbddm2Oxx631KipcLAwlKbKTb0ZiuDco7o0NQvtg
azj1iWkBv7Utq22ivOPYG/m58EuUcWM+tKugZmRrODmA6Rg2pA+3Dcb/WoPNXDXFgMso0y/EUgxs
aUJxBE6fXZt+OX000qSlaUXjcCbKEgYpljS1FTxf1gx4NfpOzz12s6lfa99miMJ1yo+t6Lx15TT6
MTF3OcSNLZbpZNVVWr8WVV3sklAZG/LBaW0Kldcf8wlXTZGMAx8NWjNiroPDMHW7MNT3ys+6LWdb
f8TAPqGSHdnS1aH6ChibzBRblvdTnd5EPmo3oB7Jpg/SDqZ9wkCWKnpdC3FCGwc4LmCzwfQoYPEZ
3CDG/hwyyD+EbSsuvpynLeC+56lNXhX4yg2i4XhtxLb31Fq+u9N1La/JNx9OOTz+FfrUcf2e/9Ut
4Ni2J0nb8QxYmUU3rOWiODTZ9AHWCLx9gtJqjcbQf0FfOvHLjP4uZL++Bh2EvqsWFZsAHkbApec2
2UWBa9MoDUvIemCrfd1gUSJtqrhujULgqbOm13hoCJuMGlqOfKLdWQkVl5Tagk9INrK6miZpHsN8
TA9SR+JAt0rgOiQ1+jq2BXPSbdVAcxwivl/NbYgxSMT5G4P84BPwtO6r7TTTJ93Xwylz3f5I4tJC
LSzN6xqR7B7vi7/GwN8fO4jGENoShHXpROTISrARl0dwSM4Mvbiy8TKIAEiFMY8fzV7kOy3gCQla
1i2wTXMdTx2QI00WKc0B3eNIkhH9KnBJYqmvY0wiQEyYRJxYJiUbu2CRYdjQe0jZTnZ+3E/f+7Ye
irOYgDn4JUXB3IO3rgvFUk1l7iYKeHKQGUMSjOhK4hIHteUd1yeHHL3tAH0Fua6YruYW/MPsDeat
4ouKCkNU3SbxW6YOoix6CME1Jr1UzLgz4/otdGCqoMx0nsIIHAKbN/loCOqLtCjDW5QQVCc9JR8o
4kURSpDuxkcfX606KShmhJ1cAIdWn2KMWptEzMPmj4AxCzshIxp9HMyKUAyol08EUsCFiTDOzsD/
DmlscvbUvMkKHceNjX70NHuAjKdJl2cdzvgoG9KKpoEsxrXN5HcTFxh/vLrnnSewkTyRDWhVtNqi
RFBb0zKD25mFJ/soc+ZnlJc2z4GN8qmrCQkZErLY933f8pYMGxxiq505WLdJDF/dC61bNtI4pHIQ
IiXrnQNy53TtOTgnqFUselcUDtSR9am3uV8ly67v1MD9U9TXnOuFqk4xEibiXCxT7aXIqr2fG9ZV
WxfGZeIFwg1xkJQXgIT4tafQ+jz4i/vUt8P2IhwGun4SdJdagLqpnVB+Eq511STAaBwQlfsGn+PC
NBf6yhrFnoRWtit1p889wWy7kmU+cSCK6Voah7tC++G2QGctfUOth7YlAzUZLAy7AlpC7kHJCIN+
X5f9FO65/ERfoBWvwmtcO6zvYibgq3bMu2nVZrXAkAYaBEJvxprMHKeGfD5kOOF5HNTIZvj98f7f
LWj8/2+hQy43HeY/b1ivXvPm9XfR4x8/8nOlY34g45zZGjeGSTUrWav8jDoX4OO479jPID1cUs3/
7FcpRn8ROaJ+xEWhtM06wvy38s0hBfxezLPGIf2VklfaFmWvbf+l7K381k3jYLSvMoXJZ61sRw4b
WyIBwCzdGGVbQd9gfz8gZNeFfy7yiZlxbQkDWdQMg0Q+pODKjQytoQ15csvpW5v+wfUZwaw7vdSn
OHnm8pyEBH04OzKxMGSdW8HxMEJldxhnmw2CmADNM57+696smrckGO5bM3JQRijDWZuh7RCUA0p5
11RYAODFPBjuPMtrzteoXCKOcvamS67BvGediXEkH2VqwQsRlCM0pVFzSCu3q+7IsEge6sr3Xpp0
1kDOmRIv8vk+Lq/svA79LZLCT4Zm78tLTPa8Hb1Ucd5gdM9hh+ZwiSDD3CZVbmMNcwboWcXwGbws
I1KLrFieG5Bk6xBqMVQu7OSFDg13MXCW+2TOqMEwQn22G6v6pBqtisV27b1R3Lyl43R2BcQ/PKzZ
dOQf/k3f2fo2sniwMmeQ2zbWhHpqAbG+1151T8cfDmsxTWLTDsBxVmyNFuNoRwptavr2tBqkhQnU
mLM74suapzHMWIjj/t8jSZ3uvUZNJya5VU0uHZsWttlGdCAyMPrK/WDdx0nfw94vlHELahu1pmUT
sliM8prtXv4Yzg47I7cr7pgJO+seaiwLHLdVN6bVq2ejgGOA/Vzp28IMuo1Xst/JQAYcyc+er7AN
oAWIOpNoXJV3WzJHUZGTMbLTA71MCg4PerRfzZ+NKSt3bpQae3Cx8xFH4/wmsHgcQxjWD7OY/HNn
VMV1YQRdtjdnY7rFamv3EuR1b7YK6f7P/0XIZvbhDTi5koI8EmgNKoy68CrqU1w2wZCfMr8ZUiiI
mPtjb4c89QIYDg7uqh/SZsA9HKKDevufE/W/MgLkFJN/e6KeC1iA/5Dl+eNHf04CrQ+MfBdNuE3P
+cdW/MfJ6poftOKopCE17WWZTkf+k+Zpcx67ErgzAw3Fj3E+/jxp9Qf+qESAvojAoQD+W0lDjvjr
gMGTpmJSCQ1WMVgkuv33MYaTjFVWpwzx6SqgYksvCZ0N0DoqDdXXrFHavhQFWBEnxLyJucQ85ir3
sDjNDSgzNbBn2gFHzJJtweCpOhhpsZiZy56QL3JoyFrNIoYF0wJpQ+Qlz4VFHGsLlJEBuoqrF0ya
evnmUbkD6IVa9555lrENvvZCv3ghmBOCmpjJA2X3EMHxzqV7LWmAX7FMEDjnLaiJIqdeW4F2dMu9
Sp0QknpiLD+iffiSSRxNd6pqvadOw75BNb8E4ULsGC/vMW6g6cZLjaD5uOQ3ohhDgV3fBqg+i1NB
9oGLH8chstcVEnDAEr2OjtQAOIXTiXCMabybmDd2MBWWeLmSBRtBnCqoD0KS9yZMab06S35eURjd
gbQC/XEe3PEuh6t3aLSg5McmQqScItV6VS45v5SQ/NUE2EN5J58YgEmJzOdrXEdcAfbe6jEi2ORF
+xVDllHX/DFzlMXVexL1FPBzLLX4BSxJfOBqWPKHSWteInShNvMEtMN5ZXsj79pMeE030eVLGosF
uJpaUFu7QWhSIHGn5vRIZ42c89rtfQTiBBLdgG/tj7rwEhod1rsQzZfriRGNNjMbMxJOua/5f/74
QMlAY8zL9sJ7Ut3yCfdTB+lVzE3ziWU5gUxDSTrwZkywsW0ECPzo3sgUb6HA+AS6rw/5p9uwXkQg
33FdhtjgdwxHA+/VMJmGtXYMJ4joyzKeK2WSheK5tpk+7tJsNrBjDvP30F/yu0Wfe09TOlygyFnM
PUPoBIB64N6oJkYyzgJ5RZtiAMHI1GNucgOiXl3u2owbPcGdDJ+efTO5e0C3WUax8yMeCUPzUyuI
r2SEwL87bc/doOqGT9bTLTPad9wr9pHOvEkdh5TVMmi4+Qy1xIL3iq+eM5TtVwfsQ7AVbSnP4VDx
JXS8kQ+4KKm8cBuTxQqljnjGU45HDnYiCoSMB6HF/cbDyrsuSgQ4BxBB+rjQN0lzGTS/N/w0whaz
JfxUk3AI1W3IuGNodJuv42jykvm8pGj2y30yeUySu+UjcjX+s8zqyhdXNvxl73mknqWIPV/yQaee
HOKS7JWXuiRG8f0WjgyH65s0xdUSEHF+T0/27X68DLrjkgwqmO7GgK9CNsM/NMN4ibNlwvqk3yN6
WzJAYbSz9CaWzyHjMc2XgeL7V6Jbwg+xSnPx4B/wYbN1OEYIl19QrZDmbJUZxjUWeI8mIsEnhK49
8BkAogWxucx/03rJkLGXAHeg7hGOXosV+HvoriNAykbNyAda8djm+yAEN5ix5LWT+8f18Zdk614B
15vEzAlCxayP74mQwxK+PVd4xVfte9Z7AT8Fk7/hkk/fOU2o7+KKkefGqCGCblt0Lhs2os7Btmqx
g+HjXVvVyDiI/BdCIIqE96vHOhh2c0Mw4pbqkW+YqjN+oVlzYmWqGEJCy8byJoiJ/4gmZt0aYckl
8TieGa2RkZzJlL8H9xmJtSxlN3HLkSGEL8kiLTuuIDygS8mNDqGJ9edLIvzq4BEvsWdlqx4dzT1v
JylpDG4Y1/NDwzDVPIwdR6SeecNjknBHQVHng8KJA59X4C48BYUDVEoTBhdSsLBAiQUz5M5E17cG
GVUf0iXDtyHZpd4SiMI95bsmNzgVLR9r3SyDvgG2PolJ5MRWHSGmsH4GMhdriB2rTBTcLxKwJj3q
+76j5xuR2cRPRoXHMiOT/D5xVhKz23vLnYNBvZhwatT89YpJ79cggQMahWCVge7IRypq7wnLvoyv
GIUS2CkdUe3e73kTzQTe5Zb3jEF9uf87x5bn9zhyNmxLfKxYjj22KFV735NOM+7Q63C+1U1LHDTs
S+5Hb1rititCqYna44P840hDlETOJ3YabiXGa3V3jN2GQVrVm0O9LaUh70ykWf/B3pks122kW/dd
7hwOJNrMwZ2cvuFhT5HUBEFREvom0QNP/y/Q9i1JVb9dNa8I2+EIWzoUDpD4mr3X3mYZNqx1N3B5
yXXYfTxxeS+dT0PRjoTVaLeOdh8na1lGguyvSOpPIsal/GkIwyl9dlllA2B1llOKSIF470REekJs
JgC10/mdiDprjRD9K2NZtPcVlqSV1Kw1QSws2Z0fmejQuDnIwEvyBMtSVsBjo6gQ0Y01RdOB48dm
niJCjJ7RKgRtwNSlnNU5LxrMHpYfjISpNrHK7uYk+5aYceaTtd0aKGWX9PeidXO+ogIRGRwRUkNL
nkmcmRwx5coYLEQHtq69r2WRfyJIuT6pYOxQ3E8kwVCH2PWj5chjiXw7WMEAQss6hRWomE7eisI3
A57d3t7VGjIXEKb22jXt8oxRMUTrG0ZPsa9dxrpF8FkzDzOsUl81pqKbbP216Sc8A1jcRG4Mh7ad
jk3UVZCEVJ0Ht2YEY1Wp9rlAO1FVjd4ZaB1vK2xGSQ7+yHJc83nyssrgPVHmXnAUosw5VemlbMcj
KNU2OwwsyJU2lmfNQJ/IW0WYoJ1kXZUWtgTAmAh8nAqwkZMugYFWjyYmJmOmwyTsom+CbMI6EMx6
wWx1N3lAEQ6K27JehxheiSbxI3WmI55v5Nj6pyZRvObiURMMRR+9ygfxhOigvBimV9zEUKxPvhVw
9wqGbF4kyy0KrWoZAY6QQVO/O9djb158lmxE1Bju+JY5ZfI0+fmTk9BSX2W6ce50CsaKaNxBIpwj
h0b2do+GpVZfIpKocAgqICDcZFsN1QdzPjku0B/Uwex1j2OrZWgqK+yCjpMwNreb5CJr0L8Xrpf3
NWllsZu7IeA9HpvbMB6e1ELrI+Sw3vvB8JkZ+tqNE/9LqMfpPnLhCwuYHjs79Qm1al2CqkwuK2g3
kJ1jPr4nnfVoIHNfwVVvLjKO5rt8pl8u/S7flaAy9oHq/atKxc421M2jVh3m/9qjMmIyr0uQtAFH
FOyMNXDAahtSN5wA4IqThRWBHUfZHFPVOVclSy9INHgS+1S7D4B7IKlrLbcGrBlm8x6C8TJPbx2d
bHyqTmNOxQ0vgYmSD9d4KA3vmAF6uQuxBdqFXRxIWKz3cnlD4FPCS8a89OCmfGFA1IzXJhhR1lW1
usyJy7wctBlLbvM+rRN5VU5Z+2SNloEmq8JcZUifXzdQu35p+wwYdWBZ84lhnobd0JYvpFShviFC
iYaelL30kdGeBNVvG4j8NDBFT/ibVDo7QoemXVKm+REykv8Gb/RlNDT+SdLC8nVf183OgNwHLNKn
fUWm3+3NAGugC8p1zeEfEtuGIDTAhnzsC/drFYXO1moFi4XKzJbTShynpLbf8J2hlAzKZnyhIt5S
XddUgqD4N1NqptsWZ8tjoDlROPkXZV6JatWILf9gNqO9h8Y1bZg0QDFjSbfw6AHqryob82zHQSJr
rl3rmvcgkDKxDd2sZgfms4tP7mNwzKBACOoD5js3PVzxBTGOal9vZpRV4GN6oDBhFLDcLBcwOWN0
g4Opjr2DTLvhk8GuUfLaCyzygTrQ5nXV0oEAO/e9uryw2Yg3sd0OnyoPLMa84NEBDaW7eUGmdxEQ
f5X4MancANWHEIj8RvwOWkfCT+HHQbow2CGEhleIf6+jvm2eF3rcGXfbxUvhivPyCh7wAZkvkMaA
w8JGCkARaz3Fz80H/z1PIRueDP0BhufUUjvGdh3A+EQs9PiQxi24CT6o8hihaEM+WPPBB3c++ANC
P3wg6SEjwKf3f4fVWx/k+vB3jH3omp39KqOct+6CaPQAOpFytPMZcednbbIc2qUlJdfGdImK5e6x
yHDHd6y2UY0WkEq2oRDxepQG61hX2XQyxTzeTxbaBmpRYMJ6oCxnN1X9hwIXWmeXxt6igV4UOx8b
9R8UAF0UZHGFfgxmviLjPi9Le3yeHVDFL840z3iEc0U1UhZuBtMCytzfiSsWyuxPmgd+Amak4AEc
ZqX8FL+oXIbIE+VsteHBHUmxW8HuDtmZKRFY18JokAi2+Dz3sR1HIUjOYCZ3DhrndVi04lGaBIQ7
ZUpV+cNo+V9ob34VEvDTKKLLEVF5zDV8/xdhBEK3gDQoJ1zGexTpI2//7RhDiKQiY03SIvnLN10O
kXxjsFH7G+WP+GV0vFwMPt5b/qYEF78qJorJTzt0/lyTKaMVSoSeqiUqTuYJX0g0uWDq7EGymvUD
4yiW8rtwGOqdmfDi7XEIjUsJ0E3bMDq0Swdd6bBIvjcEcdwjTeag/evL9S++xMVN4WLqt0zTF79e
r57sVAOHWgYTr8e8ht2TOLfIS1nr1Aho9bqocnRJY6PfoH9N97plVoH+kwlAOdb3eaHXf/MTLTOf
H0USirG7iTZsiZmxBa/hn2dChquNuaNugE1jUDZ6hjfet4ykPjWMeNjUGkv7O6B4+eqIJem9p78o
BtCge1HzSl43TbX0YFzZv/7BPtwbv/5gnkPO9rJjQBK1fPc/PHF+b+Jrr3V0IBuBChX1Rol5VQ1D
7Y9URShcHypYNc5xIqeReYJdEo/XO1Z/32GjBrHeD+qTaU50y85HXSxa2lgjpokKHSzErJ4bau5g
yU6ol1kP0WQ82QZwE0pTvx5B1zAY/Pp7Uxrnw3jfzcsUoJiq8T4KYmhAfTKPt0sd9xYXKffWDKAc
v4Ff0QH99eWwFrHKL5cDHYuDs8ZhhKic5Un84XJEwtDx1PvG3o5czkCrxCdxkqQmcM+M/PQc/OoK
1mZvPBTWzPBkzCN+rCnu5odReVyt0BZ0J+5MIEKSOfwrF4t/jgCLQtC3tJS2RYThaoBSNF51AxLU
Q7k4mtexD39yG0JSO8xTzqe75F0C/E+nZZdPQ/D14w/7393e34hRLcFB+sN9sUBT/oChLFSW//0f
SgHWRMw9q/hHQeofv+6PMbSUvwmTm0SQT2+7iH/4Lf9BNfGWtR58q3/Mn/nXP+fNuL18djhLKJli
kO3K/0R5CrP813sWSyp9teRwsZVjur+cLRCu6ZOrJj2CKpgvfpjOO8NqADrMeYV0sWW/32qXHbsl
Wp4mTu/UIXjJKq5K8JhP7PyQEOBOtQCBp4QtrpRYHCBpgNARMDGqosmoXsndrGdr1STc6ucg9qcO
3E/Fsl2084XQUvNDd0T8cuSM6XUfFf03P5FUEDqmt6oj0A2rhAPyXhu4d+skGPdyoIxg3T3vKhb4
bNYp8Ut3XM7HYiyu+DHdYhUMRfVmqwKjvKnSTdEZ9nHqpgSGVeSACTxkzA67+kEEc4dVdZksIugx
pf+1DxF47QblA+xbYBfxNu/CEZpGGhnua4SKisxfBUkwOpctylYb57iuhltt+R2JUqEcQvJIjIhw
vXQij30ITY/hUpprBwNwbgKIavrW3CCgsN2jcJb/MxSR8l/GOq2KPQU8abJGCryQWhMYUyAaP9wI
UrptiREc2UOcMWkJEBCuAHd/oUEKb3p/KrdUZ0QXNCRWsz8ItXyZCSoxAD0NKOkL7e87b95QvePd
Mvv63WUadu1DwmvWWFZsvGK2AC1olZshCPqXOrsDv5PtsdKYF06nbC/Vrqp7wBl95oHQAnSmeVXf
6gj4g9tWvgn7JC7XBgCLux7X/RN8rvTFjMhN9zOCum2XiIY2Tt1vRkHtjuZ5XGlFcV8oA0VeIeIj
8Bn7NXHxTwxRVG5oJIsj6JP25ATZwRIiu2f5mN71I90Tw+4QR/eg94YYPJhmBWra6dFnGYEhXanm
i1uiicyXRcoI+POYhoiAzKHNz76ZNYQZOXCd5zgD8oeLRRsiIrmpVO9eiA0BzmWd3PaGp9/CHqLY
eqwm85osLJhXLXX3iYk1v2oyC/OubtDKMCWeGZ5mj4lRWa+eF1bYsJ30PbY88ckjAh0nGQATKGXO
ImvrmS6QeAgl4xvZsvJtBoi8VfAgplUfhe1bPTfbZI7rg4gGZ5VWA3URCpeMGPWd3c823McwKA91
6KSMXIR3CUpfvI5WJ6+FX2BcsIb2qJiaHHFBK8CFZfPY4PG7sQcXeaGd2+chmsbrTGag+sPKvavI
Qr7GxJjgw46SV77RbD+OnX3uyjk7YHVgST872XsVth62yzr0T3Ftz7cknfSwGjVY5bjCNhFU0geU
1uZ49hm17Qx7jC9yqu07NeOGgpLGY5+NdcBQWMbxqYCnedPBWb3qazt+HhtzhOowDfAG0j6+tExF
HztaNYK/vepkkwaN/jBWr0Cak09177Xn1i2VsR07PzmZZMhaO5FH+S0m1eBYzWj52tmEXJMoyfCp
d7+7fa0B+njT85ggzoKvfCzSKj+ir7tkDDY3AX3davig8hfh0VLVeXLNCViOvapSp/vaFYO1stMi
O5hM0EEZAYEUokGNExf+DhEXGXejp79UcJnOph5ixAlTvPYKZ7hLSmiaUSqnQ4n05y5gpvrSlfEM
DUj0EFbi4AZ3VffM+l1QBQz5huek3ZRAWQ4D5fG+chLAI3lXpk9VTKnH187TYgx6p/y0+mqjldjP
MgeKOjKr3I7e4vbP6/YWt2Bhrfuc1i6x8IfLxrW+zxYdGSa1oONWhs+IJuWxGtP+EgX5bdW36toq
rfDFkjz/M56s3WhPRr8yUaVdvDg1L6pN1bVBIMDdNPZklYtmYvtRigyb/XiT6Y6iX/CgnrqOUPcZ
bnW+DoYWFh+xqKeqhJSIzDBeczGKS6ch0Po2Rw0Q57PhuUSHa0c8kNbrWkyADaAU2pveo2SA6YEc
u47h6CXJoSEn6ksKzwn1YErcW4oPWJfW5wSL2THDNLXX2N0fRZ0096FPJpjVTvB5O40OnrBz/dQU
nYJg7c+XvqmMt4oMMt5oYrjP4hJIMU+Pf1UMAwJcQMLTOg21eyiIAzwZYd7vg0b018j/7JOVWQVS
BK0/Da7b3CKRDDaT0897Ox6jO95s1atHxNYX2Rb+9ylOGcJ5+DtXSoVfh3RMiFmfwQO31W4oZXee
RiJSfUFemIFwJCVeqAFASD4sabtNhoE0B72LqXCwscWxOTplkaPxmhbttvSr8ijdHOqY6yXp98IR
eteoXj8zt/G8rVOG+Rc7DOW+oDe8dCKQ514WBlu3ucYFLQ+qSy0GshbvN9QibXbdOqa6ScgXvKRi
aredbOBdl0Z7CVo2jYmTAvbJfNY1fdE9Y6Fh91qBq14TSDXKVWMP3R3bNnk1G2r6xgx76Rk6IgdX
imt8xtNrPEaRi24GiyvZSTDjAQQZSbEc2hXkl5m87dYkSZF4Bvs6JhaCY6ln4CezSawS8rD3PtFl
yz0xxOwKlAFhAvXzeix9+Ya2sWIvYL85XcOYlcyuBwlfe4Vhw74aWuVwDE7W7bTkkYRBcVm+wJMm
qXbPYGzdY+XeoISxLp1sE+AOpY34t0DaAufhycdBth0hiO00wCKEoQlsZGxJWwlUHqdr3GyweFZH
EO3Nne+GzjvCTzzLkJ8wjg+9ehAuk9OC7QZJ7bV4dIMkckBgVs4tOA4Shax+VHdZWPisFnjJshW+
kgGi9jWbJZNwFqjPjjeeVGtJUswN/Y3NnIUpesKJEbTaP8DTr9ZN1kyEwk0N+Z5ZdZtOlT4kkWUd
8OUX69mFGD8Ms5r3gaj9Z2oB63EkEhFjpmv732VudK85hqVdkFYvrs7gpyXqDmlhQz5nybaUwa1s
DhZHHrCdNolOQ1UbR9wvTbymgSKdzDf0/B7TPpKNHQfDyepI4y55vU2Qcbk1HSiNSereBtSmOxHz
su48sBk7eP5+srH1TP1BwEp3bYed3jS6/lSYdX7TD71TrQOsDHved8Wud7oU8Ci0RyMW/sEqM3lD
zz/yVvDjVwo0D4g1JLoVpKJDx9aUGWHKMBx8hkiPTD3Feknuux3KiuiTmgBJd8UalPK1b6Yt3s7h
3qvBgQzMMI6eORU3gFUHnhPbq7k5lA+teY6AKqcWVDOOFfJ8KKZHKtVi1Vrm8NCbWfhkpmX25FjU
gA4ZKEReBVrfVGmrznPqUa2AkzoiLIUrE5qJTXxLyRsMiXZwjDvCChkz28kpaUmNISFAxB0lJrHT
4CzD5pudo4BW6SptJyGrFalmV7CN0g0Ck/rkZpG+84zGvjhOPV0rDVuaRTZiWmb1p6hAxxRS+L/M
gEcSpreYHoZNZ4EKY0XHn9I55akvPsfYpiAsIMLXiGspyXLvBSG2dZzQ+LOQi/BmdAaRYfb8VkcT
NFbjTlYwilXUextmA8zHNcD5si2GvWkbzjp1yQSkRTjHmci3iA+f+FrsXTeRiQJ8s9vY7EJXRI/e
9E5sXxrXeRUNOQtj33YAVtKM8b/EiZ5nXJh8AG+eT6RrgFtYlSzLTwRx2EQKyB2+j+kER/0mmhzr
k10XZL3LEU0G+5d6x3gIS4Uxzni3OxgI5YRSz8n3PkxYQGOJ/ToZ1sg8npyVXMm9Clz/hkzxdA23
K70U3H5vRuNvLZ8An7xtvENlBNPJtRrzEuVZjDkAZeMsa15zpLMe48qXu6lp53XFhAusEZLKZcx/
XRgZb/Y0mW4wzGUbMBbbeG5z+oQKuoJXYZX9oWv9d8aGNKWubS9CKB8WiP3LbIcEXkZHnYyPRDHS
1hmjD3F9lpzSbpd6D45Z6PeKWgqvbIcQ/q8//J9UUHy4h0fLRHKF9Ev98uGYcmpvmqv4KMayfp+T
uriq4iy6kalK7//6o5aZ7E9DG5d+RvL30v1KdFc/D21iwp085I58VIUNGxO3JJa9mMLy219/zj/P
FfkgB70ITT/KXEZmP39QWpJeW6d+eCQ5ftpFgKSIbsRHmBVxe4vdieFUryKCPiYnf0NgQUc9zGF0
YwTR0lwTFVBs//pH+qfJMBI4hfaWcaekp/110tmZ7IfxPoVHLOzzxczxAdrJIpeBwof8h51c/T5i
G32vRB2cPj77v/Ojv5kfITCUqKf/Qhv+rWi793T6cXj0xy/6c3gkflO+Yj6kSLzmIf2/0RGhdbg6
FsE4EyK5jJX+MUFSv7ERUfgJTdvz8BWiKP9zouRB2KWfVi7zqA8L9H8yURK/Pk8kusIckkTc4bcW
PMI/3+bMmaJazkF46gXKlbVNaNbdIMJ5ZyOR2MfaV6fe/JIYw3istOMMAAilumdd1R5gnfZ7Wwu9
N9vYNP9mPIvs6ZdHXTKEY5KONMuzHFwtvzyB1NCTm1rSO/o9rdqNUql5I2ePIxa5t5uuBCmZMaMY
oiqpUNrQBoRZUbfmo+qCrxLX9F1D5LtGEMJ+3X+eERJcA18cWqTnjXjFud16Nfzeat7BwTDY2ruJ
Zd7kjQtweuN4LcZRQnyJhDXTAoKuyAYHQl3p+Gn9FE19CLXAyBNoiG6mYW02LESBINDkG2mhTshS
xLa0pmQ71uoRnXpE5Klid3I7C697UiU91lBrZgpo0bMQzWCiv+RTbt47gU2UR++gC1vH0TJckKkL
bbIPgOKfWjInsHn1vL9XSWc7d9SfGwgHA1yx4NNIvDQd7VyfgOuLfcf6/z2mOL1ROQxjL2nOGBXp
4LyGmUs83go1Mo5ruvZM0G1/Go3eYIAzox3PVOJda8eeroowoiBLcGlFnSjvDUe9mjYORoMA45KE
vwwUfRCQI2V27kCNXhp3gOmgovokgm6HuB+vQn9+MLswu6mnLib+XBU+OgbGYjsChZwvdUP8sKoi
2l+iU2YUlmbs3ePorO77uLDJTJGMBrBgEqdsU+tdIIo09lMSUsyNwojJI9BbGDPWTiPOeZxMkwY/
Aos2epW7R+VX7CqyAtO1qD3Y6NCDtjPoOwrooNr6FJYrpAWaPpTuCwQQq3IdendcdX2mFyC42c/M
UyhsdWJoI08RCYDhJijM7KVqRfNYLoZsPQjin9POqB40S1WoxNZ4Zfem/zVE/bsDxae3ueZPX1t9
uybJud5acUliOtfd2c3sWaEKoj14S7ntV5Tn47rlTlshJx7wKfXDNUNmArCGptvCR1R7R0fZtjVA
BuJutvkDtfZ9hG8IGB7T27COI25p0hWDHb5GOoiZhf6Ly2+yNsYMV4BU3dZVg3izQiLmcsyX3yzs
rxcNGXUjx7E+AGnth3ULPOiVTf8MeRh/1NHqvYTF7GBPJAe1mJH3TJiJD/DdhhA/S+e+tWbokMFf
shXJtWEWsmJuAuPRZUwEAd/IGHKNtTirygUUO3Idj70/1wRdkq5zFYKnOTPc5eqhF53XTr9gqHqS
ZybUTFigAucdOuDA6p9wlsd5qIorlS3VdAUR4eK6SbBDXRuskSkuTxeiLih+iLj6PbgbO9vALxru
/AJeH+EHpXdM2/pJRcP8xceXuSVN1jkqL4H66k3gvZCTlUSA+8NrH8HJYvzlYZ7LQ3JsNmlcp+D9
hoKEj7Kp/c9F4FPtuqBmE1hbQvbXZKk7x1EAWllRciKhET1pOlcTcbYW68q+P5ahV7obxh1gxhKo
UzcutK161cehddNkTJ+8Gns+IW1Rj7mmaLIbhwdjP5DBxFyu7EtjVzcC+UpVz961x3FwziOEIFCR
s/wTlg59H3ekixI+Y4Gr1IMmYLctm41va/Mmlkn56GMGyTaii52NWfLfPe5Rta3FFJ362a0vmD2j
29gamF7loniUbivg1HRQh6sBYE5Vcvgy/03fk5CYXSRXbO/Qf9beLUKazHiBgD6DO9Za3Vusj+Ot
T0Y5X0pVe/XOMXP1DYWDPk25GF5DGTEcmUR/L9peH5irbWbDQ9wZdmV0wKkKmrfVkXOOVJ+gdOjr
B9cu5wQ9rhfdLYiQ57LP43ufjDtxaOomvHXIdIG9jjs3WzK1ms8lE2CCS8HLuvt6SrJt4FH6R1pp
sizF2F9amfflKhSDG60mG+YDtLuW6o7RfLpxe9DAqyxs+++c7+qexQFTdd9rPnuG4iNCZc5XoHvt
XTIR/Vin1rjVgwvP2ajGY+KnwQt4WsE/uOk453nIUxsW5cQYk8nWHBlrPJYWJClX+1cidBUKuAmh
KeMjoU9qHEDZ9C2U7Faig1u+toMho3OOLwriFlMlqxf+tom8d9rPYTNIuuxUj/anmNHFMcH2dKvs
SPCp+TvaTDpo5ab2DZK2qyTg6EdAdBVOMngfm/KIFZOxtWuM6xAd30aamEEr5pnXk1v6ewcLFL8A
xMYNcn6+0yGWwzUKE9LLLOR5aAagrdf8I5am8TkZUn1XW/Z4dlxNGmhTRcUrO+v+vbez5pzCHtiA
jyFChrrkC5EW5Tt3qWuvgYLGHB2J38vtFAXRVVOSdrPidVqfbakZnLo2CbNrEsJ8Z0ucDND4Ia+V
vZtqIyYxbe7MT17StsVWezr9AoE+hLalCtDCoRNaASGtxjST9NTm5MBG/oArkCn7Hl5Bb5BNZNav
MRj7T5hQ+LqiN8NJsC6bDjgH03tIx8DdJ0ke4iRzan9eFyiXL4R+eoyLKLxuAqJzjpRY5eepDNpd
2xn5pmxNvq/ATCaUmnZSfLZdnfN7xv1XSxQpPvmAuB3cGPlF6kZcNRxnPEXNRJIR7XqPYtq0mF7I
Fh4TDUP6BlvytTGEt3En8DII/VV1SmRg+CueOjKrbHju0brL2LRtjVLn90ME7L9csP8syuOH8SML
wPvIBaiXiICuYfSqBl7WYEMukVtGG6YhlnW1LEjcjRqbplkP9PQ0mrkTbtWSoB0ssQRDMuovUukK
JBOjw5PvNMNSYLpWTT4dwQbTR8ZBvcQdyI/kA7WEILQfeQi0j5DkcX37WBWTpL9CReXiXflIUqg/
UhUoT+pnK2FhedfbS+4CCFjA5mDBmbJyDwRbtYQ09EnNm4AxcqEPqeZ6bsYhwLDewqWGZJ7Z8mEc
CX0oP/IfHCRUZ1mnHLSRsiv8+F6WXJiBpCMDOD+/Tgo5fkJEpe+FPfifdSCTfemF+ALTOAWbjO8X
hq6vi71uatiUDJpRepK5svitfcLPYzArtxa87Pwkq1gBq/Cr76owHWTGZmgeK5lk5rooEd83dueZ
m7HTkd2ePTlZMBj/29b9WwY14Uvajf9/W3cBUPVW/IRxtX7/NX90degBfvtw69K9YUFbjGR/SgKE
8H6Debi0bqYwGaWxpP8z6ET9RkvHf7I8rOtYY+lp/ujrHPxsizjHty3TdT3P+Y88wHjafu6eSFox
IUjxlw2/AfPx0vj9oG6pSIKiJp+iG59ENUE4UI7mdogsdw1iJZ1AOqR2scPTEyGnjm3MEFZmrFGP
Rl+bgKxbluK4h9fSXAzu0axJdWKb4r3P3PxbSEfSWTl5NV2VMKiy53h29FXZzObXBGCpojdLUXii
QfKnDUmcvb2PDa988ltyP47ALHs6DTuuh0vN4G0btTD7WFksyVqTl14qpj9r0QVQHCbjyuymiqK5
kiGBR8VsbfRUf+47jhGLdujo9CNbvimR4hvdJHFD4POcnZLMYSjlCrAejhfFF2JahiO7C/9g1N0S
KpInhAXFxYj1wNhDlIRpYqnnoUDaGlGgElEYlstPRQ7p8+g20E46m4xUhDyRAgx/SGaGzgI+Lo3z
poOHwivIt2sM/AKoM3KirG6YRQakH6345rnK0LIFRVTsYqiYm9umGhLvvDQN71yR6Zw2KgkoZ71q
PrY19mnn7NfhmAIWQVdLuTtW+1qi0NqiOgY+nThZvAho2aIIwBhE2ea94CymrQVLyeKq1CP2m6rv
/DOagoJcSd6O+PfQFURpl5CJpsJ6tPqjyIn17VnlqIRAZxoqT0lI2NIAY48vm2EtEEFx3zQ49Qhi
NMavtG9V8l0lovk+BSaLrGuraNxcPOAiEDuvjX2UbhVU1xdSDggTRUrVXwFaTU8ewbBcqDrlPTRl
XXKMHd7B2zpL75D3E0eCeYGOKB1uGqgOEFzjhNuSmL7NhJRqbSAnOMkkRVgfmvTtcZzuF7SYiJGQ
tV7nxIiHM2sTL8wcMDwtzG3JWb92bK722uJleGD5T75XZk/uMR/NesfmpHkrrSp7t1otbOa2jUeq
nl40A5J6fBW2yKVXRaPEqUFUvHLsMGNMHSfi4BTdZ+SaNHRz6bi3uK6RgJROFX4Oa8c8ww/Pd/no
GnveUUSy83EXFBsVRBEx3hV4vJZURjCHvDj8Va7l0K1SUEfnJQ15QCXYkGtIO3TsAaxex22Q8FZs
M+fKIwHiVLA5IcrLZJcGOpifkaR3k3jfLguvvahhl9I53hUi8uYlGtPgM5JftQOj2u+rxHa2qU6L
E46d6ilp5mtYiO7dcmffoF0hgIEooS3OIKTv0Njx47draVcuW1IyCLkClfm9FJN5U7pp+BJW8Xyu
tTNclX2aHZol6WiKvZCKqE/3QdwEKwKGm680EDgxvVo9hLgOgUVJ60qmPu5B86awE40PMfCuENW6
DJC1cUiSZgAJhWEL88QIejO2rdfcXSjA3TSXjFwz075nfITZvGjs74aPFBqySBft0jlpj12bvUNm
UOs6Rq2xMbpJKyCbnvNQ2QCC6QX68t2RU/hIjGpooomqCcvIsTgVhN7ze1TGEamFRdlS4S7q+uw4
mMQFL7ZfgmgSqPk9/kC7COUBFz1uyqogGbLzCBDEikLT5ndtfBYq6h5ZHZLRxvV5bEZ9x21NlK41
XSl8a2s3DdTB8KMKxh/MdkZHRqxId8/k1xGM6q3KZHwgh6T4ijxfbTJzstJVlZuMMabSwQRgimPg
Jfc0//K4EDI3KXf3A40r7F24DxZbYTuARzI/STMReETc0Kdi1PE1GH1O9s60P5dZOIAz7AwqJOEk
BOt47qsrB7WxRTXflyOZvo5fD8/Ek1Lt2Ul5sbIKWH7vj+8ERZGWbdnt95DIS/ZBet6WGXkqI/rv
F4tY+JtZUO70o5xvp8Itd4L+6daq6+pMoIj5wApvTtEJ1KnelWUTbhsIFG8SU9nGGbuSOAmjbPFj
RvY6SjqD3q0Nv4MPNw8FyPJX22pnYzNza21njpx11E69B1E6GjYFDJ2jHBZkhOy9i6WBz/BE2izv
FoKyRigiafNOpaqrWy2oXzFqQhadVDR9w3PQPrhkhSdrbQXRpjEnvB4RtLw15hBso0QbHed6mrq1
Y2kyRhjEsAWBv+Va5WVMmOAZ2K+u5qIc7jLfoDNJ1UX3FikkhNBHwRHWdHqJTAHuiBiGz1nTYzPG
nHzxKzk9mINokDx4kbp31EggqESEUY5BzJI9cIZ1H8XmTd1X6XPOOv45lEV9SzBm8KlKg/jcjZpC
FhHak6idaRuZJQkadT9tA2yg6EdoUja49Eh9Hdlutscim3sS6P3uycF4P9HHN8XGYNe/9lzI0NqM
zFuNsM3e+jIoT8VgkDScp8N0hgiepxAyMCXJ0rG5ju3w4owkXLp95O1pxVnIkiA/n0QsvHeL3x8M
eFDEt2EL7MJLTPU8zS6Z787Mi14WhB2smrDBoxGn3pWPgPMx8Ps6XBm4ddNVGJA0ssHCdtXpst6h
CsNO/9/i+N8qjk3nrwMOLm/sht+Krz/uPKzff9E/uA0m3gUT9Az3yQIw/b/q2FfsL0yX/QU7e/mT
bFZBaUWSJJUDt4YymJL6z6WH/5skqFWwQfEX+iv/6T8AuC47wp92iJyLOJAlhTi6XOS7P5fG3FpJ
nUfpfPBD4c6roHeKq3AMp6ecyc86DIFO/dA7/Ivl7K9LFgp+3/Ylcl1+cknZ//MHEuwdMab1psM4
JvWdST289ry/9bP8ui/hU6AQWdAnXbqHf1rltG5j4qKNxt/pnRCi9B3Cgx6tuQO3zBgWtBsMMsxx
xn0z+OPTX/8hCXj8p+vKQsoCWLu4eri2v4iTQZWymJ/89kDfjdt2HBacmY8kuXdAWBBNU59AmNfN
fqKTpqQN7ICgh4pY7HWDrPYBiQpiizKQ04VRAe7ZUJDkLech3fG+4//Fi4wOzc4WesFYJf+PvTPp
jVvJtvV/uXNesG8ecCfJ7DPVpCTLsiaEJUvsySAZwe7X34869R585AMbVeM3KcAoHzPZBXfsvda3
EHI6UbfAWv1pegdUnd9ZmZ+j4vNncs4deGOe2xxLwNZPEckAOxwijEtFbJAYt8RQkN5negDH8Lg9
uEj1r1uq+QdzBLAr8eEQu9KJ7z5ruk4uM6i4hOyALbF4/WOh6Hp3GcrlyED930YpnKVh0VknkV4/
J+kkvhmxzn84IHo8dw2TY4bM0R1GyFKu+w4qyIFLhRUgNpg/Lz5uGxxi3HOaugc91EPT+wDdwado
pL7le7pouANm+wU7NWrrtL3UBbRWPr9MtDIJG60DS3E1I9zcRwuizYpIAcuV2Vy6UgJ5U96IAAE8
6Qe2zSBf+xFkRf/YZLN7z90B79YBl6tMxByUMM3rVIOhi1EghulQTV8SCc6B2QJ3phGVvneHgHdo
YNhsSeAJLnOYPWj16X1QoB/1lv+ENIDuqwuq/YyPyT40MdYpVczd10wO1Xms6+Bclj5XBI2WnbGj
HIgodBVlbV4UAIIFlqehAjxXN8SQCD6DAPDiRQqJ0MCO+GOcAywFAW/iWUKvBv3PVg19S15nX5MT
xANVHGqfmzt5CyVVZSAjOqtq0acR6HUQC95XzihsPPRuiJKj/C4GTL51Ccu6tnVGOkUQ92+5Tgen
kgAWy0LXWTSM+hkfcP8YBSjxg4bS8EPZLhhVrYyRMw4GjVhxWEuhqzVEzsfABW2imTZsBoOVDKhU
+zznUfwQ0Bs5LFNwTTYR2NyJD/ifXYll+0x3a10IxXUFe/jdK3BX08PKsrVEP1+RuxRFdy4AgldA
yPNVhUD4izmU1LA1L0PRwgFkHil/wNUzHujMD+skLubtB3Wvi7mPsKu41MsjWlRj/zYxX9vOZF1B
c5i5EzbMhx0m5+mdvhiYkxhpSdHl3watU8ckRcYV++86jL9+lWolvMMuKk0gTs6zbk7wsKJIPcYm
z+bKRCC/M/UaUbVdPNt8z99IkxHXInN4KNmJhmPCjXI9TW7JVRM3orTsm0AOzo2aYC9UaQdaw3Hr
Z03aPK2LnaA1YWJb7AlOmaU596M/+WKFRiyghhjAVPseONYU+esqaPEUfJycn/ASdIgU78ZJVAR/
ET9xReJ791V0Gv1ctmU+uEqePYMYjONYZGXoDnq6lzVWxhBPXrpzxrR9heGr+zy1ufKAavjNk5Gi
C2FDBrLENa3mWrqEy5tfEcLgAfjW18BUX9NW2d9SY+HgQFueK3ufUrtWCw5hwCHVYN08DrGl7Dsr
n6ZVA/jvCzIXGULFJ5zGcMZ2jWrd3fIcOoxCTBMJVz1KliZVXauabr7kCTvaWn4r9Y6gFb240xx1
Tb+mhEfBNm9uF2GQN1rXrRPfR050XWqNtUbxFu9jc04O+JO/INIyNpSSaqNsNGA+HFW7Vz+Ar5YH
rYpfJ2UndIZc/FuGEuea3vSG3ER6DlEsfxhp12Au706jbKItczrjOM55sDam1gsLxJRkfcfptT3b
05UWiH4KW8iTboZrO8eVTC50Na9EEDUH29QZ2WmjHTY6EbRlmjOZKYviPRYzLFckkHgkOhtMrl3d
TcQXbcxSC05ZEourzs2GrZvwwjYZEdXpFI0bhdnzME/cSNPo9YNeaf2+9OopFNLyN/UAuFEsqRl9
BQIy0T0RmlqpnwYnDfYqNu4xMQZbl0H/mSBxi24M1/6VZs7g0loLNEAxzHKJIChkvzdF6m0h7z1X
ddSeFbnXYQVH9BAPgbGmLqCSdaIl1SDqXq16ULsYlSlptE3qb/uEzxyZPXKTVW5zZzmugfI077Zx
rxLKephCq8Afn32np7Nn5eOpGmNkhkWefws0jAWhO7rTLkh74ts9FytD4PhJ6OH1RRVjNReqMxSM
i0YUtFRjkp7HIkK8aC5Mmje8V1d20YnTMEfs5UzdPJij6NZWkvBWdfRf8oYsOp7ASRrOkV39CJbJ
yvD7kAPndxXC97XVa/WRmfv8XZBwezCncn4QOOFp5XXBfpyd4FCqaLpNc2te97iTjjnj0hBfdsnj
nvergqbRBhKRffE6O6c4mAwEg+1QrnThbxutLzH/F/NqcCzEF4GVPXluDO1InwYm7oAdVNBrWwbl
NUCn8lIYGt/yVB8OaWqN1sru+3VMDOJj4cfGjn6asYFgnRz8fmR+MET2VR3Udkq2pnZXyhGXRjNP
R6bA8EZp5iakC7rkzdkx7oBo9s5s0UCB2lgqCdVwCGAu7YR+ZjcbB5GUXoOcw21PBdlS3xR9FZuZ
+bBQFWDQnZIpzv0wMzL9TZRLXLHtVe6IAwJO7szkFHWk1u4UBMRv9NTA+wJjzc62jLvX0srcxe6D
ZB22FtlOzreg1/U9fT4iYpkqduDpR9gvXuL0L3Vm4OgphqUuEM1lpKG0dpu+qjc+c9MT4gBoyxHo
biI1zDLB7dK356DpwO22zHtQrcDQ3o/M4TuybmrnZjKjdD8nlXgxha91YSuw2nNviFBdSqQPRm1R
GPMejxCjehOppF+Ba8I2MWDzH0wyBnQc/fFKsAq/V0Xhr8WkRXci95Z3IKdM8CJdROvYgdDvJSkB
RYlwbmj/aXc0OQSnm1oJ7ewUAHYMpxMF+YRFGnG1eBmFmsUmcbhJHyDfSVEV/lV8NSnOicyYuh8i
w8K2NkmfoU4u8fusRqI8N5Sh7v3I4AhkMAVjtTEZ164RXxcHy3Orc9HO897WyUcoF1KvbDNsdyXa
xGidOB0f96AEQ1stHN7UJE41Lqk0iMQW1/H88SuC5gnzB2UpGuJlUSa09V1m1CQgkClPgqYxblkG
qx+WcOt+rcVuH3aUiUf8N7ipSwBk62lxMuFnVcCEMa1h+9MQen4oBOPSnU46HMxNovphHcd8y2uK
rW9QEYk7nZbyN3Drb54ci4PZcQp0z7G3l+P07tN335ErXW+qjHaUkQ4dAG24zSZELas45IzBLr/f
RBj/tIcgBN5kv+TB7P9snma4kNdxrMk9bK/mGNECW8phrwobcJaXYqloEAr4a/oe4hkkymKdrrjY
Sjp/2tAYvwgukcYtv8TyHIOf81nWqmqrLon5lHs7pfLHqaGcmw/qcyyH6DjZFIRJwJWVsT7eenFd
olJxrP0s62ecCDyYFZKGzuqnUzWI5kkp277pAXJ+Gai4t3+4cGyOP21qER4ZYAyYLAWw+ZdN70/z
Ht+jj9prVrfXUhTn5F269xNOplA3MmQLiqeOTxEPGP0q4yGXdEN1vlPHvBrr75mgbvYYSlz9/kd9
qAf/vtNesgKgLPCjPPuXjS9af54RXOF7sncbC9iPFa07XzXEDmn4rlqVrFma581kWXx4IkUFlQlw
XGDhoHvYPVkjg90crcKd9ypy6h/Mhb2Lj0tvE8hm3kdaWwP6lI62/v0vd/7hQWQS59O8YFNNxuLn
/BWSpCxoGEO7Hxu+aYgPRLZhijEBtBlZndIKmneCu6I3p37/wdzQDPO7nwlGSPTHUodySXPIXlei
rK/61mSIIkR1lc5WftL10nrGZpiMVyKmZXxqSZGhg2vkawbB8zYdeaFLlpJ9HKTOjW5AxWGaTL1a
4EmngJy3zKkmAHBU822jhnW9rDD0wbW7Pm7de83xpvfSj3UHspFNUITVscZCnKDuxfV/UGSgHcBD
UrOzWWZfQsgpZAd7eUJaBn/Mr5ZaHaFxc6kKkCQrI1jK9pyCHiEhtET0efe2lQuGUREWQ0TbZ4hY
1KAGLYe4T/rHeNbABAWOWTy3FiL0oyxmj0l+NMRcpBSviTZ2ctw4cZ6AvxFWVBDsbiGbaUPHlFpn
rzmhynyk0WlgOLBEfvDcuYgPKDIY8xBvlR8iCvporZOo6IZR6iK4WjlU3KdAt7sfXmGRbWgP1PSt
DitvjcSRM46rAC0Ui3CCa4pS3hsNAtgnivyP8BN23yyxZFt/1TO2mmZlOGHnaNiky0DMV2PLxs1P
bPEyZSrftilQO/yXvE/5wBM5SzYUSeWqR5kWz17L/nEeDRCAQ2Gl63ZKezaVXLsgRwZ1nGcuPh8d
7S985iJqv+Qkou0A+rDoobMqMDj69fcRB9t3m7RA6v2CZDBe23xr4Qm5ZScKH7TREQ4NbPrdouq+
kjzRfUXWYB30kdVILnu7CkkYGYMSBYk9F5g1p2JQxJLH2FnBWsHK9yzcqal3Ka1WPeqGMjdmRdKP
s9DgdZsdljDYPa/bauYLIGujQ35BQ6lpCnEtUefwBtusJjKq/LXlS3ZGkW2DAaudmXek0xU5RqPB
/yn1uXn9IND5JVa+jt3hyiF6cY87tzk2oqErh6SRSMxg+YQmJculM+GZKEqzeSI6EYDpQJsF8VBw
jg3RHtPJq84urORdywd0V+nMuWu/6h8Z/rC9HybSX5YOEAI8cV3m9Ie8lG2yP1Tzu89bOm9Sfxbf
COq77UdPvEgl2W6Te3NDyiCyRFgxIYptJ6zo5l8+fvWIKdJYkevIg1EXyz2whgJEGa/quKzvOhD/
taBZ8gyfUG3HtszcVaYTH4C7kc7IsnlNR50NfDLazUXHAD2EuBR5bJdvsagW0CS9HgbDwFogw7UD
fR0Lkj2NVc6u8AgdiN3palzSZD4eQ3ORwvJ4N/p+VNp09ZELY3VTc/no+JAMiQd98HCfYV1nJssu
uMC/DZSZgqrwXf+siDYJP9oDGrFoL9Ju2NnScOTSL428OfUnUlxoCGH0fkc4Pl3NvG5VOE4xxcgA
URS+FN0reGf5XSPsEZEdDi32KZRkqsbJxRCN5hzQunkVD+g+x5kz0l3cQmiaeAVrBKkPJmx+2n+5
Dv5fafUGqQ/tDBp3w6ZifBnGY+ncmLnr3FPw6C2Nr777ypCWjuBs583TbJHRuCJNtnmNwTkRaSmn
L5XGax6ZbXHQlmQFy7FZ1tjRR8ePTg1ccCJIKTXasJpT/qXSpNnTENAC94DDf/RvPj6S48IiqurE
PsBtfQN1uZTLnsbtK0qKpWaJlvjr0UxpXSKhxc29eNp1o8AYsyRLNMQwnX3ZNU+1QQ8NbiQ9NbXU
ygNZpXik2GmFsS5Z3ME7/ACRWT+PMcUOPKfgPEDR2jIT5RImTtO+6pXFDclz5OYd26cN02taFRnv
9PI8N+2yDHdgvk5kx9ORDFKPmpdJJ34u2UynFM/JQ7J0valLlq8AG7Rnw+eRsGcAp6qJ6u+JEcU3
nkIpb7TL85PbbABYiUgO5HRIHi8OH+Wtv0RkxXmV35VojrezzWcS+jwTreXbYCy5GYqhHFZQnqZs
aaL2mmPfeLGGzhI+g39uAsoQsBXmw9CSyxWUNv2zmkrYZjsM2CfD6ewSEJwqbiQ0o+IwFXp1ni1V
nR2TFwcAcb0hMl1867qhFdt2rinOBwZTph33j9NAmSxy+nN6XcCtW0K7Itaxp3oBJZN8Fh3pX7jh
R0uwlwsR1CR+KQbJvs5Gys+O1QRdjIbRkRB2npB6pDiRbHY+kjElzIJ9g3GRzBa9r58R0dGgHugZ
W2nEVkFSOFvuwoemubz4hnl4PpbZcRFS0zmaTi1c9a/s6nHAYeNd9hPdSBeqhY/b0rT5gnxz3msI
iqewRxZ94+Hr3uHMI38jsPhqub1gj2fxrGl6dDcO9MvMYsQzVaG5PA6ioIm4LJVL/N6mza38ZvaZ
JxeksdP1wvdnwXdg20XLhHeypTtdSW+6wuRiPDCdVm9eBdFD8tNXFQWeFaYBmxAw8OKlI7XCWTXd
DBEfzPUqFeSFmF713PcOV232IHogW+ZVgeA30AHBi1b1Q/NEVULUuhoBXa9w8wfULcpJrwcNPcNq
aCgn6jqigpwwDveKGz75+XyVm7TUP/748WJOZcYnRjMUmAzG6neCj8qBUJzxFkzftC2ROu2AHvFC
p1SVseewyPQOT7YtvNlB9ZrOV8Kd2ZEN3rQdu/xd2XPtbsj/5PyWRrHXiWfbZGc6LFXANDZsyQgu
UDsaCZwxcVhFNuyVb3+b2zhZzzRydpKGykY5TPcxgir/KCNZ/+X++//2rD/ZswLwtj9V9r/ifcBE
4fzDpJVCF/3xP/+1hEDyX/xrTum6/01xjxDPMh0X6FrA5O5fYB/P+G8mhBgA2RpguFui2v+viM8D
So/x1/cISQcc99Oc0rZI+1iCQDwkgToOrn8raJJD/G1Lh8ePHA/+nSUD0sVV9vct3YQZ0JKTNu/r
CDHCxpmuEAr9dDVu/9qK/Zz0+OshKIwdx18CLUnP/LCH/bRrjAaA4rHJJ6iPrFU++5TB1cp3uaT/
Tzv5Hxxl+RU/HYWA53F0iMPbsxB02nM9vsk/jVj/dCKftr9eWttoZjmEmi+efpnSdTO//P4sPo+N
fd8ksdBZSGEBOXrep0O4uCeqHnjFfiCxZ9VrQRymor6UBA45CSbj3x/tlxP6OFpgsP/ENvjLkNob
nRFAitfup5qmt97xP2kJNLmIRfGnze7n54xDgbbyAp+OpPMLiVEHVzlSOnJiiR8/jJndkCvYG1e6
JI7892f1mbm2XEPD/BhSs9n/paVi5BBZYDNALW4rdc4LSWRfC5kjGmdM/ZR1O+KIpz+M3//pUpqG
hRQWeoX5S2vEATdqajVhMVPOVaQKQHnWol+NNP7n9+f3eQa/nB+BE7y5nq2znf406c8tTcxCaO2+
nBKL8j3Ssr3W+Bm9MhxpBcO4WzEZ5PoVc3Kl2H3+4fjLkvBzw+Xj+DSs7GAxgSPK+PubRr6ESAhH
6/ZAH8aNW3GC1Bpffn+Sn/tiy0FoNNFFXUQUvxiRyUmQkwzMFqJzY+y8ISHPMfas6LowiTebJ0Le
e0X2Rd3iRfv9of/p+bFM1zGJuzWo7j7ZVQOHlIbYtFDfDvm0EZYDUjdbIGNEKKDLsuIE/S9z6s3v
DwuK+9e3H7fWwuM0+Sggkv10ZbtCE1m88PocrWpfa8/Vhw1zBAb1yxTcifKCbIAyIq0b4YDFZpf6
weIWZKOB+qkfdtAz2kczmS0jTGfIG630LqZT9s4aW9dwDlo33TIk0teWHPut0UfRPe6OhU5WquwB
zgaMRnrUJ/Y6Hhhx8QzjGbAAkxgiQ3pigumaBA0IJA2L4jpHTXhVCIGiulH1yk3b+uS2yG0TvfBO
Oj7ab1rpUS0lJKJd6Y3mnvDp4RHUqf9gpvUnGZeKB3UZDmDmVGcVlPOXVPLHRBBcCa361TVL7xil
JcAUDfJ0583k9JjdGXyG/DJWk30ZSIzaacorNjV5iwe7JECwUIa97XLWUG8UxpWv5zROLXtcsQj1
d5YHJsHOfXn25mza1JSmsLWmzriKIvKD6oxlN65VciG8b3gNZDld4GrB/HSjkcegx/OqpfPbULnR
U4J6MFuXzIe+uAOao/UwG29tu+xSnc6W7xqz1SQcs0I+BmbqJ9vRlfalx7IZessFZgB6VU/0olal
LEXoTo67Jv1Sngs3siTqONw+EeNHEfL7wPw4NDtUkWnXWWy/SQTcpGtI9SObyS6czbegCpxvo+nE
IX269AnRe3bQ6dzkIGl4karBfqN33AYo9uhtZg0rRsbcf2REOMtHpfPvkQ4iwmz08mMZON1jujz6
5G14pxJ78ZUoh2hjOS22XwQ0l6EwQd6wOVyjbGy3+AX1HUZNUNl8cOIwiKZo45NhmYUz46+jA1Fj
jzWZA5izGzZNJndDSahq5mT9fV7P6h4KLn+5DZAk5n7qQLbBuaQXUX6kl48hANwRmNrAvvEDLicT
E3pzZSvMNZ4H71qiLydr1XTLLcBsEprGhtyaULWRcYfRM75McarfL5mNI4Mg+p5msUxgEXrvDLuN
XiIPWRlPiRZdm0NQRyE9Mk8tLj4FRiiybyDvmespBpWFMNQ+TqJtzg1U6juDpsHBDYR7G2mWtmNz
bgHWKuPzYDuPUdnMF4krEGuV0+t7lTSueWhaIE9KjcUYEmoWvcgRQWIghlquLE1pu5p5/zt8df9d
iyMZdlo3nFpAkC9JoIO7VgCwlq6HvtE6CRqKKDCuR6Tn2PXm8QeYd65k14/FhjG1TgfAmPYlsUXn
Io7tB33MZzSaPlw2RA3GzqcrsXOwvD75ZtRjMnWSC0GHKKtSs3DXthpTZF5pb61K2/BfjbyTx6ZU
5bWyxuF7awHpqkhXvsGGaj0UAUqpFVZd4GuN4Zw+QkUssL3bWLT+bZa21XdSEocLqlZ2Tlkir0f4
XWdjZBPYNYFzyoVV7YzG6UMxSfdeYJBcy3ma9w1wrz4EyckBGmNZvAozkpd21uHKzFDKvRUQK2dN
v7zGzT7o7zaGAzp8RZ3cN8S1/XBoB+2NnkUo18pux6PhrEcy4rdiEt1O1kNcrjsBmImCEpufbjfY
FlzcmLgdkofZLHHCxT32DV6aBLpVQNoc+8/5yK+NH0yAz8eJJjZ6VXMKCwdZWIiOTM9wr2XBgUGG
s8UN5yIGioOD0wX1VrpjvRH64qpP8rTkBIiSQAtPi48NgtzAw20PWqsXnEZDewxzmbbxIkVEB8KF
IOwjyXUYawocE/PYbUUR8DI0UrKM9TkjLdvfJUhGQskq8JymAcP23vP2EqPrG/F08xYJiXOiDV3t
hjotkIjDhPre5bXxgvmakVwRpNE7kJ3ikVST4QasRH78+OtmRYcMM3d7mEaa+mxwveFmmLPxpkNP
sul9KCcbnmGgnBORG7YR4734OCSAHMChLgPlUE0mOE+rkPpLztzoqzfKbt07CX/Vbi1tk+KSvqI3
l4Umjdw7uxqjb5md1I99WpY7Gahq5zhzBP+G9lvGfp42kx6E+qgwg9TqO+MXefCB2iDqVZmz9qOc
1hDtLBbPtr8OSANO8PI7GnbkIAW+jjvX0GQcrCajHveQsfGW+oJeN7bSnogihthHAkJG+JW1KxUZ
24xoJRjodqWPDJICBMX3Bk70J9n18wWNM7cOJFsaOsKvqGeWaewsFIdNcwZ948x0jMTPPsTXpz2I
1B0GRhfcet8irLD2rBZjkZX8CAz+dl5k7n3Zus4pMupgF7tdt8ZV3y9vv+bv2Ii2B8wE+eMQYOGv
qoZRQONqG8dukSxhT93FOUL7dvnYYTgBspDRNR3QRNGG7AP6ox1+wsgdb612sr8bpGRvKsEDjlc0
P8480aGn23IDX6x6y/iGM9XVgUjm7vzIgxTfQtKPb2SmAnKMEWq4dhfs0haGqd9a7pNkLypXQMii
c8Egawq7sgp2ZqQhiZT5fJk1vX/rq0j7UpL4iv0fquaaXIV/3adcjtH7pPNjRww3W90mickh4u8h
jvLpFo/zdMwKc5mMjem3SnX+Jaj7cavh2/pqqcn+2rea/TVzxHTNl8rdJk2irSem/GuYasneixCl
zLHW3tUkF27MluBGLbfG64+rThBKsqaN59MaJhqoqgAjMto4kUBmrJoaolylcKHXPIjb0an1k9eQ
s1EFGEXKSVobQUc8HFvd5iX2gumozKm4iXwjxiCFAzT8eJZn35gvgWbDzaTVcJr9dLxGYhZtysJD
1WJjWV85TpXf6LTPDvBU3acAMOtORoxQGBfwMdTpUT8Oc0P/qkM7aDTdghAILCBWU56wBBrGXaKl
L20O6ZNFYTrQgaxuPKQGa+QWKl4tA/9HHSOus6rmIdvMauq2ECWDMyigbKVI6rixQN9ulWUCVlSl
cyIoHtiHN2jkuYjxpvE6Pt0ejfidBzLNAslRekQZgw5CPcN4YMO3qT8ELb59xjiduBoks4Kw8qr6
QWGM2yoWHGqgyoMoYpvypsGSDFwKeULMSPdqGgxxBC82bC3T0JCx5ZX20Ok60xJ8alTMNk3comfZ
0GO6hivpiAzURepka79vLBSmfbWTRlU86orHqRSow6wgNV7I4WayUcI8QWajv0yBb6oVhHxrpdld
dEzo9W9SKABHGKLzBYSTd3QHzA++nNoDJloMDtbUC2CcAcFaK9nXrHSYh+aL7o6885qFzDiM+MOD
rSFYXQXwOc5KalkY8VdvMwtr9qqem2jfGZm9S3VrJn4oIj2IZt9yRjdeMoIhC5wEvUlqdqFKy3tz
zNtN7YNFnEWi7djby5YZxGQ+T9XkIwGqmnurt6BZ5al2iqP+VoGtwUrWJEte25vfEENq2NUTAEZQ
btkUnTkN9J06mghmnl279f12wHQTm7uIgLlVRV1ysiOnVfjgdG9DhZgcxexgkEqI8xPwCPPOLV+9
SnvtZudmNDtra45Iq6jbmgNCQcB6c/ow1MkctmDrQWc2Oy5EH+KOBQAasb0Lcv8JnUMbEmJKGgui
vwhXRhyDFmjlWvcllFZH2JvCE5wvuAUEHQpNPit2dTWK6EpUSRzmPXhYNy2ANNdWr4gxzZLnWPXO
Ph8N1F2kqQFqxJV6L2ySfhiL6Q1TOTM5JZkrbitAsE9g9asVX/USA7xQr6L33MVUhOG78BkUq36a
j2Ya5Du7SNReSyDqMDVv7Fvbb+dbJr3tPYLEfNOXyptC6Cfg2GeIm6PXLtzcJNkVwZxt+yanG6cX
6RG8zkSKiWxeAoaOmLw0tB954QTteiC0ZCDcVI15fuqqF8p7KL9sx6+MQElC2E2nxnea4UkyazXc
RvNUH+SUBLtMS7qt9LHumWWp0zGGLUGSQctdXIMYeLETu1lcP/OEZVBml8qR9VbhUvrmttRXzFcT
83ryA/kNKo93ZE5TfUXKRb58UynrUV++kK5RCrIl/QQNV6VOCV5e6HYdQUzSchjrNMOxcOL+NBDM
/oqUlJZ8YnBzayWj294T5Y+y8/Swdw2yyLqshh4B/Odo5KZ9JveT7gqTNms19cBLw7TDnDeh1/1i
VV65ySMH8G0KuuG61qa3vPf8J7P2EGMHs4/3AmGy0xVZmEG8hQUE6Dmk056oldJGRklTy0qWFdk+
EyjwBLoNbi9f2+PErgIltIUS0EAB1gHohJbwAHHwaazwOsWs8it6tuiFAkS1uSG+Ype01rlb0L3A
zEJau0NljDjKLR8I36nPci7MQ9tGlFKbuCTPCwhFLnyFSKFDpr5nu+Rqb5MsFGCCFiq4cv1HqTXV
in2nv2MXM6CiSKMvhaXJMx/F4pZSMfvOWL7+kjWMKYUiKHMnNAcOaho1WFkJA4ucFapwIvI0WV3w
fQ8V5oN0fM5bF+KDaofs2JvqLR58krXo7J4JL6lOFpXtayV0l2xdr1vjKbue6x7VY2dpxU7mSA8H
btUZBTdmSqgM8ppGYHydUQzBai+ybsOItrlqYyjRXZuZd7z/P2RFUo7im4bsHrzEyorkfCSOSd3m
aKfWdlwkjxg6LD5c5BgjaY4unbDqF9pgzzbezWd7Gu9nZXb21nMx1mnVYOwyrAw7KTQLqrEq7vG0
4F9Ikqa9cwB846tzOyS7SgfK1auVwxMP3KS2dwl50WeGvhOLS6uICSYfBoeoGb8ACkP3z0qIK1GD
KBWP3gNbHb4ncVA+R6Wnr0UcfLWJajzpwjB3/CvYyMdG3tupjUzEb296mlov8Rz1235RZnDdpuwq
COZh17coG1C/+DuIWgCMtYCLYkXeV69P7Ie0x36WqZQXtg3gkVTUVFPiBltHc3bSSsxb9iCPLMj5
zShm99g0zOnkIN2NKKroOyGgM9GKg0+b0Mqu3ZGYmZWjsYsxW6pbIGgNapqhuiMJI6bC1eg3lxLi
+lReIjz1tx6iaLBeLpk1SW+9G3FFmms2oBdSaXyMqkTdVM6YnAsnd+5tEJBVHE5zpKlvGdRgjNbd
rmS53fQCdzujMv2CXt/dF4NQ8D3zejcBZrmXrLhM5yC/BAhLd22hHmI1o5HEA3a0FlGhHNrnJKi8
fRYnfLEoBI8spNq+tHB+U8p5x8Eu42uicXPq37p6VzJDxVNI8WI1GcNaX6IWW8Vw6V9qPcv0kyFU
hDMzytZ0S/AtoSt4UKY2TiG5iU5wnRZtbJJc2+BxtNoab3JT0UZGm9MG19XUFg9ViTIea0CwS9KO
hHFaWA+u2b2heAVOQJR02DZWC318ePUcdg1OYSJAcBw2SU0/rWaIzQdyoAx0fcZeA3F15P13nrzS
fSyJBwyJN433VIXFmnbHa2emal2TfxkCdLk1p4FB4Oh+99iCjNl8Jq7yQg2FdwWSdagp33i1g2I4
2eT/bdzGopGSV6TmRsa+R779nriWc+vomnnpxuC9GW3tEUps98U0vTZZO9hjSTRox0VQZ3grDUvt
Tg9GBVOsqdauXJTgFR2A3zdCf+2CLgjKJZuIFjeEl0WF+NMkx+rQipIU0+69JiuORtl/IaFx3scu
u9vAo5H/+8P9U+feYtii2wAsFnXj3w8XtxCS0WVwOBJhHhqzIaAOBX8Tefofxi3G0jn+3DnHlGja
lOFMXPTPnWWSwf5qaiPzHF67jyb9FKkfo6RJr3WFcUVfSd+5/qx/R+rNjhLz63/QvbcC3/Vc20I1
+cv0wLPkDGa/3VtebF/IXaClF9Mn/fcvKrdw6WHrDD4/o2LtMbKVXTKD+RiH9FlEPzKAq27YmfjD
/funcYSNgBIqLa05YrL/fv9ggAD6xvuxH4YGD8dQP7t+/fz70/nTMT6N5VIHxT1va7s3THk1u+3O
9ss/qZL/6eHg+YPvx6PoAHz5+3mQj4h/3JSkWfEBu4qVbh7NuqJb3g/pU6IxammqXr+JUcqvQRTp
Bz+y/jTa+fXVwwDk0Efl/QvYv3waQNjkzlpaHTT72EDbJAEHhtjUmnOhZc0hF0G1/nevK8cDk4NF
1oF98/ndaxZN7GIT2ZfVyCrlThfYf94f1pNfX3CLGTrsU/o75q9y7yA25NzmBXGaMobLKOo0BN19
9jIamr8/nX84EiexyJDhUlnkRHy6hR3RNNPk13uWNhjXWneyJu9BtNnj74/zD7fJgPkD+cdZxsT2
MsH6aYV0RZlbQevVaOV0qCbfiSYLsxwLWvMvJu/r+H/it/ofpuq/AlJ9HNE/HerTsJGNqhuVLodS
6NnWdmUTLzl4EoBL0KsNho75y+QwmAY6FP0ve+e1JSmSbdsvogdavOKKcA8tM+OFEanQygBDfP2d
RFXfk+nhHX6qn89Dj+6qrkocMEzsvdZcWMZMSnyqaMKvwJyVTUfy3SalBbTTW87ShTCoghXEeO0t
RMxARkcFlxJ+0jBnM2g2pYGBhpIxmyvYKXqXdntH5uP1UPWUsbBU4IJdAkIHO5n/gg//xxsFfXQ8
N9PKpLiv8gFo6PKOPj+CyxVSgXqeaRt3L15RqteadO8n207eCmyt+35xrIg8/CrIoN46APJpXNkX
C4s9sWjPaE2drfT+qQjZHXV2DF+ruMdrcjWHnC6LKmtQzg0UHRLD8UmQMcBnDkQyCqk7eyVV+tVo
VmZAgwvNUufq+GCydM053rnMTLQMaQZjDEpFvPaiAZVTNK5NVh+Pp6VDeIMvo34jWrU8s2idGGs6
gGoUHKxZrPtHYy0sZEMbduK5pEp7KTXPuOCtj0GUCuiVY2gMweeD+2PnF18+Qn4LaDG2/mMEdVMh
cxrQswee2wG1TLA8NLDPLm2j7nahG3WXMfWXR+Ck0eHzK5/4fGlrAxTQ0eJ8FF+IaJJK3NtERyTT
9EXag/baUPR9JOUu/fn5pU7cJF1eZiMOPPznuIdOc4RN59SXQSEFpVHAyIKaTU8WRFqKC7vNEnfV
0mWbFjyP98+nKfZVBuGL1kKGPuYxO1nUc/YsywDBJvGPQ/kYjeQluekk/vE2wFwmKc1BYeRAYzia
EDkItlGlpQQ0ue7LNCHU1F2YXSI3jH88TNluIJhCGIUMQ7WPPt8aSHCPZzGnuYhTAYJzAOzwZhgs
e8vp88fnb+/jQDHxbICLXvDY9HSPt4xJXhNI2XBbVmEESj2VFY0ECrttbsCq+fxiHz9ALsbWhq0B
OAv92K2EjFeL7b7gzhTzMTaUF4IufqSj8RgN9pk9yPIt/7k/5VLoc2xujTn/OPkNWXAylQrdWGwp
G4OCiVeRu+3kcgYMK/fUKs7tRk9f0WMr6i0CuIVV9/tKpiCKdKvlio0m95lXv1UT+k/4PH6PTBYU
tH4moPLUq2PjbbzvOrji0Yi0gA/YXehkgdL3e+BfATkcN4mtnrnMxw0j0QEqGhnDddh9HOM/pKuO
ScIfHUhFVx4VBy5nPbIifj40Ps4iXEWDwcfMjHx9ocj//vRGcibKNNWyQBgcaznurfK0/+WU9h2O
Mrpq7rwypurMLKl/XCm5KhOHY1mY/cGv/HnVsJg7D/1LFngWLNMB8AhrHdmZV6NHq24u6WSR9JTr
Pik9REZDvq6pfavOrhub6CKnmbTFXvFIendzT5AQMVs1lt/3bQHBTNYBbYz95OmDHURda5359Sdf
jOsthx8NCMzxi6EvGS9BSHlAiarcpJOX7pWRYsfnL+bkKENXiVwZduMHh2GBpcEuo4rA2M4BAFrJ
QAX64TrduV3LiQ8WJx57W+YhjEdHr8LCfFTWDWljaPkNutlhDIxcHbef382pGQjaC3pEl0M5z+7P
Fw78TR+jXslQEODxlQ7L1Gj13Qab7jeZAhX9/HKnHh63BN3FIRgBjM6fl3O7xAZazCc6ZeGP5dmJ
xL4rRPjy+WVOfTwL999BksvB4HgYo7wutbni48kTyyXvCM+3Flo/qLhWWxFZ7vchr9MLVCztmaXq
1JyHItZkX01m2odDD/UTNTbwHQYR7O2uVN7mNNrW6XOdzg9M12eudmrAc+zRGeycLD+oBXFEoyMj
MSnABJjt4NSQvaCn57yMHzKdXSTPPEQHUCNEUDQMf740r9fHHvNzFrj9oD4nUMC2CopjP0wNmVOg
d4anVHMr/DmdvGmmMru2cgcKpouwa56I8LKitF5rDSSIfHBpyvZYVc6spNrJJ+9wwubLNMjJOPpc
RNiq1lAUrDajSa2wa960zqtWSEvai8RxX/qR6oRTx1QySyN5zgbZXoBeeSVwcgUys9vXQ4FXA+2u
b5NhCvWd+/h8VJ741mhssQV1HNKm2R/++Rxzh9+QjGy3cY39qGet26o1iqqQyM1qevv8Wicex8KO
XfYVKFbZdf95LR20IsStjq19qP1QKTisC0t9a6e8DByvTDdohrszO4wTH52mUbZnR8OK9UHfLEU+
jSKquL3U+hInkbICUpdTzBSzb0ByeWrE0Kxpycrgn9+rpiHnpCLFBvF4pjQXaKZw2yrgrHbd2INA
npvfIUuOsP5Hz5NrRWdG26k3yaOlDEDGiMdUdvR0bVoOrdlUgaJGzWrSJK3J0ujuhsYrgsLmIP35
HZ6YNrlB9lDYYBGuHidvF6HAqVvxaEcZIeE2cU2qTdWsDWRx/82lgG/hCWTDCDXqz1urHTPpipIj
muZV5S2ZArMvnM4+JL2mnZm+To1RWF8MT7J8l3rwn5eS6GLKmcpA0Bb9Yx9XPy2recwxXZFnhkmy
L7t/vvowQRA0ZYE3o7hy9Nq0kYK73s5lMEN7ggsw3AvwkDV1gDMXOjExoy2GUmdQecbGsbzP34o4
9UxQpUoeY5BH1ks0El88N49nhoTBn3G0of/jGsezspJmqYm/OUDVq/kAyut9a7XWvd7DEQ3zAYtb
pA6+NYh6DcYmeqoGAcbdomHTQyin+NcjiSoT2j3YLDeKoWkb6Bl5kBid2M+mGd/pXgS2fJLh17BW
y13RotDgdDut0MKFF7GFDXZWx/HW0gSCvZQe3v3sFSguSg13W0WS2A6kXOhxgBqjG7jk7A6rJPFL
Yi9u4tGJd5pop4vcQqcljbi4koqQAbCjx6TK2hVPeKFlUTf1YZ/UAQoluGsDLA6iWi0Ugxm8WNNI
VkOS9tvPH++psckqjrUQCwV9iqOxaTctPDibsYlW8K0Zuzc3rm9MQ9kaRbUBOPq3A+s/1qhOfeHs
udnsUb5HGX90PSueysaIpjLomnipOV0PenYxdOWZzetHf4FJrVQ3KPxRI8AV++fAJCI1NsTolQDe
sjsyzQXCIfd7kz3RiQKaR06BpUMeLs8cmYzT16VKyxPlcH28IfPqoiHpw6ImUk3zl3hUcQkJU7lD
7a7mGxrnnHEaqyDoM5PNOid7iQ5XyUTegJe2kPpaJJVdGGqvYAI1y1WIOowBV+8wftDG8tJvlgbV
aRjRA8F8idZep9nUXpx5HWnhg56Z7cqdrYZYxBQMUDfX0Sbl9+AgrH8i/NZuidgjq2FcAnUtjb9f
zBiZ2y7dOIqjPzdQos68ilNv3MYa63j4EXghyyP7bY5IVHjXZSbLQO3eJiwT/jSou0zrpP/5SD41
F/12neONkaxlkWOKLgPXWoIBqDesSK7afH6RUwuiDbCGvgL9NvuYFq82OgQoU5QBTSd3NUGB4DD+
UmUEzMTtdMZ0dvJi1Cs5s3i4244PEbZgMipzvhUltsnKquadNMl4jZAgGF1y5vGdmghsyv6sFlj2
Pmx+82ky7BQpRSBAb+qtg48/nF6As//sEsxbsX3mSWqnxoVDZ40DLF4q57hPM7dA4VyTfVo65jFW
Dx1e+SwG2FcWKROGEgdm3XSrsfaMe8Jw42CKUDZHVVJeuZGbbeFNTU9YevmiMCITuvn5mz7585gQ
KSNRv8XH8+ewHcYQxF3MNmdo6p+GFz3HunzIDZrJ/8V1HPAK7CiBoR1vDlqpTHGNKCfgJFpTzSFu
YVLglPTizEJ6attKcQr3GqGI8BuOvkNj8JBxI8AKOoTjMeGdQB3uRGWRe6Ld5FXzWOTemULFqQH8
2yWPN6zpbJImYKlFQCzejlSin2CKULjae1HJM2cO49T45URKk4ztI2fho3NRt2T3zKNTMM3o02sX
178AY9grCXFiRfkWIn4NPxWOfblJmkVwrGiLPEug/CHE+cWkqPISNsT79jqyZawtmA3iTjxEs1et
CezOyVZr3e3oDO6zazFr+lChUU0oLXHo2VLarPRf6qCjaQcAM9bqa1r113gS4R6x5UtcCTR8MpJN
X0z6Q43yksVet86MplNPwVucupQ4GLfHDVhYoG1bIlIOZsIR5m7W/E41X6zaOlAzfemSaThzwVOv
eLFn4Bh0KLYeP/Y61SIipflMEpB+iGN6SAIzp9+1ARYy9NtFmPr5B3PiFlnXF7exhxHnw+nSsye3
6HQjDzIvMjexmOyrMmaHNqUVuFQBPQ0d0rfPr/mu1zjahKK90XmofKIcbY9GV6RMOZ3ZvAjsYvZW
8dAD9YnBe5Tg4w9xlefPtV64hIQj2XrXKbtxlz8X/dxtOrREO2UYkMye+VEnipioEqj6LLM2+C39
zykqGq25DiVfdDuH6NmWOA9Uaca2DWEHk7Jp+IwU5FNWviHAghgJejLIr01t/fkPMU7MlYsvHDmG
xjEHpvKfP0RFGmEXXVLgW04NWiOLuDkx8vkOgWVpHXhdzgXUEeuAz6IF+EgRWVMK+qiJiOXtYAzq
diIe40tssvEGUK9+YVtc7uKBIYVtAkrI6Fk7dLk/JxSZTNlyY9ppTDSFYkL+KLsAHo6zGePeWbvR
AUye8UBqy3jDZ4sTZeJDeInd3tvnqvOVmJTszMH81P3TAcOD7iwd+uPCEeW2NG87g/vPs/Ehxp8b
jPaYvCSaEm8/f9anLoX6Eq0BbnSWjWUX9NtuiqZT0xBaVwReZcTrunEXS89YZ3svzqOXz6/1/t6O
R/1S/TU4vbIMHh//S8XOYSUlHA6gP4AHomGM42M2tV1YA3QonVw7aJUa3najPlzruhLdwaPyVqaR
1zvIx+KvreT/4RvO4BuWJifH4v+PEjiBb2jbt+9x3/7suvZ3jMPf/+a/MQ7ev5gzbaZOyzI4oPyO
cTD+ZaFyoormWpjorSUn6d8cB/0dKo+uB2CDyQ6dncW/w5i0f1HfY3NKxcZebMb2P+HNfxzbS5OV
qqYG1odfdzSNeMaEHLdW6sBN8l8xpLYdetbQT1yO9789ndu/hvCnOAfuRacwSA0VZdeHU29eIgJZ
aGOBq2PbQD/+WpfV6BN41p+pkJy6J65BtZYaGuq85f//7Xsl5TGcBWmlyOCyfhX26k0riXC1m/nM
snjiQmiekKotE5D6YTst+Ra9Ssx1MIFjyfLsV6gkv1L++x8/OS5juZzneOMf3hGaELQl1liDFBy8
jec2jU98Yr7KxuS/eHSMVWYduu70n46Lgdg9CxNLRQ1zoxCXo9pDj6p0EF5leuambF7Cn/Mc1Qgq
ZZzpDJoax6c6RxYg0L2hDuJhyMCqT/dTND7jxnmupXTPrJYf9+FczKDVhTwD/uSxnkDRrIpvs6oD
SLEwWvH0BKnbhH6lJG+qC2w0wS7oaxNm2X/+6ugZIjB838Icf162qIAZAp8NIEdWDz2SXt/yMNih
izPOfF/LKvThgVJ/YVZgD8pX/eeon/u0nxC91HSoIQEUOHQ2JEaHD//FDf12lWV/9Nu3tQRkSAUm
e6B4I8ZPMT7LYij3pDv/V4/utysdzUxDVsQVeQYMkLyf1qQWvc0V5vj/xeelfvyO6XC5LiPD8Uy0
SstY/e2mqrCw3KKqC9ZcvVrXqlTIO61BM81mMW08UhPWmic08pstK1DFWK3T3PBAUZnlnlgLSrwD
+Dj86ugEBRz17+8UYCcNjYsFbbPtnezXhA71Ipo1eVU7RE6Jem5tX/dAhFY1/wixocUGSqNOugFG
F4cQp7tJePpL5ujVhRWm4ass4EsNBHYFoYNPvpowPw4p4zlzRizz7URspw8zFQBtAxqs62hU91le
btgKlg94xMw9RpbhexMyy2udzW/HbXM3pWZ1GNxWpquYiKpqM5k5qeo49Gi/8XsUNilvRchNZ7Kr
t5UX1Tdw2Kt1h/KLw54RhuQG97kHJMXovJ2Nh2/bqEih0wYgsiJqZVWo3N1cMHEVKMxXZEvo5F8w
ucRRgrkKRwXmPULEOUISpCQpm+7NAgoY7Z3qoKkdp8ECA5vrFcqKtGv9JYqldRgjLX2N3Cp/tgeA
oE1r1F8bu9BfQu699h1cfl/rwuxnfpMMUYU4tdetDGPiWx9tEyetAorvuR2wMMNMK+4UJeleQx4N
1q2mvrH79Jeq8U57LAwvmHB/je0QPnT2XBG1tfz6tq0OU74gogW0sIhv28tjXOr2eI9K1LxgRu9W
JHskOxnlhs82IFls5325TyLEtL7Zg5mPjNq7Se2o/GWDx7jWwEjs7D6ngKgrg+v678M+b4EG4FJ3
L2ObR5aB33ihUg3xwIynVdHU0aM74+gBdpJkrx7+QhLbhmqNGz8loQEn4Yy5VNj5LgHyXl9pvay9
tR2H8ksc1oq30TXZumgPs4Q8bICPl1Bp5hcX7f4jcO7il+7E1Z57nDZYlkIf+koTmKnmPVdI8R8N
AEfpChuBhSeKdJOMHmcscX+NMGEFIgPqqDqvoAvHzAKTUEekykaZQgfP9p7bRvDZmeqsrKTJEjdj
nMSfUi8WG8we8TPd7kjSWijTN4/j/tYr+Y5QlxLJkngy37UyHO8H4ckvM0ldO+TIHe0ARejJNgXE
Mm9mslcaX7TR0Pv2mGnfEJcQ+TbzbZkK3PZ1Pljtk3S6+iuxeNbBmXLmUDimZO1B292TJZTAcB8S
ZaVlvAkrjrLXJtLLPZn2JfzbVl9lIv0FP84jdsU29vwQbYtpfVorUwtOLiZ94hr7NIz/KF+8dLyh
3mDpQzkN+9QFoAiGKnxIpcBgF9dj/LOsPSsoMxscqh3bpDZr/Ze6neSOPgGuVK9nIMyDW+JeSX61
4AL8RsHA12r5Dm/sz64Xzjpux4ey0YOukt/6eEr2RWlD+Qxr+8BS6NzFPR8lWQHjBgKkvJIdIWVR
xndOgzf09drJXlwS1g7YN7bFDF4xmkfi9grC8jLcoCRHGl3OoGZWHG/jnEyQsk+9G4NNJZR1vvqs
z6HiyTr0jRZmyiyY3YqhkzttWXdrk/vWi/QtaRX3xqW7+5aPOK8N2WkUcgZgkGZo7MeeEYWCN3zt
PZIv1Hyq1pL20sZqZz6jwm08FBGLN0IROWHcLXNODKjlTrNFAw84f7MsJkohmD/wmDt3c4IFn4C3
aR06DSxTy+jdOyy0AngreCDwSwzD3hPNLleLfp1OKZOY3ldre+DSAq5qkOAKWuFkGL7H1O/rMi8x
8rVYDxEcbkSS36A7rbbxAH8ihmV/0zbLvrrSq0Ou1QymoYn7hFB5k6YCTycJPVCQNpzM91l3iJOv
XeZqP9WB2UouY8RSZ+06Czty8awx2sqJAjie6bTxFaWz4LpY2xaewArTFxn3xsyM2FXjSs6Em5IG
493MTliuR9URKxMiCDIvIhsBGgqBYMouH2UdhSvXLst9OPfFXdsz9ygRs8fg8dFnsuCZE4O8NVJ6
HVEpk2sj1NVvntZ3B0iZ7Eer/sbNWjIWbVXu0piKX+FFylUnkhsjMeQXhczEm2mMu6swnV8wJw8v
bkaKkDuhJzVnzQpmL5mhAZM0DagqvM2zr06D2RV+/q8qWswgXfLE9/wspBoFOhJAECVFs+pUgw7a
RIQFy2K0Y3L/plhV7+sOi95Ss7pQkjh/xmZa7kXJjKMWLnkzqlYvAg2YmX9NsvAGqKTxDracvQY/
s6H2sG6XK4wiYx9QOjTFDlaxr0PSHfyOUFRCWPOcySzlkNcwRFKvWBGulF2UQ6N6OImdpSUJbGo9
yWYWfl4bVEeMqOlUKCBDs9Ad9Ke20Iv90BjFvnI6tQYP3C9k8bZf9xqlyxyK6Ygc5zAN+ljMLD65
YP4rnCG8b4AR07HPUozbZiKLeE+wtoF5HNyIdPekolSlH9q9Qf44e3HqRP6MB+BXO6UxuA6ZFT9r
CzWDlkTOxeg6NVlRE2gCdjeWCi92ZF6f3KUKAQSk625L28Hzm5pY7AFRRym1tliYgO97TQLt19pX
N1MzAmHG/GFIjREnrGbDCWVzTVZF7UxyX+Zptk5q9Zvp9kFNUiVkPwMYr0XlRrf5vpg45J1lpcqV
ZpQKWUIOseeKqU87vlPd8KsUskhPtHigN+jJxiZ8y2IrA3elZ4BNqAVDw9C+UAMbrwkJh7AAoFZd
l6bek16fG/M1n2v0PcodxFuZ1ioQhEePraWiXCSjpbpbAoaZ30yb6duM2J1wWjKJPMUUZ61rbjjI
KNKA2p4suft8g/2xALRkpbls4T0EwgZK4T83o+0MHqhv1TwALMp8ow/yCv+J6tDUZJ8ACyi5nujU
kFg0s6/IPOBZfPDWgVpYlGAjPndQ+1D7XX4PFQJkZ4iJP0hSnUiP+Ab4PaLQAD2BgM2YUwcneSvz
/j6cWOY+fwIfToa0ZdD4cCUS4alzLIe533bjrSmtIoIEG8iGTVgJrYYFiuW4LOPqoJi40T+/3seu
2HJBx1pK6qiZPmh8SsEGx7TJhuUTHohSxc2xTtpSgjATxVuHsWmTtbTobQJHb9+XnQFOh72L9UHb
EtekrCCsWW9gF+RuhHJz5mD3sdTL70NVgvLMwWXw4VBe42WABthnQVwU5r6XbfGrMvD7+kM3tGrh
Ryab7TzP+ZDiVOuupc1eU8v4xTVxzwRfFm9sZcq9qxNOMemcPNukJt0tn3rrYMIduCxpQAJkbr1N
J5uk9jsCDYJoUfkbcLCqjUl08gPeL/PNsKkXk/46y52raM4d0VcswOE0oswgN/b1fVUsSxB5q2HO
9LP19+UU+8cpd3kW7CjRd9oWmUBHgyPq8dyyemVBh+wEM3Jb+d1Ip2kwzC9NgqeXaATcpYSgbC1B
GBkOkH+qnfUAnrqYeCEQ0wlYKnO/D0+UG4NNKykhtha0saVE1aE2h3PTwIeKBVehUIHdAhcVwoaj
I2mf9DK0yyrBEsbm2UZGi1ba7lYNISRQEjKQIlPK4QGAufzy+fegf3zGbFGMpf6D7O2jHW3SMhPB
3UAzuB2iMMhNIm6UMPRei56tcVsN1nTjKZb3XJrTc+ZNzS+ltoYNqbbg47qqjJNlvhWd3+S9a2yi
rmY7aWYiYP8Ny5/Enx9NSDL5hRKio/ur4vJ/9eoz9WpqTIvA+j/Xq58TwWE6efu9VP33v/Q/yai6
iV7EZh+zlJyXpelv4rBr/IvJx0R5TBmbEBeD8fp3qdogNBUyK18kYEosUCpN7n9Ho9r/4k9jQkWb
g6ZCt/9RqRrB7fHHz+UJu+GP5FewKh01Ylxpo1OcIi1w3anM6RijBxGso6u5nJrLZDA2YxnCrEGN
4veg3J/UvmbPqBrVIYmj/tqo7MWXLo2t5TAANwRguLcxGocDdP78EdcsRwHabRdN2D1SMhiRm/TN
G5vLTJCPwQN+aml9PesdiKsFaJj7UlfEDyssWYRjBjdMCeutVJt8XoGssd6M2uYfWtTxz51dKT+z
EUZ6RnbP+HNZ+5x0D4NkuI4rZyMKZETRmB7UFCf/zpZh+cisRr67Hym9ed13HDbWelzhC8Fw2/mE
WslN7TINskdGkFEkjblGnzVea2IkCiOL3dc8ywkcaTvp8ligVgXaOESXaa1R1Mhscm2YCNCcuRie
tlqjwp1ts29mMZeHaGAdQIVnri1hZl9E2nLa0kJzrTjEMOT4956BDkz3RUUw6oXZ9uDL66K+DT2A
ersxJIFAHaXytYPrv+7bcXyKVRKdOTLmJtmNsnGe6zYhm96xR8oPHJcp2YxpqDbb0ItySGGz2ek3
uB7nZqtgPXoUjWu+9aC2KFBQFfhqRqZ7SYdEexwH8ll8PUNyAGvP0x49WL6InlifH6Okq4A51QtP
Hb49ESuCCMXrltZuTyGqreHHsRssNq4lNWBtscfKqIiGQLKBjcABQzMU+ff/CfGR98rRWdh+05f8
c1Nc8O9YxpQ5l3U51l/BVbMttLoifE5NNwPbBnjlspNLsSmPKf+t6SB7zy7dUkpeXeg9o5SEEytc
iaXTE6QdoArmNt55/YNTUbwaO7yTRtxZb/UIm3GHV1YkPiWH+eCVE9fHQVYd9EiD1kEznBt6p+Hr
jTDTA1y0PN7DKeAHDFozRhsnSnm6hQyJy2QPSxhgyCFgbVEVA281OjnR1cDp9OtQ5kO4bYGDRRdd
LakLRVXa/UjTispgNvPXpD/yx0I3FPmO3UfXrCqlBPvv24rK/4GZmT/+r0qbO3cpbjAduPBKkMVB
T7NxjAt22Hg1x5jXMrcUX94XOlPB2EPikq7eEtprk9HGFW3KheNWKrZxMeQaY7OROs83ZYV6HkTW
uSvDJDieGo0u550Q8H/UaaKkZUYjeFlVUBvUNfYuDRmVQZSklnkXQZrbZMQ7VReJkXDmWc5JBmss
glc/MnJuaypIY4jD3H4xu3RSnt9/JXK+PgryCYDRytAsfqxFABo4PPbz18TgwuDKM3Jcyf4YeM8Z
Xtj5gWYUdcIqX14pfTKeAMZJtb3uJq86ePZSSRQVf+1NCVs714uoD6M/Y4tfKQwIbymAOgNcFlC7
FPjB1WrTNmnq/Nc8W4zI1FaWMaXpgHUiS3HBVZOqVh1giY79Kq6zcQWbldgO8Mjg+zj23quDO95K
pI5fDUYapJyqJ1yUfgW5Bp7p1ZfAnvC8W+7kWzoUXb/FVIqYhhCp1SRa59pWnfCQepP3zMu04zU2
We0+jacODJZo668dJ5lw66T6+CAZxbt0cIstlGF9pcrIuuuTrv2eog42/JxF5zn38vHBtZVi5eiC
ga2LAa1QxAO4pACH05lcUjY+c2WVLbkV2EHXlle2qOSTCGwbggUnGDhUfG9IzCPrnpBZY2OGg8Lk
0GbmRURt78Iol+dLFSJ8FuS8XdqEtEsuWEBWoUm6MSUnno3SUQAgKU/zfGLs6guCi40dyRl41gQr
xl2p1eU9SiuyWCSAP3B1ZI8+EbfrbBXCQX6yYzb2oeiSIJWu9iO3nPnZjfrRIXuHZMQGovJPoxmH
x96yposaVfxmSvNwVSXKk0gVgfTNbNdEWJDHkHtusps0IjV18MCwTsuBvwfmTnVpT5SROv9M3vMZ
CflpD+57aqN8T3AsljDHKUvbA6lwYJYwnWkXPVSDqwI759p6z4IMCUuxVwSAOJdLDKFYQiNx8IEw
nd+zJMepmfblEjCZkzSpFbgHN9gL4aplrmy1yzxjNr+bTSO+kKq366Q9gkeCNtESLnE19JhcM6UP
b0spmE3gxpUJELR7rYQXR4WPLaPXztFO9olxWWfEIz2FcJqehzgXD/lg3saWbO4J2Y78IWq1+5BW
+0PpdBTS+7Fzbxp0FEHiEBOsRrH6JdKHEbKc+zhHuv3St5O+qwAqLojasvL4PogYCSQ6ZT78IUDp
WKz6Wr9tMRz7dlHH1iZXY/WSE14OrooyzV0bV0Ry6Y66yZE6ERuJytmPJS0GLEdqqa7jMB5ew3os
yOQ1eyvdUjLsYXA1ed6vFGJgNtJoqpU7qt2jXmbu1wSYf8tSaKg3PZUUmuFKfSFtg1FNSOnryPJ+
IEazv+509XUQbrOkdE4wwoaxtlcknHSXLVzZtcQo9jABfDxMY6rdZZrd/ZLmKF4nL6qat7FTc3mX
2CKMDh118YsoB/ZQN+KLDmXpLiY4B8ZYRpnX1cZLKq7GihQejHo2STiwuW7Yw9ubVkc77k9O8TPv
hvGymZMUsPSk36VJJ7+6iU3yJVLVW49q9c3YD5FDEyouGp+ueX3tKGF2RXSrTpQUlOg7M6ssALb9
sOFxOb407XFfw/F8TfrOXFlV/RT2tbrPVPFMz0Ju4pRx2qbqV02PLlLaXZcKWtUvw0DCJN/cJJDM
thqq+Tg+0CKJbgy36q96sgkwlHXUjAFkx6pGDQFq9mheDnFncofkxugxkhk8pHrfsfgp17bJUFGT
+LIYIHGAd37hpOksyqnCFzr5ouQjZ/Qh83yt1ZJxoIMOjOH/slJ4IVpws7H90mYJ32Kpg4+t67Vx
50amfet6onuoBN0eX5QUdVq4xatshi3qdPKqEnQZ6j56stVGO5RCSdbakg0XlZO1BSJePCQpnVCf
9NV8C/AtWY/6wkSr1VHx+86mGju1cXxbkMKzzQx1eqSkKw9Ta6gveB6YoOyoumIGkkEytuCJu8K7
MzpKtHXZx/ylbtYHg8DF+9gqclwYZTtsqBpS1Y+HStv3ZtrfIQlT1yK0L1wCQC8r+kBPapuH+O8K
kj37+EsaFuEKE4LLhgIn0RPtJSDq7YjmvGlpoNQFAi01gh3nxe7W7qGZ+ySSDrYPS9CbV67T22IL
Y9TiSyi6bFWPVrM1k57VMY898r6dIt/Vg+k+1x43LutRPIRp5SBUa8J0w3I4BG7aEq6Re5nvhvSo
RgGslGN0S8EypkY5Re0BBbNpQBic+sMozGo76PpobPl3xiuqjLG7WmJof9C6tH+5eQxHnyQvQsG8
Lv9eO04TkNQdbvJla1XjQfFzOTXkemlFRcBWam8SpanJRJbJyu3d/mqA6LYOURivKP9KOrWOfshA
217PJDoZT6xv2VVXAuiVBPiNxW3aJcaqzazqvi/GyL7PATfOK0vxhC9JzQKbNZjfMk1Xo61HpZ4P
SGUvmBHOSE92fIAuPV6WWdtupp5W0ypt3ZBCvhyudHj7zLwIFkGEEadLwTZlj2V6X6Neq+7ncEhr
v4jibZP10yVeH+u6oQ5Pl6lplHUP2XVvVHl3GLVm2rllAq/V6trHeCj2zdAcance1wA/mpuC7PLv
OPjUnewasddQse1E5D6zURu2TivW0hHmXUpFnRA0MuazbToWUb5v45lqGoTpGXaFKeqUFLmyIl9K
t+f73lCJykXxGzF89Fz6lK9y34Ct7pZGOF9mvVCK75Mc21uQy/ONEs8i2UR1YvXf3K5+rHuco44v
kt4M9R36YUO5CEd715CSeV9p+QuRsWN8IE3SAV1aqm/g4OurEVQuSijGwgWpaiHvOZ2yjUup3bn3
dNNSX0g9uffE4IusDG+rum22uBJ9sTRr6uFljs0KXZ5wI+c20uvmltXvoitYQc+xT45Lpp5qQF+i
Lb7Yg09kmXpDP+kR+1pHCPNiMDiJWkms45V32h8oF5IzRWrrWDGBNQK7IKAnuCfklhxbivJYTnDK
sEWWhfAuu5ite8vE/JYpHZxjveq/xzn2tetIuj3wa2EbIbhmpJnFFcT+nJmPD3uDB8oUN4WQGhnv
9lzvhU5DWcadt5EgxJkr5jJk21bY7Q81Ug2PA73ZzQ+6rcA9aaDWBknfs82s6RtWlhy6h1bzrHY7
d/Tl2hU8d8N8nTlPZKvQHTmwRaFlsNePOItkzBiPhYNmYMgJNmTIlL+IGy0fMB6wo++aln8eL3D9
VS3McbwkUO3/sXcmy3Ej25b9lfsDLkPnaMzKahCBaEkGKYqiRE1gzJSEvnN0Dnx9LVCpVxJ1S1k5
z0EO0kQyIhCA+/Fz9l7bE+vaaXDAMkUEbrobuv3qD+0OfsxEcOYH1a1TM/CAx266etdhXX56OQuX
bmv+jfz+teAHBeAqG1xRMI5Bc+ZVIzKnQo7czqiPcl7PyzLNOBsQwc1x7Yc+0X9R7r3uRb68EPZ9
ygDicq3XnhhfoZVoIVgei4Q2N82Jstz1Vcv3w7MHZpU4BY5LteYQsrDLPv3TV18V5yTjMGSgKfpa
u9WIGa3TrGtMMo31AN/cD9M2nakfmQnUWvCqbu9xCBDIZpu/6b2b67Tlx34z4weyslbxr7kaq19/
dgbSpNVHqoan3PDXxykenBsvb62HKiPQMAT0wocfmUoQStJQoxqEB3Hwq2KvOMYkwjy8XI1/25t/
094k0medi/y/25uXL+Pz55+am3/9yl/NTdN03hi2A8yA0KpvstnvzU22y//pZjrWG8hyNBlxHUhO
Eqt17ns3U/JPSO7XxiNtf9AZ/0R4y7Dg51uLSQ5JTAwQmDnhceBZ5t9/mHNRiOoR34h940WdR/aj
I0+zbQpFznphhLSW2hZPS31Gr9mam9psx52xYESbMEUc4Na218SdD9ZHQMT5pfYKlVy1erSdLVuN
luGg6M7bozMS5sL4uY+BriTNbOltMPqQlhswacRX0EQ8DNNsssd29VM1RuMtISoRqFKAuExHF+Ut
xAOoaZ+WcGk8RfDioHKkOR7BDAc34C1umiTTOYTk2smQu5AF6cyzB4xBg9s+Yl5YwIzmGaqyoVgz
IeY8/9x6or1NY9CmmwlR2y30/I4iDweLQY5NuXp+dZp7p3pWzrKHzqSbA4c5/tXuZGOd6e/Od20i
IdDHiJSI0ilnLc4+b7Dm/Leghatbor3fWj5BaIGTxfdLlsOQoG9Md6DowykhhHobdTVaBezLR7J4
KhI3nHqJKZRR/ylQ11WIRkz3zY2dW+8ZZPTe0oQTisC+PZL/kQ6HMrJi2zv4FAvg3VRqLAZM1VJV
xjYnU+NikzyE5ZTpiKBNatboxpq4TWCtooqFDr5L/UIU+gPePKez70cCSjcK23CDXCyNRn3JW855
K8M/JX6nqWNFRI3f+DHKIbzvMdVhkkW3kTkLYktIPp4IEOptYrLbAUHTdWeIMQnj1lhpfEY3mRGy
zaSIgO5143rjENi56Ewue6GJtmBfdKdiPPc9OyssO3Ire1shnerGaUFfOFlTZ36Mo4SwniedYpVU
n/up5ZiykfmyFNHbfxe8l8THv1/wSGj87YI3/ef4XDZdkqovPw51WPfW3/w+1DHeMDJeuTHM1FlB
/xroeNYbibgWNxceGkiauAi+D3Qc+QYQGuyJdej/ly3hu/fAekOeDT++NvJWeJT9T5bA1wUMWAb+
EPv6uqT6vwB7HOHquPW5/fJKJlt7gS1gufHjDxflvxQvryvVlxeBW4s0l8/5iysd3ZtoggCv2pBb
pDp53RImHillZMj0u9+/FFvDT7XC+lJY4MnjpB4zUG/8vKDXiGTbLCYbRY8p6RNFml+B8mOixGCE
WIC0P0K2FQe9SIf4pbn+m5f/5XIysGNwhx9qxYeYr/cTq1ho/blWeyTr9YH0sw8+Z/3ff8LX5wx/
fQlJl5ADBzPw15Y8pcQ8GJHZHqU5PWhpP3aBCZuH2glkdfvl9y8G8uz1BaXgpPaSDibdF7fuzxcU
lRTtoaDrjs5kk4mblybSqECU51xG5bkYnfc0d5FQOd/kVHadkQ9BEoLalC+Sq64mMMRjMkJsGQLQ
0zB5tPtoKwXtlj4OHb/uRcJltSZyLixe9AkC62Rlpf2HlU2HeOz6r5Xj06tXvWERYRQ0WzEHQ0mG
XWVfknYIQjvJ7RBdjH6cs0hdp248xTBpVhC2A7LlwZWYxMiAr2nhK/ttFNfyVvakULuSju7oqBJ4
aR9fhpHEu7gMonBVfxGkTvtjHJbllPvxzZCJETxE+dXxivs6df50F/9tr2oCi0AKn2kFfYqRzvIS
9CCE5G+WhECFebO0h7xdRbmVCZc7m76oJGhPXpbcgiYRYYp/ZedY5bCb6sm9aG0TFSfc6Mye9ugJ
MzpnSYrqoPOaTTqOX2wkyuiB6bLMZpZdlqCNH3rXKbaDn2+NYIxDD53eRk/RCGS2iHaZoZObqiNg
PaEhE/nzdCVjw813kxL9DCFijgOI8dmg92ntBQ+th/kjofjaWn7KUO2Ftl41ZmTuK8058r1TeeJD
ko/qltxy/o6vtfUAjmu8KjjeH6kigZPQuCzp3svkigA1dVMXhtwRYgLxYwq4Rco2u2uZJDM9Ij9h
nAdrP6aF8ejUOQKZsdVbkaTW8DSkdORiAgTMawE49SFNWtSJKXqyiLlVSBYbIrEpNYPTglrxOooS
9bZZKnVXqu46Cmb7CeZi/+AMNugokZg3prZdmMXcC+1CpOLQV/pQlfZTkitJ8EM6xHsGFxrhRRq8
NZDNHZCzqDVVqL5bdbRWN8w3zLMaWvlNYewJXGifaleSaZK6DSI+LdODCpzhKo3YyqOFvmzqdXvi
CetyE/Uecx0z/pQNeXLi1z7QqENoH6115vS2mXNYWxRhYszQEpYVOYudSwckGbvNOMTTWxERkWDZ
KTZtA33WXAJaZfrVXs0YEouNEcv6tpzZN7ijOUptiAow3tpROz93oja2BQ/NNRk0gqOSayEtCpLQ
LQRC9wxaxT6PWi9sjZZXixmR87wIchhqS0f7qEnmsxZ+9OTnPYQOHwdDHEXTlUY9SB7iMG1dwkjQ
gRMmUuYl0SWOQa8oGvS2lHmwsZkYnxcrWRMpbH8frapztATZtsxTiPRe8mxH9ofAXGbkKr1xD0rL
OFqj/YmAlWswyTEZg0zHTY8rbQMR7p16ID0tV/T+RB9GBMqHrW8mW9ryN6JrG0iKUcH8Zvmcxn7n
04POZ5qS8XiKRDxgxTXe6nnY9xpKPwzfbFOT33dYkNDSo3Db98oUXsnyNAkMpwohvVXbz90ISrhO
Gpryeo/k336QsllnGrmqTpU3dneDaOxn1m3/lJaTfTDMpNjqMbEInR/4hiR+/UtU5P16dG/m97Xp
F9csSMvJ1AF1sSWfVA3dxwp8sZn8iKZmE1lhZyS0PzAHswFsytEY+00cM9otSrO6dKV/KkbrPX4d
Y2NFZrWNfXVG1y3CZRFRGOXCvyFiCxRKgF2h7XbeYDHIN5yG84A93jZOVwYI/Xn2WBLc23TO9DWZ
08UJLwe8eZ/8Csg808eaOf+GaohXNoJsJiPP5QEiXkBnX4NMFB9MNLcPmGOct/ZCTp5dBObWpC3b
beCR2gevSPqdy4Ca58TVnzkwiNu8rQouc4V638seJVLu4xykdbFlpj0wztEOJwJWj8JvOXQtnnNd
2OnUohlYRnqdvjhCV1wDKb0/0bOQyDQiUA/bSGYnP/M9kFNkrFYyLXfKcuatN87pEWKMtTPdIAEY
XCMcgYB3lL2Ut24KVpAItPiTL3eoOedDMSdc/jHR701WrtByAn/PRSoebD82UYQzzdqIPrfeMXzY
uYzzP4AIdj7pEbMBMoXlQ1fZIZ4OcmSyRqnLYDb9Pi9BGjGIy45Ojlq+cLnJpF1/pXFsbSK0JHs3
jroT++N0GjObNeOb+rj/pkW2Vl3yy1b/b1fjb4t8Wgw/VEW/mIwvX6b/nL+o7sv8c4X/8mvfK3z7
Ddwxl9rTgdFAcjUl8PcqX1Lls6BhvPUMxur8y3eDsfmGMyTzbYSMKzNwNbV/73P4OJZXDyH/YqDr
+md9Dk4Gr6q4AKItQirS7X343L/ARtGhsMUNUh2DUTDdqJTd72b6pfkV7iNcXHDfx3exJB+tZvw2
nMa06t8mjRjLQ06MVb5lmgW3AKUjoqBoQG1Kci7WFE3Yboyo/C0sEePg5VDg46BlidFiwmljJnaI
6Dx60FYlP/LYPxcmBQd/6gFumHxHfszytlPBQ73mQxaQaJ1N7RYRYg7TY2JE/XQz0JSBJgWt5b5z
UR70TW98DNAZIc0QqXVfVVN+7tTY7+o1o9Ft+MXJJRIOcoe+ILrtQlOQmBdhzdqVnQi+dkTnGJzi
yT7djOWiTvFIrwAlTd4826PZY+iB2704AFNfLlS+oNld4Rp8/+lWoHc10PGM6iRztfgH6nVAlBlJ
igvEtq1nD/xiJ6eOWNuqIW7PLYMy+DBmSxtvq8I3mP70y43bkNYoESsdS0OvcSGdOmHr5NVNpGCb
KhPzvkv7APpZbQ8bGvJKrhg4YpYm0uhoxfrUwLi4xNMw2PIdQ0HO/4hnzGtgiYFxmKRJ4mdeeJgR
GTB9VLh9mVNpg79WlIm+9ZtCfF2gTWy1TfpAnujks2CxvKA2Qfy2vr9ufVfc2cDMMbKqk1X0fBkV
cbloxryKBEdFfucwzIRf+s1C/chFfgkPrZYR8ofXpxbbljm45ET1OUA314qS5BgVKKWObtczLk2k
h3PQXtZyI6NptKlETVKlU59GhfxsQw4QS2UaWx8bQV9xbzYzQcXcKpwn+5J7gfi2czaQo8mrp1vO
KjJFLS3lu7pcikdFDsK7pFHzx7ZJumuGVcFDtoz+PrEt5YYUova5IjTxKmqd5ANCHIQwAXQTjqwM
EN2M/Ku8p3ofaz5ktpAzKhcLSocEM7DJZdtPGzfoXXRzzfK0VBOjOacLDgWSta+TS8wb4XBlWW9M
e9H0gCwStRhYGH1CKGXN3yIeqNm7iL3weTr0CuHnjar2MHXEeXcflcF8ky5TvrXZQsKlN6Kb0i1T
PEXx5B9goJr4HhP7EZkviFhfC5QebhIUoQZM4gMcM7p3fe18lOSQXcMI/UA/bMZOMrbkfGXDIhbm
PMVNGZMhzXTIhbnuL9EWV3+zHUgcOscRrdhNClPwltZSfYfqAWOSsF1I0HN5J1OH8XRcBRuTGNNd
CSzluHhuv8OyupwTp81JLLQm5HuFtN9r8KKMq2fCyiPl8qBq+ptOl/NgWFXKTTVF+b7qR72z6p4o
QAOT0naYOnFoG7u7Gewgu9W+nV9VYpJ3vYyt3YgMhB/0OmPg6FZgp/JFQIkQtMQtTVitPo6LSG+Q
rMR/zirLvlR9fVIzX/3SBHlIXK8Las6scXLNme1WW4PfeV7agIdeZPgSjnFdtu/awGiy3TSayW5I
Rhvfak5+hpazgbGxTeAbNlAVjaZ+FK6cD1brYUGzZ0EetMLSL3YVLg2mFEXvICCt8PYMlTR5lOVk
4qOZjHB03flqgjDyNtFL9yHg8yPOi+gLok2q19C2JUYUEmUJ5193YHo2UYlvSiobPn87DNslwY6J
NqVRWxSTyQM2IQMRbAEN0lJldsX4Op+3o1q9gpmFDteGLrzFsqkPiRFXmI5KHBRGi3Vutk41Z4FL
jaP5Ic8LFv+BcPp9MOnM5iXI5dou/qJo0Ob52as4Mdbodd5a7siq1LlD9PSysiCeir4yVc/PRb0m
3ZqEq357iho81u/0whqlJhBCrjBYVvF+k4TrzewwCl3XQccsz0hDLYfHYbLuTbm+UJ8oHVYWKqBt
QS71zWRMpHYmkwiqC5jL+dIpkovDugZD1A3VcqN8cqz/LZf+/3qipsuA7ndDoOk/T1QOr4ql9Ze+
F0vmG5oHJD74eK+ZKf5YLAVvPBfmPrMYoHw0nejvfa+WGP3Q2ENz7lLFQ9Gktfe9JWq8caDMSobv
dKpeqq///b9+QnN2r/7/t5AUyUTaA9lIe4em5esGmzkSF2UYMduPL1C35lUsb201NZcXvtcPl+a/
dEZ/aebxWsQAQaZb+VG/EGspmgTFhVmdPHsyL8s4mxfOY8HjzBW4bgGM/U1/8vUYeYXcMEtF+oGl
haL0FaCCvdDyGt/g9Uo81JvJaDjIZTyFl17DRkAN7do7W/vmAzk91sPvP+zrIpQXpwp1OR/x7a1z
7J9bia0wOqoxjskLJsbPcLBQ1xbm6F/P5qLvSTYMHjGz/t1H/i+XGCEkqVju6hn6BTTYw/hUk++V
J7xz+o7U0/7zWJUop4NU6bvYmP/xC9K3N8BW8oqrJuR1DzgzhG4silpOkRHSX8ZEDBKRU5S+LT7Z
0eg+/f6y/opGh0+0toKZFnBxrdeWjLkzmUlGejySuwwVEj5wZ7FXtwYmrMlZJfJDal586D8nb87N
+3aU1WOFFmnaJm5OnmTsdd59P1sEJatRDkh71kqJdoT+OFv+39wF8iV26Md5Pg+8aVo8+zSWOTW9
ZnmRuohnteyHo/Rgtz0IPL0RwsEC2wGSSYKz29iczuzIM1ojgv3MB57B+V4EiA0sI3FdDBu+TSZ3
I59ju0N8AImHe6mLMHaXBHBfdEom7Hk0LDwF1Yu0xTK4Dm0uUf8ztkV8LFRqwS22Fn/fSG1ehPKE
2g2egZVMzPoeAoW+i1I6CZtFQXP8w2eHh4GiFqKGARlY2RU2en3nskq4IZjDPDhmxig+ZCjlsAQr
dtyTimDMVEjwZixqmEUT0/zCXarT1eubZvqmd4LReaurebomShUFiQsIl/4F0GmKMxYCNZc8p3rs
9J2YmIcGeav8rY7a5mnIrOZpUYZ9InMB3b/G4f8Ek3+8M/DbltugXVi+tJEFu8xU8tlXhr6vVYFm
5MV5YCe9vhetMB9kDyQkXVL5jN3Poo01B/rJrXvcGWidENV3kdT3g6P4pNTdtOnBvtH+rNLo0cry
XIWDP0ENGLiOyHe4bquJYgj40hawAI9Tu8hnl1HTfRojXm/tSdp7/OYYBpARot14YUd8u1cTpjdI
5WnwDDdprrvPCLs5tiCAwtlBLnd36KYRA4MASZ2cSS5Ly1PeirbsN3AM/WHXO1byIRknHB4N62nY
5wNcmHJ2uE/GynWea2R/T0nc8PC3kDECEC+PDR0qepUvsnSOgeKbY0ER1onEran1HUecZqJEW/0O
PN3Nk2a+jJap5nDIiEDxJQWJaZ/AgSBRmZr1s65W5c2LKunl+juaJDB78FGsokEMae8l3batAuPy
8jN9FFXbcjYy1o0lOQo+69sEbWo4xUGwH16kUNg8qJT6HGQTcR5RdGXSbW22YzcNYd5qP7gHkWUq
DslA+4ZNz2Ezu/S0yBui5cscdWLjgqeLAUppkmyLzJg3kS34hapITeM0mb2HbT0uRZWcu65PxWE2
hmwKW0iQ0X3TVLi6EhJQSYVJSHu+tpZgfmLgN30eZ8wJJJF3S3o3zcKaGKaDRzh0FeKGjop32ixG
DnHEH8W2RoC/EXKUXOfuobGjZKfTOdlEhC/vA5vOX9JqNHStw5g9sy8SQfGWaLEjDX1N57rWD245
1DgqGC65lpgvjszdbUcC4cfOsFqi12Z308/avBVu0t9PSUtPvafV8al38sDh/uo4ksRBqq9GT5Ak
5NcxFa5h1ZTS9XLx1RB/bjuWTc5a3hkdrnuBShwg7lqc+dqsppIvXK/WVxJA0kPVLP3ngNnEFHYC
oEzIzR2cnajXVQitqeN05HnRI+ryvqId4bzvE/ITUtU+V6aXXUCnS+fYTjZLNhoobjpljNxScy67
z4nJ/2xYl/U92xz3skVqL6ZUEbFLo7E8zKtrR3IUfCznhDa2F/ulRNg56nuOnNGjTqgtGsdsnmCk
AQMgwPhZ1378mEmXBbO28odMGBkQ0YUHi7OvfYqMLj2ksDdPfrPGGQcB2Aq20ZpRGhQhZG4hSkIn
3pt26UuCcRcj+LB0jfmpVEKAYE2cwT/ZpVrsaWs2tMptZar87MJc/GOJR+mCpudMEDTR9SSa+E6h
xz7FfvDgkfT8WPTqeUZ8y+qfmo+0psF/DFwnutes87Ix03NQN9anQUSMHZAIGzdNMHmIEv3cC9Nx
OgEpEGNoT6255bn0UKPUyodZY1Xo48k72S+O9VgmfhPWugOiDLSBCGGM2UTlFsBzmN1F1YU5l/NH
gRJ8IOSl7NV78DBW9EfgT6na4IyP6v3i1xy/rDgfgIh0ubhGIzJw6coIoAUH1I+zh5Q9dSr/1kts
I8z4SAfPbDiTzVbUPdXapxZpeulf2yvaJjdHvtY2CNQuLTqHxcIpYnWhpTMjTcr8CwHHbAslc9ZQ
FKsos8hQmkar/Sh3F24aToL6vouJMo+1WG8lTuc0HpLavNhWwFrauhZr+otlaLR4N24PMAfMFLar
oghejG8Z78ljULhJG1Q79P0qbkG9alrdoklL2hg5670aEVwmI+sgruMO9irKrWuGYmKbATAsViAH
uy6SAJyaNi/vSmJeDy9cnxpbzuFFurhw6h62L0ugx4BEAWSP11sfwEZy108VaZwDkvPraRjoMBYS
+5jqRfe5snHX01VR3BHW0spn9ET6rktR/YYlR2JoH21dJHCXIAeeU2Rd7uHb2zIriausTTIqiUgI
ti8PnthVW0BhYRCp7/qR2rf0wc+YS1HNZ1ozq4B9mBGh3kDSwIxoqKB+mixaSreWHHnXadnwWacR
q19YcX72yMRsio7dApU9gz+ch2srZPKN0fO2sXbc85B3WUvwp5zfRaKWT26Cj20zK5FdT43S9OqK
IevYMsz4YfIWZqW1UbjXzkLmDeuiZ74ramGcmyERX3vVkmI9THBzeM9UOanwgkdLT9wWfqHYydug
hxGlVrRAvNIW9spzcCvGOl2vaAtpalPImW19IMOaDVOxVL2L1m80y2znGRzNCrEC5HERZsupobcW
A6CHhPOTMppBB7eSA2Gec50oLd+5diqGdxiRCrfZplMSJ/4986XAZatqgsVGWxW3c4rdIBWx+T7z
qZbBxky9RNpLuYHYVe5Sw4nQDRdlGvYTXOXJxSBS0t+Z0BQkeFQclVzsksC0VCTzjv+YozoS4m22
NMyck/a+BkRwysdEfMTjmp5xekabsUvYegAqH5mRmhjRPLEH+foyYnLDCuo6DaXgCppNtG3Rr8U+
S7qt4mFvGrEZgpXCj6J1e6pHjKNxX5j3lcMSw1ibMAvwUUBAciqS3i3zryJ15B5vaXQMlrpMUTVj
P+EJnCAeVl8rhXW/wMyvnenEfU1hMLTGbdA3xi2NsjEcDSTQ3VweGVG1O2rj6J0G1bjP2ERDOk+4
eBzn1jF650ZDNXvLt82+XOnizM5XMkPOxcYTdr/1S3cXB8XNQFjCBnrJfGvMTfy+Ee7AxNGyLzWE
znpLPDEFpIa6hBYvdMc7uzTvqfyqHSg046t0I3m2v/UpS4tGJu1gb8LsdRTZ8kW2Ll+IM/AI7xED
TUlYEgCxJiyKEdkGO3C3mYdxXUGSdVzNfsVq2CMXHFpLnFx7bpubLi+4ScvVy41xijtygRxH5gm8
/O5uzqeMZixl97f5109tgB+P/QxbflYOAXzhwAHgw6IJ+YuuZhnhBrHjgYmUL0X/qLEvq7Xw/f1x
7ZdTMGJxkA70Mjj243tfz6s/SE6DKOmHrO6bY1G5LMYD4ImHFkt7wQACD7HrrEeXl+Xw96/7y9Gf
110HSu4quP81CY4jeWFnNQRTnRUuRBX4m2WnsQFMXsL6VZfVfA8FkLX4m6v396/+iy6LV19HWS4P
OG+CedZPn3ruMronpkt4lIw4gOBqtB78ddXNPLq/m790243CBrt6hS1n1bO/vIV/B5x/O+BER/3D
t/XrgJPNNvlP+JzX/Svx9ssv/tW1CwBJkBq2fndwSRxcIP8z4iT17M3LV2tYK5z7JyFjgGDboBHi
8EytQ0huy+9dO/kG7CxBm/QAsDQwG/1HQsaXIIf/21ZYRXc4YcAar5lddBZfS/9oOzUdtDDreqGY
jpdD2sVzj5LLMggg6G4EZ+1dU1IlbEZfQmzzHXt5ElbhonNKzWM3NuIaJfKwm1tR7sH716halu6m
jqtjouzhDJkIb3sRuFf1UIl3bdUhhatipDSpb24ap3TfjX6j2cqCnqKlRsFjNm29Kddt3u1QXfP3
zL3Vtmm1CcYIL3ZLLjTvGy+rjI95mty41MxnRie0s9vo7bS0t7qrQ0SixsYpG/PYdsynyIHIYXC6
Z9NB24HLLKS4+DwgCAyHjI5+Oapsq+xqvolUHO+mHjX0aPyZCFr+bdGJXUTy6H42luUg6zbeVLF1
QL9dfQjmMdt1zTpoKpxdodWtymdnx2reP5Nvb+8Lr/S3jWyQhJRUT2ZpIhSaYV70lR+AYB7Se49K
MyxN8gia3GJ6Wc9s200zArjLbtUcGCjZ8oWNLGXuQfIAaEDyLxND2mGcCrmZykFDFSm6c556N4nJ
mYtDxn1glOBtIu8QlADLnFVZVViQ3xDPMTaLjdCKjINIMxQZyfwo+5FBR79+iCbvw36woxDUUrxV
UrhUK8MfZYdsUGt0e7g5rxoqtq2NqbpezeNkBO/l0lYhfA6xSelwbVrpHoMoOPfIrLZ+biHFWyLx
SLBFveGoLXdd3fgbe9B6bzlxgH6rnE8WQ6UHj7ngCRPSGHoe6UNoUeTe6sQcdtpwwoqaGcQHhc/g
wuSAL7MLIKo2unGuWuGfoKGUW0vaLfwOTG52ER9Yoj3kIA05SoXY5Vn7UHfuo6+X68yaMMuOrrMX
FenytAWTg9eUz4vMPpEq6xwybDSc0adqh3hHnFsr+OIsK9xtDGTIPbFKZTbuxC3hq5jUwgzRU8zI
yMISsM1jsLC+uWydrjA2Zi9PNMHMTzPQQJQ73ZUW+R/L7GjyCHz8l2k2H2UFX3IhVpZDFfdCWmVt
6MWNc0wWZ9hBTdVbji9tmJvqo+h6JJ2ejkJq7XHb1XN7QBrl7Go7cPYuE/p9ZGfvFfLkG3pl5d72
/1hhj2cd46oH/iAeiHgA4MKsGQZLkab35ZiDU4WEuAGlOx+aNFAPxgrnZSyR3y/MJ8KuW26YQhd7
P8snTtaJu19yJlgSNceu0sBNe0sYd9QhC86PvNyZnZ9sB5lbYdLbSMa8zD2Zloq2aeyPRwuHdC9H
cC/CGEJhJc37AVnPfvAjO7SczNu6MYxJOb14s+t028nMeA+Wz9j0wnR5cttlJfB622AgxATDePUu
F/Z8FzWDcTb7bpKbgF2aTDRSenZu408Mekt3OwC8YNxILBtvdbj2kMbyg+IafFVxqHP3Ipz8D0Ae
yTar/OI0thAEB1oxobdwPQEhwztOimyDH/4rZjmSXCYicppxoQ/p9u8MPz0N1egSVQRM0VHy3qW1
uZvA+uySQGPLnAo3dGhxIfkM/gT9ep/O9AHN4a4g549xY2oe5lR8ISp43hdquVK9By2In++86kBZ
P2+A01dA/4TacvZownmtFRPP9jemkz63gEg3sb+86xAjHr21OVLk3iqQG/othda8s5j+h6pCOGrE
rrqZLW8/lNZz0K4njZRR4Vh28l1kJfG29CBozGJj8KgdtNN+GTscKd4yRxepMiR7hWmeI7/AF1tY
4y6fG6rWPsd0EpT+kVP8bV1Yn0iXvc5iJzt1Uj/6U+dtvBQ6WEGg1Gkw0uohCMYPBa6dkFb7FxfG
OmpFhLxTXACYGa48p1eXxrfOaY1WWNZ1cUPYyob+3F2R0G6JbJzQUdt+VWowUAk7IFKXoT44zpDC
FJ6zXTv1xfVcTOoAcMCHgRMFxwIcZmcnnwIySB5mZz5i4TWvFhe52UhI5773izHUPq9YLcsDtpb0
rsvhu5hsQrQLNFNlFHu5GRd7BRdjY5TyXYOukLZjm17NbXeKVcscGxwqB5/B4mDL9oJRyn0iBOTj
FA3D0Zu9z0DXR9DSRYJssp8OutJiH1eR3GJ9BqFY0KWOvWTTOs76xqebpuWs1dPl3ZbRfZ0tNR6r
dA/5jnY44uaTmYgPQ9Bk8HX1ZzttUE9CZzj546JYa1K1Q2bkHll/03OCCpucI1a5yReonpVfcga2
7EO62HIfe5O9x4ptb7XTmIfYyz5MYyqRD/sPc99ddXTYN42Iv9qi8c5FVUQgAgpAO41r7mXt+TvT
KY2z33A8qKHP0ACsoz3EjjokXnGxqz/oylT9e3I2ATlxz4qWPD49cQxstrpv/Xp65BxUejyKdGaz
Am8+ECD/lhZOMIHMTqx8fcho8MjOPrZWnY4M9RuEM+/tYaps5MAz5Bc/3smuZvUmWW9ppjTfVFYk
720HCYZ6qkddLYBW7bHzoGrW6+EHTVHBMbnYIBBYlLr5t7z+/xqIr4PU35XXt3nxnNTlz6X1t1/6
Xlo7b7ByEzMCmwg3jvwhn4T6mALadTmaWobFzJRK/jv0zVv/hVE1VbmFqvC7dBBMnCkhxFG8W+vv
+f+krJaSOf2P52JYclToVhCsuZImhvNXU1vFHlpp12zPTi90aDsF+9PYY4To/bcygQd6kgCGq00P
PUDucuUO4j2grOwzi9naZ9TQ5xcmG2WQRgcByFs9DGBZrtCPp9kd0GP1iX6J9yQXaPgJ6w6cnMwK
SWhQYQvPsjyjPkcOC2SROiWrIKe1ApckmPobunXNcihnHuMJSVq8JFazL8dJBU8jHT//6BsJvI++
nd2P46QH/262pIc/AsRItiqMdrY7VtUWt7mfPo+9SD4OqujKY63Aa+ybjgLwupdG0sd7UZSGs0qi
0kRvyimFTnwhjp6R8x5d8tJc0LfwcRPdKQ+BDEj/6Nh3LqCaXVm3Bo6ZSjrS53G3ImKOQsZSZXTx
rYUWNrUs17PdpHM5TO02AnxJKT+OHtrpJDKNPyeoQtOyy5NUTgZsl05isKlYePJtOahFzBt3qJg0
Vr4FuUn3bBYMakilJfRKZo2zbHN3jKtmixbJSjzYHNlQL9nnJYLPJf8Pe2eyHbeRdttXuS8ALfTN
FIlsyUz2FKUJFkVJ6AM9IoCn/zcou8qWXdatedXELtsSxSQQ8TXn7FNshiqZHWSC2FoYrNlTsjcL
FXcXlIraUZfYKfQcqsgCCiOU+GXCvE/FMdW0aZ/gBKVGcQFpW73OJJ3lyJ0By33nBs386jU5RpNy
hORTzCkSPQANE7uoaxgr0Jx6uzrW9TDuCzG10CpFjSZgKteDXW28McUuUkHKAGyV3CCWBAOdlioi
gbmI7MGxKE4SfOFLEN91law+xkIbmrCIS5D9TJxuytx9KuoqucPH1N/KdPLuaAimT9hOVZQEeGu6
JlV3PA/1bp7q7JkCGOS1Wc8fmS5r5oap80RMghlH0si8SxAU8XPaKOugUle70RTgppDhTbADqWFd
x5AG91quZQslJq3Tc9P6jDNBlz21riEe+hnufVjFKbm7tKCW2mRV56kNoanLUVDaumEw9NV2pGY6
SrV0e1mScM0G0roKFm+dd0P5fLQDg2bSb1gv06J05XdD2i6LSm9xWN7VgmwCs17CGTHybZct3rGT
zmOOs6PPR5vEA0t51wazvyRkzg8zPe7G6WYk0v7KUJj8mR6xO4S0ZiFM67u7tHTFc9crsZ9ir/ki
2a8abTdtWC/6J37SYLMaLM9z3/jnBUr3HUiE9CSoSR4TVI8vo7VU1aocM9/yutOvtEV43OOtRY57
qYKdnTffsIPFB3QVLTifAmlb7OUPQeGPL7qblx9nUHcfLTlkzsZp/eJjq4kgkgVvmKsN3Z6dp7kN
PDnsMpj6ss4ppMlS2uedNd8IothOUvV4KwQYrgavQqDdGMgww8VZ8jRk5pHdijhXuFsA2mxqnC88
xWgEUsdnXZYxlY2gL8zbWo7NRsYIJ/lchtDDzLBJNJ2GuJcIpwMREYtnPtuMW28GrXvKlu4hbzTv
K/CrwqTcnPQidCTqcfzhC60hDO+riiXzNdPbJnTzPo68LDkGdu+dZ9kxX67H/mEp/RICpF6/uaPu
h41c6ltKveUL4RJgoA2cy5jOZHOVUI4+JantbNwWyRytdDtjAAmSM+Oc8dPgaJGoS/zWcDc2S0GP
vskVksKsSV6pGbNvpWRR0E/ttTnGcuu4UkXpNFovZhpnB4ugXD9UUs7XpkLUYheuhNFBf8QbZ6f4
lFtqvK6GMBICAKjvYJ6BhGgGI9i+SwOmPoOOUcYZu6S0krk6mKsEoZY2iMAikdbDNMT+l0JWDEOh
77Jm8UuWMHi65nsiImAeTcJ5Rca+wvrQj1KUG5xzo47bPTEEG7fRT3HOSFs/v/MXAbb1Fy+BEhwm
oyUjw3IwW/QZzqvKn0Chz4Z/rRlmfYHJhCxXOjUce0Vgsi/uDbqSYwIfd8Nvis49x4/hsLrYD62t
rrVh1Roj7nmz6875Xmv216xpzWsDCxCkobbCYx9QogOS4yXXirOkLT4HVlFcp3rt5mG+vKWsqsN2
nY8DN3mq9e5BtQvjBYPQQvp+AgnoZXcZVlOgWEtw1xpdvdVcM7XowWV/SLT0UhZTsqMjiOl9OuMj
2yTa/MTRd7zvbzmt931rsmpI27J+TNg7hkbaNfDpaWU7ptvl2SHBA7e6AIIlAPoTWUrYnVu5wx7B
Wn3Hk1uxEQnkbTbX3ddW0dki/DdKyh44UAmh3Sf+hPjiZEPUuMNwiM7MqW6rWHN2pQkq3BADsMFe
V9Hc69m11oEnA5xU74dRjZENQe4TMRBs6nww+ZNXfB5640veAoxZuB6vJ3btJIb0Mr21fZymoq+L
SFWpSfSj6r8b1lRsR2MeH3Kd2Edqf4bZa1AuO32fpY0WP1BA9ysncdjLgEnK3BNPjgfOMrY5HH50
H2RYIihJtaMcr7rMTjeOkF863S4/gwccdyiti68VC7ftvKCY4Nj7nPrlt67I+iPqCW+jewXeM4e/
ix0vCGdEYQf8x/pRh7QaTZlh7li0GtdLo+VvQe47nJ1kBaCl11A/x+VdPpTWCUFrtgMJ0R6RzjTb
ERvtwbLrfucpKi8yyZ09NO/pKqtq1iGlYgI0GJoW6QQ9khcMqc3yevE2ODLb8Gd/xMpobMY5dQ8S
+N0mc86LjXJEsBIK9SYwd7XhvLV6czeS6gIRUOQbsiv2HNFaCN7+xcjsOUzJutmBGqXCKHV3W+j1
xWu6O09n3du3+4VxHT1iQfxBKu6JE0OKD7xhB1TDD9FMmyFROUCEUvQkS5nsYrs8W5Wm3QdA2vel
OwYHG4g2KCyifwpxOyNO3qHqh00Kx3TjljPWktEA1FcQMTM0RB4tjSAQoKZtTEd8XRNwrkTzrBtt
UGbI2e49IgHKDkuOdY6s729tTO4m7TKxm9WIJTVrHC6yIuU+sMY7yaD7Lavmlr0zj1/dawcXJsid
q00+l/GSrsoLA19tMx4VoCWc3Qmdb7b4p2qY78rM+WzH3tP/eqn/v14KiPA/9lLdN+qXP0mLCbji
l/zWSRmG+wHZZWB4pABbLAPoVn7zYaE4ZIFBbi5e9gCg0B+lxe4Hcw25hbag/+7R+n1JYXyAAW/j
zvIxwLPECP6bbgpQ05+7KTYP64YRWpduggtjJfLnPVjRj0shxyC7zYvAygPQtTrTsy4p3Jsgbmz7
znZbWFa4pQXzzpiUUibiU+ZuiniqpbowIeYMB34EbHrIisG65yRa0SUOw7xC37iY7sNmEsUhWYQu
b4ey1b8S9IhEHhmiyIB1G6nPCQ5xLkkxspoARPd1YGPdSNv8VOXC+G4hGMH627f+F20VvCnXT05e
YbdhXScYCgYM8OQwxPtkqZfICkr9pigyCK4MJ8aRBqfjhFnKBsPSYtnak6drX3wwN+gysNtjwIFa
m07ZMVuW/FoVdnb0eMk+y3w0t2wD2Al0wk3vO88v0qiv1XyLCT8OosaUVbe1Gr7j0B+Xwd/2bdlE
CJTA7tAjJlMGyTSR7pdMTsNTz7gzvzgAWyPCFrybjBNdhnOmGJ+W7swhjNgI0VmgArC6OinRD54z
INDiJzG/xDPHgUbNNqIPiJMHtk9xEDKWpuciC2o6Qt1Mrxap1AueHa5o11b6MRHWtA1cYnw3upFX
pNgQHZkwGbSaj3NHdZkkLZoOn+zFk9YLHUGc4zcjQ6+F7KVCeiNzLZtHIl8yEymXSoFl5E4PtM8t
vfnTQO+Mn7zjydqY5AGpiLQzFWX6aG17nZKo0vL0u9cxNyfXrTj0mT3uZGK5kbP6YcY69e7axUZa
JdIiicx5oE5z2TnNNfNFvWqNO1IF5FZMFeIY22NK2nWO+1U2gRGxihovTAkWtlNzXaVMt0gJI5NP
aM21nej5fNYFMSnNCXut9BuOX9H7DMzyitlXNRHCeGsXK+p5EZlhh7oFM1fQpzKzDseqR+QTF6xj
wlQwh4DRY9iWHRF5lVl3Y5/wsyK7z3tAaUPcjqepoHlGg+QBaqj7ldZEURh2OrOYDZud1TBjJn3N
fRTDx8Oan36tWm9uyJjxCo9bfK6068lBkrqC6SgBNT+7nsSQXrmxkK8mQFUK216yEETaMx9VMqMa
Yf4sOtYZrp4SvU2neGD3WZI3blCMkreRaMNB7ypvJ5Isu80U2naKrwl3Ud3FFW927HvkcDVzNkRg
kpCvNXEzTdfLko1tZGo2dvuUn2bUkDXIvSO0bglzepbkFulmhl2HS8w7q6Vi/NA7+r4rvJH9H4BY
njhbw6PmUZyXmpddNGbKE0CiuKTLMXS3i6rSly9m1lN7MbUHPKD3aATBgt8Fo/amLYHgndJcIqtY
kc7OZaitnoVEm1bDLhnn+kXFqwffn8f0caE6YxodN53Y8w9XPjaR1MOBk2h+ALuh6iPp2QOFB144
dw/S15RQLwhktOqm+y5RQb6T2a2MBLGHqTCn5iCL1MCdRZZJ5DeacWX1vX5e4ty8s4VcQ5TsIK+2
ecJp5oxIT4q5zfeLsvxTDl+9iHypgQlUxsrctnqxRHylYu/7cb8tjSSmFOdnVe8Suq/IBJd8pzWz
DtVjTMvIDXLzCtMRoZJ+Dg5fyxrG3nYKP65Z7CzSrdLk51zYSf6la738FROf9mR15fSJ2nbqtl1t
27xrtpowji3WtjLoTo9sYO1NaaHk2rr0Ed0V/wG8YUNr6HIIH2lmskT8BdGH3WuOiVofc0rDymou
bSb1dAAbkxUWQStulyDUnVilam23RgYMlcTtXoN/tSnem5EsKRGXj8YMOARS1EebRxgITq/YlgRA
nQ+uL70718lA4A/xDHU2hUMSCLDKYhnMLRwI8r1qJdW9iHv7UhK3hhKywyxyhgJenwkUd/O939bW
Szuol0SpKQgHN0NvZmQMXdDo6gNCuSlX4xmCGJaW2ejvkRXl9NXcX8mdoVDLsVSyy3mZD5XlDZ5D
3QmmIj61PafGBWb/b3FG/5N+/Er6wWT4H2fTt9+E6Odyev0plIQXc/2Fvxu2bJBTkCfxZHmrg9yn
4PqtqvL1D84aURNQQMF3wt/+r/k0GD/+kQtY6vex9r9n1Ni81gghz/AN/A7rVPsng9Y/GbZ+aLP+
Lf0AuOStvnvPwEwCecn92QFTVpxSVaOzcPZEMRPYVvOIO6W0LiahqcE2YFFtMYKGW7GTg9uSHtd3
3ZEO0dB3SwvCZQMrlQT3th9IF0tZymshuqQx6oK3hqnEjXQxZzJo1iNwyMoIF2TPTPI0ML/44+Ea
uyWaAM1CFb1lkUg0CDMTplJAj5f9OmFggDZzy65WUQNZGN3GsjzFpoaT1C69dNu9+0u5u9qHpFhd
p/q7A9V4N6O++1KLd49q7a5+VYqkAmkdy/IxFYfMW7JveNyTN7laXRW/5sWZ63xkio4VNn13xWKo
xxIAYBO8+LgaZ+vVQosVp7yaVlttVqfDeVqttsZquo11WrWwXq24VHpsQsmsmJgTYNVVq2kX5ieR
Hkz1mT01Mc7N1d7rd3zMUFMQuuIW1U/ChbMiPCzB5moONgM+eXs1DMslqG6H1URMkmt1p6/G4ny1
GKfvbmPmZOLEPoK7ejUjFzL1dibysmHDLu8sPNL9tsANGcR14JXyjXD0jwjsh+uxtl96JxkeDHgi
/t7vYpzQJtkN6AlXg7ToRutZlYW5w13j7yuwA2s6Yxyf4Q4BVLJ0Buo1jlHHmfp7z0U8unXfFY+r
9pGbUWztyrj3ptuVVBj10m73FD639ghGZK0NrAsjp/HTOl196ipL3Ux97mwCpJdaT1al867GTNFl
WqtCE0dTjGA6F3fOqt+ESfIR14gbAbopIjy+806ses95VX66mlMdJGJQvTYglxd5fh+vStFx1YzG
q3o0cWtoDZa/rWx2zaDeiZ59V5wGq/g0D2JnN66C1EDKNyMOtB33FZrVdJWv8pCjtl8lrf0qbl3K
gOwGWGZRYZk2igznruZp2yCcuIIzlK5xn26EgeWFADyq/FVAm65SWmcV1cpVXpuMCG2NEal+uYpv
abGSY7MKch0w2GeEwsHJ8/s2ylfhbse1sCnfxbxTy3PzrvBVq9i3IZU5HDE8RPm7FrhxEdv4q0B4
XqXCU5LZyIZdQqIREftxqbIdQDTJ0t8xFhuxcf5Deix/CJFnDY/Qg4l8XT44XKvIlZ2WouPZsHkW
trqTZ1dup3t3g0+kwEdlL8h4R6jv1k4EqxGpdLOZr0/yJvg482PAbF4PSww+06ZjYw/Jy6g15wXE
kciPskYBEpZsWiR8AH2xxb6r4cE/TFlmS/AX2ci4LEk0PC4F5o/8U1GQEiCiBQQlzM/UIdN2btxg
iabeVJxsY5YknyqCIknhTg3K4EKrKwS5yKz0rcJiTlNnZGrVPMjZSyLkABTgaJiHIjnMg29/giov
hzevCIzCxTUCf2AKy3GoT9kgMLSFIqar5C9uXBxzNNis9qhHh/hRFKNLjdnS9G7MoWMlYmqG+mFQ
/d9N/aub2nPdfxRp3qf112//79iXr+Lrn+YfP37h7ze18QGSLgJmi5vX/KHE/J1Dg+sa3yCalt89
178bq8HtmgarZfffhMp/Tz8MGOoMGd7BNf/FHW3pf0m0Y/JigSznz8Cfy1rt23/UPbeo57sqCOqD
xhyC6jatWfAwFd3i+qm2mem8yGqazqXWwEkam5eSAB1Wj94FknnJqbykRdSwLmQeWAlURfozloOE
GX7Z5pxkIKkXlsvHziAg2Z41b5fP8F18EnIaIAGhqYzbHDvEa2BVZ1cyhdTkPh6aOBo6J4AxgWWq
nCihWUZ/H/Uxu6ASAirlNUg5BRHxuuYvoXJMPDH6clUH+q1r9IisOvm6VsyQV9Gg2DBzcbZ879d4
1YqebOvV/sWz1F5mXrNpCBgPCnGGHnMfKyflMhx3tlmcx3m5tfP5Ck0MO9pcC5lRvFJF1FHdLm8O
U9VyMt6In31p554AI+R4XZVaH2GWHLLOd0OpY6ys+3iBnuJfjMF6Kaby1dPRm+qJvNe74rx+AgO3
IIub8nveCG3TI8ncWWuQs0WYNMA4j2mnnB4TS96vS/+Nj9ju2JXBGxUAefWpfUiS+aoAhHZcStyq
muz5YHR9YzvZyUxHc6MKrHmsa2Rjv6RWcUpU+dq1OVgJ54L/iQEFAb9bm29oDcyuh/nWplXdzdaw
a4OGGGV7Rb8QFaKGlFG/yRbOrPmgzLTDAeB0Q0gZkJIIQYo8Di+I3+Q4bxNt/SzT6pU9AMXRvBTh
wImIe5WIDlLDt1q73Mpevx1MuR/T5eo9+Fqb9KvGqwk8L9LvVsl/5hjZuSjUFVWjc/BrBlF5xndY
2/PzEpPFXQ5uiRLL0qKi5wtNBBNQLNrLdefkJ5a4z51NLnvqqMdKdyI1C7kRaQebriapFUvqtjTV
m18vV5OZkJuVdhlkYe8lU/oXv7VuAjiGG5cIhtkcDoszdodWTY9L6xwIw0LF2lmHBN0QUykfOeYA
Am4clyu3ntOtlPw8kVtbWGJ5EtQysEw3Kytsev1ZJMZbwPo0JJ4EoQZJD2ypHttufLRV+b1ibrPR
sftG5F08WrGRQkEkfZzZBplwrpZuDMzK5BbxuRvCZQduv9StyHeu7YAKsj3m9fw6vk/EDwjYpOW+
ZF43M0fnceSKuDSsCD/nMfU10Ms5YiUz3VlryHCpiLtGPuxs5mCYDkxnplNLiMCxr1z/qCYNOBwu
8C0Cp+qGIdO8wyQ9nZhU9htTK623gazjeerca8MviM4OVZ0hRiZ2r8kj0rqsyCsW+Rp7NdA8lA8l
FjC7Fc9ERTxXCs1CtNh9QAI4uzyckhdbFJ/ZGU8bbJLIWLnuFiuLmmEm6cBWKc4f3BWIJFWXnPya
VEDXay+llt6K2kawptnPtcY2rUc4t51G5xVjd/cmBL56wVhuW7qozj2IUM0SuLuKdQQDuDq+RUsL
zU/w+C+5+VbDqg37tmLINjHQVaaxszxmH/wpVvspjyGRWCi68Uhg+/HGvTJ56Ii/e/E09zKarTzG
U/edCKwrEnV/kbz60/yapIMA8iyzcF59tEU/+zgygNn4gQtEAoyb0Tu3wzo8u2ROy5jGcH9YNv6j
JwcV0x+1R+9fLeBCsxyoFYb/M4oDm9co3NkDwcOrHsFYPJnktIQuK79ffKW/umNW4RUrPJN2lTXA
T3N56XnKymHvHMyheA1WcOd6HOeGRBaO/50lppz13R9WF38D//irJ4avCY+NpQRgNv765xsxsUSQ
+n0M7XBwUsR80yNm0HKjWfZBrlnu6/dblkhle063f/7S1k/g+/WTXZH3GDJoxCEx/KTqIiVBkqTi
i0NfdVaUsw6/nWMgXRwXV0xrioMeqDfZq2lXyGk65VPPexsgKu7S+S1lzpqI5WpMcGGhqTwEQYXn
c+y2pi+vJPAfLAo0bwg0wrbOzyQy7Spnuidk5ll30ipyFVmaTPE3qq6DvUPk1KeEnekG188c/fN3
+jePkAVAz8S2YuiO+fPCxSyzAIezjYXD7Hd2jbctWG6BvrW/+ESdv/tEcZ0wIsF9wqP00ycaSIMV
h78+q0FpH2mlbmcWqFud4QTFdJBHvV+QIm5Ud+QV3XqDXt0hj8029pJ8byfO5bVUgc9UANJSV4nW
x2Egx0ctcC9WN+1Tn+PewXvLBiElNUeZzN8cc95Xidms7vnsatS7/l4U6llhUER2m9knnCkVQtoB
HL/IvscZZgNRkEzdKb/eKy3/HtfLmom3WwY6DdVYh3R2Dmkqsk1CcB1zanWFzLrcmONy683EVoOc
J1zL1z53DsYAjyzTX3yQf3PCoGlcEdpQcUx2ZH9+KxbWsK2tWeKwSOO9nFCcbGjMwP1J6/DPDwcV
9s/nC5Qf7inkrx5oi/Xf/8GL15kzoXX2LA5OMd0D/D1VkOd+8SX+5mTxXJaP6DQNZhQ/z6ZgAhRD
qeviUAdTA9FPgXmLl7f1pEePPO+HDvSeaR8CzbzIOEi3wLVOCMs+9nn+xUeeGJr4eRAw59ZhyrnE
04DTqZmrMwOf74tL4i4QjOJQWi6LAqTU6GGW/rrM3C1upCefAQviCZ982BmPCxZfGWJPhCcdtM3O
7IgHt4LW3JPtgEzfzL47qKTCNivOkyqAfLNWAIJHgWrQwjrAv4mAx3+pD/e1MNMtHqofYK3/eObb
f/PG8rMIINJzDtu2Y/75hyLMBiLvXImDUdIoTGmVbbKBxAZTK/ieUz6BjHILO49/qRy8xXHf6SyG
qhvWGM8+CyQkMoKlV7xIZtNGzYhMfyFay4p8nZ66mNxLPHpYJmLngp0/R1rFSdSAL4u8fH7WTfm2
9HqYedmDsqgOg5ZvuNPUvkj155lCLGzitNlbpdzDC75PHHcMc7R7KMQ5+Hp3kixCCOGo4jLYm87y
HDTd9ENs/R8/pL95Sbgz1v8xP6V7++kzkkmLj01O4iB9EVHiqNCT/HFsJnxxk/ziJwK7/q/vic8t
zLEGuMf/yzvZ2tbMGGgUhw7y4dYgKDXy4/wUc1MFBj+fpeaRXGYapMnkmMpzKsCkPJNruOCDI6Gu
FlDbM9wt7EZJsIBsMKDG87/0hXGN0OKmDDDukDCXh0rUVmQ1/VuVL/eqZOjqrZcxj1liFa+xXKtU
SIn5op/J/41yVZsbytUtbDt/N/AjfW8v2XBaEVpZcxOs1AnEWpu8kdOuicchLJchPSqgBO9NUCwU
yn1IpCcxysdsoJH0mfxulpZWz1nkYzckejjbQRhY0yMBx7etluGAploz2Lxl68B5/Rut4p9Ad+KB
bMZpZ9hk2a6vUa8cAj7ko8vKBYd9ofE+AZgpW6ol8IZnkE1+hKSm33bMjdrc4RUb4vY6cNQbnKxI
jnzACPfPmYWZKlCU4nZpv+TpdC9BUMGFdA4ArU4Qw08LeTWICXiBh6E80RTvq5ibhWRWHkzeDlcO
59JwPqe9FKfCcC5TDyTD7ObN2hihN832EtL1lU9lD6jwxcQW94v72P2b15taByQuVmSeKP2nexJ7
TN6aNrPM3pvfcHrd9zr33kSbFTu81mv99d5q1wNoyyGg0nt/50U67GbZy7DN+WUMtKJiEPk2wPzo
T53lwXlI2g1hG2IbqHE+lEZPQGFWYLRK7GwLYjp5a7UyODcdyPMFRMoWcU+AQaqkyvfYFGicMfkw
P08W5ZbeWc0GYei4UclAlLBPZZ3QGHIfpha+rTyhzPby8XGYOEHxRt53uD5xbZXnaRzvbQdfe10S
P5Z1RBO0crkCMPJIQCN4K0Nb2FjPb26/NLuuGe49ugPcn+5l4hKhyRwfLeBTazU/eL/fr/+bsP1i
wmZZFIF/uLv/YoN+ZBf2re+/ffvjeO23X/XbeM03Pri4PVcbBiLdfy3BAv0DWR+Yj9cdGRX9uh/7
3aThfmCsRq6KbdLBYPrnJP9tuGbZHwKfOR0h8xypVkBl8F8M2GzvLwUoJg1yqGydIlQnTuWnF8sj
PFxLpSOO2lT0RrOfvJiVDbGsUgLRrXQ8ygbwA3k9mHDbqx5tsNErkOxJ7B3ays54AWPE5zgkyGYn
9uNRFXqxdTNdREnikh8hO5baiateKhYF6Cgtx3oNEmEczUYnfiJwJOCmxKYe8b6OohmOk9UneycT
SYRjuSUmtkixg6L2nyEshiTT2PCTAtXvnLSt4D/7LI5yVAY2uvlX0fXVcYQAutMzdzf2MLP0gY54
yrPkxuggTog5w0qXWih5p95mgcFoun5JjbHdm5O2nGD1866D+HC/oLpo0lBVTAtZaCcJia/z8FTk
g3+tuEvuR9mZkSi9O8SGwVnPkYn6FRB4kBOoma2CKA1vJDw0o9WOc73bdx6Nm8yA/jAwuKubGpU9
dKGdqxEysIyTcSO84JSIInJqVdySmwCGIwbezITK35YIU8KRVJCHTrfwqbW2vmE9YF8HueqPY79o
h1hbjJNdpNqJMqhB0d8iJEFXgIhfr8+tm7I0bH0NQZWkTSCN3d6aeHiuk7hy9jjbKozmlsPv2i93
zWT2Zy/T4pDZ3aOrKvU2M83f9hL9e+wV/d1SAM6Vs1sSC1sjNm0Ukuss976Msdo0Yv6sV1m/Nxor
P4yEc+8hCcXPk5/VuzyP3a8oeIqZItHMzwk7Ls7LRqUsCodq65NnG2Wp7x96t+t2wIfYs+msRuF/
mtjjgPdC4w2++J2Q3xM5B7tl9ehu2rgSW94bJHGc+/gc8+YJwWf+hFZnftXo9uirFkc/Q4uernxt
teMhdEvDLCAVuiHxIcQyR5DJUvinWHfFjWVMZPBK4ylF6D+wrLVbEorr4k7VLallKLduTBSeV3ab
uYq5so1oITO0yjuM2pjNuw7f+hQGo12gTB6VPCF82OXCRAOxqBVkbTf+xjRaVjBtbRI+PfqsJpfA
SYjCQK2yKU2cxRZOJRNwS4Idg9opVOZS3WoaTTSLqDAdRXvuXPO1fs9Bbd8zUVFbf3SzzruvkADH
mm9ox/5HjGqJBxkt0xRIEbxBJmsZp8eEry5rDGs/mn71RtNOOqtNTqvwh/HJwbwCtHdMu3GLg/bR
jntu0W40tkkpgpOsPbMKg7gn6aRBAHXfKK3KQdXMU3JobK/onkwCwQsVOexoB1hHRJoBSOsdv9fQ
90EJv+Gg5HOvJnjgsZvT/KPHjnV4wPhVNzrWyktLlLX3UXd8wPTb3pmNO6GCMf6axwz2HKTuISdc
mCJnooEe6weeXAfPEtZ/amvYgsVGTSsjRh+C/Avx1rN28MWkY0WrS6mFhPeMRfSDyherFHWMJNQH
OhrAyIK8QZ4U8mQSPKWDPoWilepWDJ79lVTiodgz/EWJRLPriWjSsoBiykCJuRVOwZdExNyhslO6
8Wghf6yAfpWUrbpssj1n38oyKRBchWbQox4iQCLHTJIFor6Bp2XWLjBOEm+HqwKHlA6ieGIw6Skv
2aKfdm8IjVA7x5b8X72c8rBz+Iw3rhHPj6X0zavO1fouLLB9YOCoAsk403LPIrDbY5EFvPfKiSMH
Zf5Ax04i3miY6Z5UEn9fp11xK8zyesH2RAyv4dTXKl3TeXAn72o52IS5I7RYFUYYGaJRjIidctc8
Eee3ZwuYr+8qZlMjcbNtl9SWttO9TH8g9Z0ducnaeAPXUQtdTQhG/WN975NifkFtMX1y8ticQ9MK
rjDlwVdvOxTdyk5ofoelD5dlhChQka/+1s7tF+6o7rLiVXfSWyVbU4brxdRb/SFZjHgH0dJ/gvDR
39nIhrgcRElOhtff1IMPxkmb9dMEwultMV2HoZYR9R5bDI7O+FDxW70UHvHdMOX8TxOOlRosoNkc
cqdVV97iLWcaUj9MWsW2Sc755xRxy8lp6+liJ2o3aMJmNaGjORisFCVuPln2Np/j5ZYRTw7ZMdj3
5Bg8EcI6HGdg2HujE2A2pspB02mwl196NHqyrNMbzw4oeDtl+leZxREfIBmOGrgdIf2delCB7YSm
Aaw7gUtwi04MAzlbsK2dB2y8+QYwKLLlIZLeTjkaF/vFslrQU5MTNK+Tbw5nw1uMbxPrmp0zIEgr
iHA6uH1rfdQUX4/YgiRqSBvawaxsAPIN5aXQZfs88h6ex27obrGLBtdMTQVscZFfExGQ7VuSsi9E
yJOJzUD9UC7T59a3s+sZkf/HuB71SxwbAb9J71IJgODHlQM0o64s/dIrlISbjDf/1sk9tUdW1L0y
NEN44xaRxdrijmmnIk6s8t1jFfQB6tR1X5MX9RfZJ23YqErHkV/rR5DlH+lu3I0hsDOVwgPdR/Al
q8Si80PdAPglYn1rY3k8O1mmX1laD6qP2x9GGJlO5MamNg2nMTxp5jj4EDaA2IU2hMUAswVQUuWi
CGKEulnY9WcrJoWxSbVOckO9cI1k5a5LHxwbL3U3DRFRZ86rqXxqCjsl3tjTc06CrisIvAKeMKfe
g0VsA7wwEJtZkj727txkd+9F6//q+1/W96yq/7m+V6/9n2v791/xW20fWB8cnVcMSb1LKCyMrH/V
99TvH/ASmB41MgxZCvw/1vewtPhXJjHQOq5ucF+/1fem88EH/0yvQLTiDyrSf1HfI21ehzp/ULkx
enHIfw7w3/IHsvhafx6MoTbVJiLTwLSisP84abYXck2/+cosL4uhYZ3UwPEoZpj3nvTPPQDWF3fK
24emhlakd/1pRLgernGPyJ1G7TjHlhvvpzpPbyk7tFdYZMj+3VpvD7Yfs2ikQkv6W+E5s8VhmxWU
BpooDe+4GJ1vXth86vVTX7Ym1FGtWGqLWA4CWs9YU3Uv3+iIUBVEiWAaKjuMY+JRdsuS6B6Eadl1
7VPpiwHJiUeSvHGCI+KaLC3jYNh6qf5/7J3JctxItm1/5dqbIw19M3iTiEC07Cmx0QRGiSIaR+Po
HHB8/V1Q5q2bUlXlq3rjmqSVZRYJBgJwP37O3mu7/T4rXVueB5cXDcVoLZAaUi5piN053SHrHDQa
t6VOewqnhbEZin43mZF92YH2TiiyPKLIBD3e4hMlgjGucFWh2h0E2+aNpO7wPfUL6jDyPOae1IOs
MRVD737d1miGFHI38Cf0B0GT6RKazrLCZSK2zMLCbT6hXO33inQ8FS8Nw5Rd2BTHKmWYMdc54Xdl
7QzHwphDOCmh96oVYqPQSbNj3uePaVlCFZnH4rq16+YIuuepaHBEF7jfN1YVgYOa0ozY3yrNnvM5
pyTQWCZgaV43bnfJMCY/92lVQ37p75xqxmRQqwgwR+p/G+ZkAvs5vS44B7YAWZhnOqd0Fk+zgkyl
wZ6cw9D9mkIeiZ1EjI9LOPZU00Z1oIZ/ovvebLyAMDSIutjb7frA2fNBLfkTMsePpsyHy9I31GIi
vaGsCzChD69N1Z8r1dRHMeQSH6uzQ6Rub3r0SxcpTXJKGMJnKVEowhZP0jRy8pGNJhaV+o5JzCfX
ZEnupggHOHpqg0J7bacCbhJ6FAdXudZmJvDLRgy5Uwp7eIr5c+tOKrtKxrK7DofJjgMmiSf8/TlR
hYu3AUTIiXM1smAnVYcKuf/XMGux+nZax7L1jIdUahcrffo9cZLm1jOGR2/I50cU/+XBlBTodS7z
Yy3wZpNF6G+cRlPl1B6ZNDiNTqwL2b7r7GifVp679TIjOih/+t54ojoNGQqOhLVjQ0cxJzRvzr82
HHrhpdZVnKZ4D+Fa9ZSBDkFz9aC33mLAgzJVSTxdn29Ce/5kebW56UrxZJTJCZgS+O2eVqM3GM+e
RnnpiLk4Zy0iFgOtw4eDP/YLKWnbwqITK6jV2cla4FKjNsUVSKTx4vsDbzxclHbnwH9ChuEz2VNw
Cz2ARqGZ4kxQi96C4DVISjPHB22pKXgsXSHv4LxVNSNotAuSIfGeblgYJxz5e3LexoI9jR1+MK0l
PeRFY9NVJS0Zq+bA1XiwMHfTxP02li0Q1USpO6bJFrpxHos0UhgpCJPU761kUY3TwNXncchrprKT
nnDe8mgRDKl9c94Sm8CZAIzm8GG17ZRvUrJT9v48jtmHLvqId20CgQ5erJXTDV3t/rWnslb2JnMJ
MrFUZV6yOqpQ5uBUyVrDPoB/5pMJGnu68A9B1rBKzPSQGzPFQejgBCJyjnh52Tox/msYsin8aTtc
XmbLjZ6CXM43ZWGQYyie7SU3oWqLBtLZcB6M1r0pTFvsCGYpSK/J35M+7Ha5LfOnqiuwAPvSy69p
xSpkxePi7BbganeAVj9j5RZYESMnupJu2ZytCPpG4KgrhXH7AcGV8SjcPnizod7uUkGuKicD0rnG
NOM1xnVvx0lTz3tdavPax9YERm3ocQAMAw6SrEGpkNd7SLKapgZvLVNb/56EJ2eftIBgjbaEIlYq
oET0UXPdHycLKwdJlngj23AJNwyO6/vJ0a/1SC/aVVX0jTnBfUARNKGidtTRCYcXX68OTJMkHNtR
J2wYIQgMy4FVbsmBOSSo48IYjAti12wfrp7P2lwg9jWAcDUAVqyjFutBqG9y7Li3i2Gqa51H+Mn0
CPO5xvw59/BLVWD/gMADSovcmQLNhjJfFONGWt0BDj+jNGe4jkZWLcZvGj1RxJMIqPuEtcODfoZr
jfyBhzGEfSXCRsTNapjls0XIceaDodvo1Jkq2TaIszeBH1Xf9Gq+NVfI6rgacinL0bX+cOky9+8/
AToBNhcyKGjBB+5g558QZgMmMeTH3AafQYw38cK0d2/2ErSXjuDbuyhKsnqGn4Qs52yI9n2NuimH
ZITSUJJKMHktHYWgvmX2aGLJ54utTV3sp9V4vKwWZGM1I7eSMHMgJ4RZpbTXsMloOk9gh+xKsN61
/pdlNTXXVPkcX4YvdiPExZMJ4l1NLmPiTJppY2Fd8QwA31/d0ZMQH6NfRvtZLl9SyW8VP3zUOIaS
66SxEnujCpZ+EaVfgRZOQN44SyTCTrbZasWe3FCxuSOYx9fyigv5Q0btd3fIy33pUTCo2X2uujEj
GbQHBh7yq5bOhcqEVfyjG12GOT36OnLhKkyN+MKJlizuI7uRJ/OHY1yga5swko9VYu5YTGH0QVF6
DjWhku7gPOY5OU8qnRnczYjnRj8vv9qrS71a/eojJMd9oQK9xU1c7xmcVFeM4MAP6sXdKkd/7bNE
M+ryg80U8TdMmRCxGbXhE/D55U44uATZTSOm7VkwzgQrCcmfrwZRvPLai+F65Vp/agOPn3VM/diN
yckv52nLgCK9H+FB3XlDUrwCl3sE6DptoTbcuHbTH8kPSCFXZYVEMJJwo7M8cz9Hnpi2s4eLDolv
7C6Jb3OiClK+aTWBgFhpBLmvAHuljf3u1XPt7TTf88aWVnOrrAXPGhruYzB74ZdJ9ObrCAWhkMlw
u5iOUcSKlK1jIQcHJrGvwGIXc83KKgeFC1ujDVMRjUTP44kwq4c2jLwH9DK9uWXVNCgxbGlvPbiB
H33nhJyg+yLlO0WG02x00PkHKS2PV6ZGqXDs+mgZt9Af/B1Gpkf0feMWucQV8eXFSw9q9Gudtudy
yhKckQ04tzZ13mFueY81mTXfAHcYQAfx/4qNgVfjJH9QMnKR4YeYPT1/M1eehvxB1lgZGwmL5zUS
9fIQ1f4dFKJL0uBKArxsN/ORYU3B4+yr4D1Jg2qLjCSAzuzlz1Aw3WtrzL0d6Jky9rB4MkWWS7nD
HVbFzeA0D53jdvlWcytuZmGHzJWSBiDMIEcs710I8ZBGHYySlVaSWl2xTwIoJmuLKpb8XfRHfONQ
0D6pDkx882dWM/HMFje+lESbPdK/To5mEeQn05uoeJPWP7e1oiecox+BE4bQ9Sm1QTFelKHp6y1Z
d0ZowAuRmZOIZV5GZ3pwaptVsyU2s1tLkM+4KxYT8MuANfDZDJfx3WN4egz7BvV/UQy3bpp1nxvH
6wTvX1MMOwc3gKg8xO5UV0y8uwFAPceHfgIBwwq75ZxETvcSSYc5eSm1ivOC9+HCVKSiR7wScqYk
XPyXVKz0HBXO7Kzh6Ea8iB2MHfLa5jR2hevTGRLZqwomLDpNMD6WS63p8WS1cV3Wc/5K+7veMx0g
HLpa5vIESwfqflik4cZ1ycHd9CsoyEzm5J6mDGS2iuUVZfLjVFEb93U7fq1X5JCRBUgchyW9dD+g
RD/4REOlqk/MIxFNmIF9mFaQUbEijXRFL7RJ23IrjaUkv7KT3n5aUUikCXTdzluSimZRLmJVWATx
1Qu5d3ZRHwknSe9sIjD0QxgUXXM7p9ns7aJ0NltfYBQm3iJ/r2QWaSKMx9G2Zf9OuZmHY7oRQTu5
j82QYjhmGdMNvboep0dGmO9UaLVcytk1tlDmrBhEVd3tnD5jHUVmNlM6+c5xyHzvmZhvpIjLlMrg
iKFGWl+xdSU7k5ZZepUrlbcQ58yuQN6VTrhqR1jewggYK2Xkn1+pwZDHEdfFw9wOnAWs1jgsHnZv
NWggo1MnTx3P5G4cnPxKFmQpJvYYfFT4Jb+ZNTmOmy7vBkiMlfzUiyjJX1GrY4l2o+l64H1EGbUs
3g4RS/idlMn06I8YySGQZsa2pS3+hL3CjHOf1TnG3ST2Pd3IN5PC+jLR8t2UnI+bQJqHhl97Xux2
uJcyly/Z7FYP02R550Xm09bGpLzzMgvvhJVVTpwKRAqYXagOWtEfZoEdt8Oye+O6LW18/sbPPVVk
PMwzaaG1VcQpex3FOaSg2e6GeCyDkyFrtWs4uD8MaR7tO2Habx4G0GMlOrkhvLrFHgIqI8B+dchT
R+26Zo2CyCufr7fPpq9lBGQLms+tM2fRO1iAW8VfgsrctLfStvWxtUoIquOYXiFrDeH/I5uMeW7a
vYxmL24JI0Z+uqzM1iJHKZxUWYxELeM0YogvPTX9pomC6mjkiQNlhJ2knnyQrWE59FvDNDRUEMfZ
N4lLFysKjNvBWfSDnIhOnkmOnMVYbz187x0VuFHGxCVn36X03eskyXMW2jY9Jg1xrKJn4R8l2ZMl
idhLRzZTh4iZTWfS93Tioxs1pyIu6tw/Cj8nLR7L8MbsG6wppnUXhhUu/b6fGxIK4BUFdQHNCCwn
hV0b3gg8sVt6gyK2ysTdFBiYXn90up2pJ5ihyrPq1ZD9K9Qppiw0xF1Sn8xNI9W7SSrZMUTVf9JV
RzuVg+faRB1GxCj4bDQWqA32N58AxvKN+LksVnxbG7ueX8hSu2QpAV9L+w5d8aUv1Pq8Yb2KCZYn
7mZ2nBiLJJhMoqTOqMmZQIAY21Sp6W+pmS1zu2Znl0RTs+elOP+vgAPVPC19cLBMEWztjt5qmabi
jv6Dae5Gdx7DWElT3fQD9XZhMk5q1/bPHPbyFLVtSYCtWo5pEZrfp5ojWkGE6rFyB/IwjdYGNgMS
Usju25DNwzmocsYXoQjO9LV2WablKZQ+MRDorc52UClmg1m6T/P2K+c1SjFdIwpxl6I61aNUgjjf
Xj8rYJcb+j3XjlMlT5RSn3KjbbcBmNdL5jsMhueFwrHJTglQazB5o9HtajV+iawWO4QmVLywn2qD
Ja9Q2KilT8wVMVHhM/7rakNfGyyDGSrGGon3aWkEATeLsC+1zq5yo34dZNDDn84eOx9+BSvpftJU
R3Uq68essV9p1pcnR9Xuew8CamemqF6lUT3NQeh8SFkZC3TSELc0XQ+K71mOwAb86iHUA9brJi0I
kpJh8kWZoyAJRSkE5ZGeHlogWg3jziSh7TRM097r0dlR/FcWZ5wZYs/oRA81CxayMcdj/lMAURvh
K2eDwZtQxb4pIH7XlJJLns4cdZIdX5UMrgVSoFvl078mTIJYV5s4L2vj2xDbYhWib4lHM5M3mIHC
E/+D/yTq8MNO7Qe3aFg8wpx8LGmKs/bYXC1n+pYIyWhcGCKNiZCA9BcQ6eGV83nJA8Grbj11bEnb
0oKhN9prL1DWKdJ8eNOB5a8ZRANV3sq6QNbmbtPeZknw545gJkgGUHnbLyB6z8hg6cfn0jyJ1LhO
op5ap8TBCJHqLC3YkZMjgjgQfnmWHu0/MEH9luBzKM6c4raJ2151qbon6+edqTNPfKI9RD31feuC
/qExE5xqF55aYAzZgbMLDcSlMm4n232GKtFfhsQA1dv5aFhLpz5kpkzjvKkskg84nHXe2BN0mJp0
LoaGRr73LtFd3o8EkB6LBHZS1ugvIrXonA3a2TPyxJA0OF8TT1mPU+gJ5MvA2dA7N9N3rw/UI2sf
nCPf67aB2Y7nrqUZBf0DvYPhXpcdBNidQ3Bz3JlCHCO/vnaHEujE4rgYAPIpGuMAXXCwKcxMnFv2
R4ukkL3ItXzrraZ5XQXHsLFxDH8DAMVA3tLCeGvAdtwGZmkcCza8DvxfMB9DUXRXoFrsLaqTItsR
NXfuCGqKnUrrr9RZvFopSHBA6eFtMzkJnv5s/Gbk/kfa4Volxczozy1t6PtldhOGscFUb2VuTszd
vfHOtjN3uVnlw6ScBVVzoAtaoZAYmKdAmiOdGet1sPNFPu+knddM0HFDw+VDJeWaiXFjId7ER8xm
cMwT9Umn3mcqBO+xTVK4DK0ejrwHOva7nnDcKHyaQni3Mqvtx9Qs5bbPnNvQ6pO3asbwUlRJiCfV
RlJQckg3LhOoBOeKAVy/aQeVXaghhnkPD7rBVZX749mtWX82/kCY7yFN0E3SJIKOMdELo6apcLDW
HG4o76ZGwir2m+6pk257adswhFrXEGaAvpYen5YF1hXWBYLyMHveTLlnfgKaYvm7sB2X5xHVL1nl
hKVvHBrUDPFqQgicUQLnXtF+DMIneGRtnUMFk7LbsWHBUiCsiYoJaysq8AHraTeslRCrzGsl/OAL
DtmQV3sshqMMYfQAQ24pWkMXgFdqlAoFvTM/eqMcaD6ZQuLG0QRBYcCJnkpyD9+9DEjgrk6TdN7R
U9MPWqDz3Tq8aPHSrui3oOfgPdts0ZSgldwpR35g6K1jRgT35BkXmwXf7FkKf9h5coS0nCft/Zwq
+7koqMB3HhR2zuuedde3DTCXslXhQ+917KesZc1dCZnz2cD5dnYgDo2biunadaeN4ZngPfPGrCZ9
sCXyVw6vvXOPsiB4iJjxE7mDa/liGJn9VZe5OA99qLDyrkpMkm94S5uaZXVTeSHEsbDPoI16PRoO
4mnYsUamueTedIhMb+jwr5ifqHNKPB629rChTx7fdFVA1ejSYjeL/m5Je+aDjOhsmENEzplLkJ4L
NBCkuGf6o4Rv8ZpYPYXa4jM+pNPRISiOCHdMi7x9Hn2v2U8Gu27auGxmPFI7Djt5bKZ9cZAGUVAk
MVWXLpmDk5rMISa/QlxJC2QDlb1lXjXoaj8PRT0A5Z/JzMmMyd36HaEPDlDKeylaeYOeOzxWcHPj
Xi3ygMnN3TpS8JQYHWrPEPvBC91bg01skp9M6rurrmmn/ThQ/dPODOjSGNmDznD3h1EKcYRZxjaV
fXU9DtE3Q1koQ6wK0mbmDTsDh/E1OnaCDAvU33nrnJrMCu8wC5LXpz2F1jZAdw0HFT4rp46RinFL
v7k791k0XgPLE1ehH30lhdyKVYKnpgj1W6orKCcuqKkkLGgrWklFr6zTTzBik30AsiqWNgNsgwf9
kCkiLlRHQrXoyajcNqLW9iYKl13mzNYOYVCwGTxUxIa5dK85+v4tR4XlCH4JKXxg9eNdGDT0ga2o
LHe1Z6vyYfYwmOuMzabwRCPoZylxZQTtbvIY39Bjtag0mmxvCTTOEQGBnlj492Zy3zuzvp2Gmj6w
Ek9Rb784KYs1gok4R7W8o1PyFtVIRqKUgceEGX3XG6W5I1qu2duWcI+TS0pTWhCVKTkquB64ABT8
uMKXW5icqCWK9ln2bXEHTAFVmA39pR0OanHVF2NmDGKD6nNMQBbmQoU8o04+SMVGPYfjWxUV7f00
tvdjY5d6YzYhW7u1HgSz0rhFlKgBPdjZqYUOc4Wl6901gvH6B+KoY/3H6bagH3Zx/A2Tt+arz1dK
yhlPaPv8n7H1v4K8Q8Ziown953nan4e37Kep9e8/8MfUGjz3b6Zn4q02oX7bP02tLVJ5fNxsoJ1+
EO8YTf/J8g1v3MKr9LdxtROAEzdNh4CfFRrOsPnfkaP+sLX8aVhNtBUGMywDv0+q8aP/PKxuCJSj
jgr1dcRYcaGRMUmt95U/ocOqXOckZji/9GBTeWEs079bWueHGeHdnW7r7tjBtkVtTfJqMY5kJ+fW
/JBp7d2xyvYo/xpADwmIMGcyR846VeW7yfRgBHquObpECiv8ZyqlqKIzUQFS89NJsQmbZWLcRhUz
inPTFXQa0etZTfjhyEDn43HCMDerUxqArUhOCdzNAj9t2KpHqbjJj0aNPC6WbkYefVpMxFhwL10q
EkFRZnJZtnnJjDCtbKQqKVkX6MIrt8JeXuY3SVVltPFYyLYTeIVPdWVD0QKxdeRDYYbFv/51wu7y
KSxcCgToUwXSRCBcM13KBVDZPmuS8S2yoGN2fYVgM6c2RaVOuEXUKF2SGjIvgV2fC0h4HgkfsAZn
G2+wqdqLTZFcW2v8x3yTpUIZJyI+aA4LYaT60dDWuNArT0WxTlqkZwcHG1LeCCrTbIb2SPBdYq3y
GQboYn4ABpp31xIiHKJdtlwbk9LpPyvCv7Qi+PZqivjnK8Lz9374r6e8S/NfqE3O7z/5x9IQBL8x
WfZ9XN8/VgaHX/o/1CYbHTtKFhe9uMUryrv+t6XBROrCbhGE4A2AXq6chv8RrAe/4VMlvo2Z1ip1
gaD5bwha/JCL/FnPQim6AqDcVVDPeJT8zZ+XiFS7U8ngPcPtHYyXJqzhueP+6i8OQZsU9ENDHTQ6
1kNvAaStUtRWCCF2pWlNR5ERkwkZegz23RB1j2AIOZA7ZfSUoyhm9EfB4+Rj1Fya2WtX7s2AaFRk
3glGQtDtx2JMELAZ7sTOHHqlt3GFh64gAiLnyWo+tnCNebTRjHSamWFahelnq+5Jo1IeaT+RX7zA
0Xmy+hJ7EyJa/XkZFNlIU6n3uTLM3eAW4306NdZ5aMgPppfUrwFWa5G+GAkYHMS6V/yIJXeIZdQB
kc59nsii32VzMR07p4W3NumaYYljPi9dpy4Fs6JPsCkJz+767A6JKYbyCOnPBhiR6GO78vNdDqxm
j3cb42A26eoxzRjL2M4MS6nnP3NCtS6RlX9ukPCtkk51HbqagWs5bI0WZFCqGgUKKHeHRyGL4I55
nnOfYOShY0ztae0bPa49/NBYiKoEiQnLEuk5CySlclvSRuYWOv3gbt0G3ZttoMtLZocDkZBH1IxX
DPXtgzVmt/QKEM3ZGn7iLlAZvkhvolVZpot7NUDJYdrLQAgr8TJskmo4InImVqXXBQb6fLFiQ9lk
fxUa7UTX1x7fhzdeLaF9HArzNS/IWBj5LLFIhqekRhUaTd1nQghcIo7N+gvQL322iFraVDrMEM2C
kcCIDzEnTR96lzSFnQrI5AmLCo9/TcINd7nKgo2sGv82HXufQZ+RrHMC9Zp0iX1PYlwRe/gjrvQi
vw82+A+G04sfJ22e3i1T0Z/nCD1g4TtbLOHzVYlBblNaPhSv2kjuLWd4wRdAN3UIxCnzuyS9TAM6
4Ps5Spv2DdtC/wV95vjB7MS69yvpXfAhOY/Cx25oePV4BSi09beDqrhlk6y669E2v0zwBm8MzoCx
PZnf3br6glmwISbOq9uTKoARljmZRuwfVr+rOh2+hmk2floMErbpVpWx3yYlhriKSfTRdEePMZXf
1CWay2n6kqGCNnfwt3MZ90ZLgBgtCABpfMuxF2AAyDF5mfeqWWBWmJl5JVvQvdvZ0gxgpH03edbr
0kevZjcC73SiuAs4dtImyWW0dYOs7Q40GBFnpLb/7CXhpzSR303agJqmbIlsFSPp0SsVLkLEWgST
R+GK1vBtjNisHfwG8KuMPbC05BeOHtNpRjDa8zC72UzLtZ/s6z7qkauECVyH7UgGZZUbcnzoBo1Q
2uz3hTEmdwoKzKZrBewqRZseuOy8H00aAa5DviwHhvbeXhDcH8cE+dY2HHVxgelE+kXeSwbpMyyl
656MpjhwaINmVWLFrRw4KwV0pSzph89uV2lvMyyX2gyMY0qiykGEJWntzID2XqIxH5h62tdugdoF
itnL7Dl6VxXtdAnzYO/WiM5kwk7O6RfZj+gK7x6iHHM+n6YluLRqGyrhkjtUtedCcDppxhGjEM7n
rbKq9HpS3sQdKJblU1ua3skbwu56Rnj4NKW7bCyxmAONrcpeEosAgjtGR1vtC3nx9fyCbt7fNV1v
n+YlWWKP/9el9PCqWKXT5hvPNWZCs5vWJjR49JzgJHwVslJ17b3DSfxT6JGs5hNptss8RmxbLReN
24Fh7DYqhUDMRiyFOwfThQ4DesNOfSFPmJQGNWbgd4Ko24M1/CESuymXVH8AeqFlo4JgT7oiMDv0
OcAykv4bApd25wcZE+LMr601InI8ceQsYVQm3VVejl/YWJCfE1N1rJd24i1lhLHQz5kmsiWqfPhm
1+w2ceAG/ZVbJeR/pNZjGvjh0TEQFuXmyvGpw+JQBka1yZbu2DMr2ABSDAHigaaxamLn7a42T6Ym
5iWJRHbyJ9LzfARYF3+YaOCskeW95GQ2BlZ0mesgZ7BUPiQ+2qygT4PDJCOGgkixPvCnjOssneF6
JVl7IQyVu8ix21OLQxdjeIokxVytH1azNRpUlEjNXH2dyTS/yU38NqLElQo5J9p5xGGe9dAme06O
F+ajbYw6oH/3mg7RXSWnuEC8eDU4DhXm6Ganbom+4n6sTqlHQkAE828U01fK/DE2LU0TYGS7IdTg
FHZ9eqQWdjBHhzfKSh6GvnZunMpmyDcq755OTbXvCG1IdfEwmr1xP2XFHVQZLDywl3gbyxum8Mt+
Jg+IrTFPPXPjq94nrxFEsovipN54iky4zp31Z1cgdplG7utDCznNPy/FoMdr3ZtpE9vsnB04+JmB
32A6GtuOCzTIjBl+LWacJZFcHuk/R8bL9AO+lgcBTQZ6SqQZ/M5nI82lhLQcDJalyQ3OHz3EDAX0
toVShhhj90YJq+Ox8izICUVR0G+2uuq7RjpEtNpIvKfd2Ea2k0W3PDvoW56rxpzPJCJbl5GA0UOr
DUwzpIVBY6Lrq86mLyaW/rLmHqhsOOrKXGKrYsUMheG/aSbdILPH4qzMaHQAzAYMMZYRtMEqNISB
EkNCmCAMhek7ul0DqD4YyF6H7X4KW1AzTGLrTVWzvIrW4QZBpJj3aO1TlLYJus5i7UpKgbs2qpyV
PkUjYmcudAemZmT+ye5GA6hxpXPp5MiscbA7zmwbW49RuGHnMpmRsLdtQp3hj+oDhm2LKLOz7i2M
gkvYq5F5hh4vZSaME80Oom3MhLnLhuNmdGuR4Dlsm2Fp873wWqhXYbTQz3BGJAhpa6Lyg4y3A7dX
3IdZ1z4UUUFOSeTrHMUWHpk+T+Z9x3n6uFjZrBD8EY66MXUX9JsAV+Bzie1+lzDPvqqKcMWCoa16
AQRECmXvHRwUWCQ14WIkgqeeHH4+T0A/InMjv3RSiE562u3Ypm5cjbx4rYCQBVSYR0+wL81n4kzW
BhsURRiJqML2CFBrRptiMLfMwYcXFu8ldrhJUMasr/QbEXIEnllt+EYT5sViHXnga2eWS5S0Runr
2dsBzoPcun4GKKntQzhSIkMH52XX0pvkPkLdcDWNgXfySedE2eSE3n1fdqPAf1WXB3e1aUV8aWeU
wK3albWr3+ckJEiQmvuzrf3gkrhYlFYnWHDVm5RmuyS10uga1JWztXXwMoBhfQaPDs849VycOEu6
tWfPPHW2XrotPAv/1ZGumrY9AvFjjoiRvcSOrstC6+82COAtGYPWG+tpfs4ng7gNXKgvCjurxmZZ
BSTxtTgJd4OJNC8dSATV9eA8gHt1Ys+fSG/QgYjhyUeHaK7G2GNOd1kCNd3oPp0eekY5yMineUuT
Dw+YkNmbxvzVghhr3L2Vo4NlmCyBPUExgAOK8tBJhhaeBLGgtjKDd7u25yvZ58tNCJPqUU6c/7es
5wUaWguhX22WL6lllumOwIkIJBhUYxAj5tmUScsoyWsvZpv6984yTNvJlCCyFzKPjGXVMwSujDVw
U2p/kjY8Lxm3CJEywdJc1fvJl96hKI36NJvU4jIqp09NB5fSMLt4kC0E15Tud1FU6qYIAvvCIqGA
JWS8LAEj4p6wtGtnbRhkRouftCp8eHVW1WyF0i3eydVY1rnFRdJzjQk7aymghvJbJnxvORJ1NNHu
Hf0PNTTTu4/gnCDgMpqvlW3Pzn7q3Gb/n/P/v3b+/wEw/ovzf95/a2rCkn5qC/o/fuqPs3/o/8YC
BvTIg6DzRyL3H2f/yP4NIbePYN9FahcQHvi/Z39agCRxu0CZ8asHeGD+dvYH5swRPTDRLLq0J/5N
s/p6sv/f5iD8x8gLPPz4mBNJnvq75qCNgFgg8/UvnGvo9VXWfOdZdP0WTdLXdsAC9vanBsnd77/6
v5ii3zV5PfT/9//8owvSDDEj16JZ6lu/gH4En1rasvIujmcT/6um/LBE43znlyGPOTvPzV9f7+fW
xu8fkLQQ7he6bAxDv0CMosLnSGMH7iVoMv+tiLiAs+Yr957KD399Kbo4v95Lvmq+a4+gssBcbUs/
MYwQo6WjsNyLqCbvDa9Ld8Tsl6OttVPrZmAo+xSIwrrpEpi5f33pf/ApeZI8ngbG2QCb1rv+J3zS
1LJymEbnXnq7cE91KC2bOIt69f6maG7++mLWzxCaH/eUJxC1IEU8rNIfHec/XW0mEpwyKHcJeIO0
hFADETYqNxOGlhoCNtraKWR2hk1AnJjuMtW/wOItmYGTero1Kdiv/vov+vuPTy8s9H1cYYEfuKsr
7M8fvyCacSzTxL2EE4dqIM9tfjANwT/+/65Fxx4OK48wD84vDxRhVSYzR+1enH6ybkbX6N85W88P
Y2HL17/+WOsD8/PL6RMUQV/OC/Bhmr/yl0A/diRAjO5FJdkHygKykm3wbn99kX9071iEYBhxMVap
X55aUMduMNile1kY4l2KUK3S0ZWLYy0IQDd/fTFrvTu/fiTHRjWLbY5b+Csag/BtSy2G5VwKGyLM
zlFcE3EGmsmy6+Vr2ArvzfU1L2keAZYm2fsEMsf5vaH9T6FN/+AJ9gHgmra5vqouLJqfH5jEtmxC
ioV7mcPBPjtEnRgYaaLwSho9T2gbIYUVwmZYqBeAW0Rd8fJ6lBsHVpDu+Nc35R99A1DzI4Z3fNNI
rX/+Y0QZwYFAl37pVTI/MBmaNhMmh4sruyj+9y/l00xmssTWYv/6RM0y7JouaJ1L7nF7o2jF3pFZ
xFIfgpL6f9Cqfl7qWb5XxrEZgBm2udzfPb4Sy1XZttI4M1zGg/vf7J3Hct1IlobfZfaogDeLWcx1
9FYUS9QGQYkSPJDIhEs8/XxJqaLFqx4qej8R3V2hFosA0h7zGwv72afWq8XTOiP5NIHCiP+wlp23
R7B5JCgxjKOotZsJNjfqrweBqFbfDZFdPrdJxU/AYuDsoaSiSzJby32haPwQz6/LLQkPwLiMLdUs
aPLh0i7mHdoZ/elqml6vJ8gAIBO78dUtYErliIBQ0e3+NEjBa//tX1si4OJHXgUZJkr5Hn2DY2lN
ukClv5DAnavabmgdQ4nqihCPbkdVI7DXRi/Ztq5BJEN0KYUO9w6/7E5KfHD3GN/wjjgUMpEpcvsv
K/a1LwvEa6rpOfiQjYvWUr4DM+zAEHBmcgJSBf+5z+PlHhlUCWqdf03SPYRsxb+Hqonrnc1u2T8N
lF0v4sz3zmXJAKJsWupbKKCW3EPSTR7hHVn4NSRp75w6mNdSrI5yXNabJAc9WEtgrLg9Fh6WM23P
M2JGGkNSfdv3hkAKkRAsEtVKRG5yjMY3wnfEkybSxqghBcJ0Pguvu1BD1sidlk6bn5OdDi9QZvon
1KBhpKK/ru8dKri3ljtY02ZFTrP47OiEKYtWLyRhmzFNeMRzkbU3VOFzBSmd5gA16WftJOpFOQCQ
KVxMwXOjK/erWFP3dOqj/l6GmAMEcwR2ssj8acP5C6R0xkmpoQDgOA8WjYEL35DM/RQxMW/xGdG0
SB+17xYnqecBD1fAUazOdR6G1WV8kjmN7pXK1kd3CtSLSHzm6bUV6yxSvVRISIJf8wbkflWKg0OM
HsvjKMDcb8DdeGdJ2vJbmlI7tCsZN8RMAOu93nJgJo0MQYimJBgOWZ5m/gLwSUfgKPHOCXEQbKiB
R+eg6eWpBef/Nuub5NIu3eW+6jQKWRhvWNhTwSu+7gvIZlgO2MFzBIQMC9sS0sl26mINX8dOo/Bc
mPPSwvQJLpI/9fWJu7i8jBdExtESq9aXsIPLwQrONJ5ma+xc51YD5FMHOFZv0y7u8Y5Cq4Ciz6tQ
h9OiNgdfCYSUstEfOUElJTYCAcutcGLuooFqvGHPcS9vBuAi3lag/HG1YgqfbZ2iCZ6nrg+ew3xM
YLu2EscJFE3kh8xb3dMVVH20c7PQ/9xOU/sQA267AhFV76iUdw7OThDhSD1teV7UHa3nGtdeaN3L
Qo94BZBrqzR8QAW2QNc6jKFyYZejr2ObImHj56DwmipJ8HZUlNRpZ211u+qHCvG1PV5fQpxTLIDC
ypoEz0rSfjcIBVasTMcGiqocvsf+imyKG43XqMWC5NZLSS97rDiZtiv+HnuyVKBVg6XFp7CupDqg
1xJ+pc8M6WJo20ust2R2sMHcwgceRbFzyg6n4G7srhPaFKDJV5V/zjwL3ks3UD0nmT7pW51e4JgV
9SexmsMndE2Rd2uhk9Go784xsad3ssz++rmt+4pc2F23ipKmRHcQ+GBVze3nku7UAIY4V7vKltGJ
CUap4Cy9cndSNta+JwbcoH7RHNBsQDg8R9C0BdB/P1K9OmtBT52VMlcHHYz6G/DDGQJ9Yd3ppGs+
FdWEa5NuQe22BbpwPWRcygfP0YBBV1ys1i7FIGw7TtI5NKTxJSjPaySibY5/eMRwnCWQY4rMNSjT
bWVaHsFGUtvNOjPzYr4k0o1PERfBd7st0Iz0gcsjdFgnKZaoNEVBWKotEHzE6jpN66bpxo+A7oAp
Tq06jEZ9tc3trzUEnE9JXbjoHjnLQVmA+Mea90iwh7rjVkILfeV4vwz9ft6IzGZGo8wtL4Eytrf2
MIpbxBhZ1FZIRPas08G5ttySLaEUGcO+EwOEVaS8TSXLW7Dz4rQdXjJpcyB1a+I8aETmMTcepuRR
RiMsnXik6LM3PumIVmN9Pm0o3dTr1g3wbU8df7mtQSltI13L04HWS0yzJIDuA8mBdq2szW9zFgHv
voD/BGy6IzAzUBBrIY9SUP9QEKZx+jAJn60/5gF6BYuPn3DgVOJJCJatqXmY9nHd1k9u12fEczni
QY7XuR0Q/1yJ5jN1wlh812LyYUhHA0WPaFD7tvTnb00897jiVlbwN6Zy8D3zRJ3WlHPyTbtkBR0z
p8y/qGl4LkVA8cnHlmObao6PT8AbR+tDsQpwHbGbU+YGeboNASzu83nuEQQI1wPKy+IjxsyAfpPI
nz/SU27uw0x8d2vIxAhA3FQDGvCcq7gZuAlaTf4o3JdsyLOXtSjmD9kYMXPseCyGpyrDVieLALZO
eYH8WF+r6BybL2Q6lxmY4laFnOPbCoGT+RTjN/vC7zt9hdmRdx+uS4HHXwMXdxMyC3hxUU94tNpp
afdoo0DwkNK/WTEKv+nhz9w3RdxvcXmmjTJB96AQ631BKX+6GEJBWS5I3QICf+wVW3r0IGvHdU42
TV9zXOBAAzI+9s/1PH1JQUB+mIesunPG0b6SlPI/V3OIv5Csczp/GFEWm157GTITuriS9LrOrWRO
4FROmXoGNy3QBqVf2BYBlNjQRt3MxzxdQpvQxcEimAXM6LguNso4tFLDRo/hIYTehFymt8IrzPHd
1uN6N2DIvEmmbH4a66GnZ6GUX5wvxbIEW5RrIOTHKZTj63CxZ3GS5KOCWdtal2W0dh+BwUBvs6oR
UjyVXrsCbxTP1zM3/Hdn6tXVKMR0snARXrSlauDDJDlUCUiy3lnO4XYC3doptoLIwoJKEU13mTtR
VW7LFGsYFOzkU7UMKDbrOrhcCpdjFBQAUpM9Lp/zzoUnm9KI7dyrIdIoHuikd+J9XEc+B6KDDoGL
HPchwQAB17vMP4O8BJy1DtdTNUbFvYKt9XF0tHqMa+3vpwWoFpDFAgAqkgE+zpqmoVZGO0/MEcD0
dM0B5UNtoWWCTn5qTVB8fIbqdlrJU9oacMU2QAjnxrWj5aMtZwvxnYFOUeH13iG2PBltWtEGB/ip
6AV2bpGok5G1+x2XwuVvATn76xwgIIhqNc7DNn4/aqsQLcXwpqsjuUljr/uOEV1f7GS+amgHg/ge
5LDoVNkgDr8Wajj3cNvucCttEftYil5v/EhKpLpgT1n1DJHNDtMBkp2R6Fs1lGNcI43eyegPMf4W
8KFRV5k+4QDQQT7N1vLGRuHARly3rW9acKMDSJXFusstj1mrKSDB6BK42Y+PC/ISEJBeM6j/F/X5
g6gPoDry0v+7FPo/9bOqqAV+ey2snr3893/9+Df+QUe6yV/o5dDVR7jM9ika/QOBghTwF4ki8EnS
UQiov7gBR85fHpe07Ud+HKB4/ItkZ8BfBRQRY8/zqMEAt/xPEFDeUUWL13GQZPQd6ll8J3Cot3kj
wBndNKPtf8vtVZTfaxTXPRuMsGv1uH0MpasfyzorhoPSXs0prjAW/7qktWgvEbuhk34QFs0SGnUx
IoggHzBty+HtIdP1Udo4wWraoCJcww0tr2zC6MSben/aejV+M+gjl6Nyb/BNE2yrDGG++WM+jKnc
1+WYkUH4JDQY1K8jZaITlDzxlqfjWgaJ3MI+RtHy0E6lQrAA3lXK6fXLRN7+SEV/LdkeF21ITOlP
Q17iv2AooXu/HR3oqU43qDX4JtQ8gZtpsKepsdfxPa+6SrIg4ZGLU7TN9z6UhX7w8YTm1dx8lHxP
68zZ8vH9V3KP6khhQm8UDU0/iAPKGclxwTMiaWk6JbMXB3REdYXcSvZqV0N0eJJbYYFSdRMVOegE
HEjiESTMIpBnLG3RVbgEKY08czRyaZ/X9qTwU1nTbIV5Wy9MxX4gs10fcxmmFjCAterD63WtqJXv
m8RX6MdBHBhRdHj/o47KfZQtzBpELxbgL0pWift2mNO8IgAgTvpmzwirfAjawurucQzs1tv3H2Tk
qf5VcfB5EN1lH7WswIkZvPio4ATXrU9WAskXVKFdx9uLOq18nKhtdvjiRaV/M6su4ATXYVBbw1Y4
WTTdV0XQlt/ff5Oj0pd5E6QlQTkiHwqW0Rhv/VqvcQBmYW9Rhi8TGizhdYC8BXY5pAx0JM8zFUJe
/k8HmQIM5S9QLSArGYWjb8cUxgJLFnlf6xF9bbgNWqDSi+TOmqLH//7XmX3xdpw5uHwH8VxOPry0
jyYU0lVdiSJwXxYnA8b3zQXYlcO7FCPrDhyZGeJahwZW/f6Df1tJplocmv+gpsOhe1TexAlXyaSs
1NeFRjU8CeBZMT5X8NcZ3fcf5fw+hSjf04gCxsqKSo6rl2XXORVaPs2Lgl+PQivs2vZj7Q6cUdh6
Q28SN0uypnZz2RVoBNr7YMqr9bFUkRDepqk5ELG7RlchuaMtTScMZRKjjllNmYw1GBXfb/5Ucf1t
YgIkifCSp3WBEvRvXS8nqZBzcu32a6sHyVtIK6nK75Oj0X3vuiaEspIioIVM/B8G6/eJId+nxkeX
xqUqenxspZZjL0IG1hfazA6ZdBIFBVFVFItc2lvHgxlWA7jzq+hZ53WGHn4vpUSxv7EWd3oomnWG
BULpbh2+IPdcJgevDV19ETTaV/Hu/bc9xgW/OrhGqCqyTVDHiZ3juQ2yWchmlN2XPMYWDg8uSLjr
rYJoyqJaNYWd6SRRFJ2uLS8t2E2q9X0uA6yCNIdlgkOz/soCbMrvIYxpfkOR+pgkbCbHp1P/4wDG
t5rTJVjGLPyksoRs2aBsKlYqSFjF7LQS6VLqC7QOmBHgeuaItmCV8UBXL3V8hwvEsDyt2oQQG/jN
SLvsAPl4HPL2SlG3PLh+b/w2+nwuqCaB0my+hTPcAmcDikStt2z/JPjU4iGAdRi8K97REWWCVq+D
/OonWiN4g+5HrCvXx3Xwoulhkn2IZH7J/zNjk15ygmzyHApit3PzZebRxMDkgNvSExYbPUW0g4/p
UKmDxK0BcLTBBtlnl58MITnwI0UYYbeFROmSD3cDpE4uM93DlR22CjwAHnZllvBoC6YqP77CY+Np
kAYEzjQJithPfVwE02lKOa64qv021iezo5b2Iu8tPZ6Py4hT+3aJU3Pyoebq6It4QtoAQE86mDuz
jymmyFMR9wPYqg4REniyPz8gKOFuzRs8qoFc72wopAxoYLcsP7Vk5hCrm8i2mn1PoYx/FBHWKMCK
BCjUf35HL3qKx16RBkWOp13cwfv08jVgDEYs6Hn0Iqgpn2uMycPr7MeoovJMIXgTxICY5Ok8A8Q4
bwHMYIbj5Il5omdFRG1apCHDInRETr3joDfLpUswJ/juVV3LokEgu2zuUTrsgCIipWCWi0ApmT01
tQn1DyTK0XfDaWqBlvqdSpqTYqqWDbStzy0fb5+vfYPTtsCamzplvQ04GJ30Q1zTFwZtFmGlhOdX
2E4Q6LK1NbFb6Swef6ch4pmPKBMRLle9l05thvGvcSrdRO7EKbCXKxI9yNXQmuJNpNf7/CmLydam
80RNPr+l053PVhhL+AIAjbMh4u6SLg4NYov4l3nQPJbmXfwkN54UIWav+iuYMpQTd94aYgA8hbHH
65WUD0zclmLxW1wrur7BJ6Ss+QPudTritUofK/p62+PyWH5HZRvr0c0KYY/fVBMC+qflADE5OiCg
YJaoCa2nBxG3/C+Zb80GjsqBs4HQcSXK8DFenO611Ks5PHLIfc9lD8iNLe0n5pdK20eidxMo4kbq
VcLxpocIqUtGgZxQKH06LTap5dVEBZhf2EtFD2QLOXQ0qxpiNwZ/ogJMGJyiqxIsEqfahyQPimTa
QX/A3IFCXY0e7IEaxSEAoii8w1DpzIckkK8UvLPJFuttoPXC8o8VqnoImaAppFsCBbrd12EQTGCX
cnuoEX4O09IrbjonLygkEKubGaaEqJFYdNnLMHsKRVecAqrs4VBsl1opa76oUoUXGAxCxdz0Ptrt
wXML5o6PadNSZ/hxNrAe2usOnR8AoaFdwGbYcxBz3OxJ4Uvdg1tDBw1mLnE70LnURUnwNPVKDKWz
DSwovwq/rjN1aIwkHV/zzUlJnw/6g8yXPEeipEPDPYLShLQviwdhNLMSYSJjRlTp1KxLe1wUayj1
ir7KLuDArvwdiKxRYicfeByVqm8ZpV1TMR+AQG3LGftrysguR26JgA+z1DrAWPI9PkL4KWPhY5tT
kKKp8ROxC4StpoMNmpefJIXp+TtsmMy5VNlTs9wlAypHOC1RiOV4Ev4SMn5DbnE6TIwie8FxB8WC
mnrpoRjG7Pc6uIg1df7TuFYrL47I/MijfYdipzhwXHIdTRq/SQN+hTit9rFfm0t2GMae5bhQsMNt
KIql5nyAkmD5NwuoREHpRDeBfyr6oeWT4o5mKv7jrgmxDJ9Xf8WMmWxk9UeTh3Dqm8GZu97DWw2V
mRiMZJaXs2edGWQ3sjMYtWa7Pp3bFAorkMIPab/w8Yia1Jz2k6b7JA5RCXd5OnRQHtjYJewwFk8M
pYYR/Lmsm2I2f6f9zmPhrpBFefOws8xxr6yYS8tBjZsx9iKJTyoQ0Dqz2Z8WQMkBqnoaRJD8cydC
xaLg2KVCWNHCoYfm6PCz1c61/GA3S/2QuG4CKV9KGkTnYYvqyCHsplF8hSPXWxcyaxBaQNcGXkHX
iqL/XHDmrocqwt3lxS/rVSKdj1zC87w69XyzJjBwN4jV0BlElGPG4jUu2wTnnd73fIV31BzE07Xs
YRAizAhy1rn0aq7VfRoPqAD1zBEAVtz6+hX8eTsBNoYtX4FU3EyrnHVNvUmDbNwApdDDU+I6o/8h
rAftZ4DvUc83jB1XY74tEr4/ZZ2m2YBcKDdZvY3Wel4h1xT1astD6q5QIRc2x7gJh+pqtm1HHKYk
yrxdQIC2PmRQsTsuvnBAw0XjOrDx/MF1thrWFUJ0GA+pxLQDjSIvwEC5zYI6O41cb9j1nY01TQpu
0T5xZid3D6mAHjFsBrpbIAVTL7BuRdU1/kdgoYgfndgwJQU2TsCUl4dlWNBStOgDWfe+5av1cWhZ
1ahfhaFEAx0YEOIoAxh/cYJ8RLZSaJsiEe7gKdbVSVoM5XJYYcej/plUnefm20i+yrU6QG/blxwG
6LTskBrQ/bekDLwRkZwIrw1aESoY7JMhbfsA5e7KDvD2TBurCq+Rt7eqChFWQVibf8sxdsBKaNtB
5nK7nROg4hfSSR48jAhApoKcvP0ZfdsaMpdzj1lAR+9gRjKQa0k0HkSbj5DbhfB3Ip1lOhFPwZSs
ToHCBkRjKaQcnHwWbWLN1pIl21B6izH1CxIOEjZ3H5vwUXKBsx1yPzQnXIM1HUdJYSFSn2JXXM9Q
3PgwMccXa59ZhKT4oqCkeBXkTcktQ/cxc9cTmqv8TlpAnYn+QlWZzCEqQc5QioHaiu3Y2DdF+Clo
FTDCE0dY2H2fZNZArUGMfcAxCVGIyN5AxoV74ruwlj7NNrEbdmd6FpxlZVyYSwP3mBTdAq9RtHQm
7F9X7zTx3ZqQqHXJs62zZmxsPpS4JKbeFAQQiDgQwfVyR8+x5xOaIGg5MECijczNSQN24U1llkc8
e0R0v1s/TH4AYmDbpYmxqLXLLmUvKRgHvL9KSnNOVn5U8yNu6SS8UZsK5eDmLHEOK2h2TZw27jDK
8AtNlrY7hG4ZtZdZB94cGymBIoJ33orIhCw5VAXGCFpeODjfR0tpSA9z7UwjsA3awbYDuAwdaZj+
Nk5zzRVnuDYh0mu5J4R5yy318wYDYcY4Vh0yLMMWcpF5e8dLLQaSanuZdCe6QArvez1aDCzHTGne
YFQWkpGn/4zE2rOFNqPwViLSqM35jV0zhJAgKweXNAT0YQ0yZAXAInKWZkmDT7V0qD39mEYuTMd5
JP0bh4e4Txe+2KN9whyNNLZQpWjh+yKTCQXNTpOnqaKHXJ3mIsya+QzEZIjJMOhJvspZhSk+STlO
RX4mbGhzGEgPZUEIPuOWyKUYhwCYPzXU65xlW8x0Xgd4Fy5RCjYFJpqfOiFlcIrqjpriW+Rl3K64
DKme8z5ItJl94HnS5lMnGAbTQ411D1sETpIpeLVlzw+kk28CNacmNS56xywwLx2L3j3p3Yg+3C77
cbvm05RxaaLEQ6C6xZSNKDD0pIk3h9Csx7Qu8dTc2owAZpdrhFvblv/f/DRRicQVuo4jrksHdUju
sDxHsYqCajhmJpj3hHnbH9ujGlCKeKjHuWNSAfd4Q3PpLd6UfZ7iOStAXSIujq1g07MWamDyxATl
wZe+Wbt16ybtVTM7GYzHrAafj/rJ0DQeQS2cE+Z2tKaGZ7Wr5BNsMRWmWIHTEz7GU0fKR6uikM+T
BNiCVHSFwguHi55979KfnaFqUd90WWcN9oWMLF1JMja6qGZClA+T5ZbEk3kedLDqC292yZ9ACOmF
3pTr9dXzlDsLg5L+iHxUZk/EGqqLJV9bLAh96/3PjDheW8yaD0uWwXjfo8Xp8aeMnAX/c8uylq8I
JaP0bWOvbW+9HEBWvJtymSlMWkLhjQ/IqHmjhXm4w/hbsLBMzB7GJgqTC8LygGgSaQL5jB7q9JCq
NGPWhoaCLg1NeKfgHSQK2sQoSYB/KaNuTtzV6cl5z4xj+6xM/sByCgMeT2kvXc1RKTiTw1MRBZiL
w8JaWPqnwHhwtNUV6rxff2y9dqpNaFVbjdF2hdRZq343TJMyC6OdTf2IJrs2SxLDgLm9sf0F1QEG
ZDUZd5BYAwMJM8BscbLlTFyFgP4IXvVcZicpor7jXbhEqzqjU+7Up7FyySm42ND8zUgCBxTCDmAt
On5N4g+Ss6rsWxOJQj/gFAcZ8po1LlVGk/2sB2XBIUXAP4ZYT8+czvskm0wW+COxqNPVvHS3LrNG
LbWHCQP4JV7JeP0pLlnoJEk2q3/O25YpLSDn8upju3ATYoM9psOwxzHEr64iQXGEH0TTab0Ft2UO
rIFpxCR8qVRRtNi/FGqlM5B7bfXsdWiVJnv94+TA6MsEuo1TmVX5ftXouB5IUSu2PcDWNHSiAE77
25IunlAArqBEfFnSweSZRs81D3YWlkh1slGj5Hv/8Mjjqpp5JOkpVsogf/CPdd8+Uou2je0hHL4E
4Wy6Nz+WBrxoU9l9/+t+fxREeWJcWMEuxfNjz0Q3z8Q6UZ34QifbnE9wV72JoJDDmrPr/We9VgN/
rR/DQaRMDRA+Ap7/e1dK2XDa57ryvixeM5LIjHnjshKDwc/Zhjlofe7CNew4NMbWDzBuHKe6x7ga
pAh5N1UI09lISHnN2fPjZP7Z+2hlZlIEDCUUdwISlTN/ev/1fxsqj7Iwga0DGQzHDNv8/a8ocQlT
PJuj4HkokOeGImVLkxZyuZJCvf+o39Yc+gXY9gUhnSBIE8f1bsKowkWxUDwneexhOZnquEQRYAVF
4pKkZ1jD/OHjjlsoDhOD4CtYf6qm7m8AYtkrL86o3z8jQWLOqGFhs92OBSf7feZCptC7NCHeJ5jQ
/Pkb8uC2vOG0a4I/YJmPh5muaYCujOmqst2wan47zDDxl2lOMu8zNQlSRzQ/qVLFWN5xAv5no+xC
FOFr0dPlaRTHjtqAaLL3seeUzmf41xEO2qI2qXlRkqmdIhpgosb3H4gszpv+iRvQBotBwHsBHT7K
R28/bSjjlcNEy8+ypU+U7yX+aRxzHIqaeU1lXy8OstuZBqUCoyvnZnz/BV4pG7/uQEItgKw2mEVU
OPh09+0bkCXmtSOi9nOf2zpr9/SyVnh6fZsn5cmPsGWSuQmNQx+tRwS+fxTFLYgfpBdNiBxVfjb/
GJymBKtCvSqwNLu4g+VDtrDivMKVoKq5i9Uu9gYrnjeFUw2c1tEcmMsSulg3dbs8tdn4OCvSQy93
QzRSPHJmuWC4MFWU6PYxwbw7nBW0lmHHdpVlYis1gdLSW0u6EVmMAtbJnIWiILaJlGeueCTvBK8V
/SjQK0J7Tk3A7yZoKuPhNeJzHRMsp2WDR8TGBrzE+MdZKalMutMC7AkDh4qy7PvDf7ytOfdcNFHQ
QEqA3/22tEcyixzpMP3U5b1HzJqJwaRAyTqYCOBnyfr9R5rd8mbCOWqT1x4N3CREmY7WOI0y6NYq
np+SLDQ1xrFIwuoKZpdbWde2snkDgwwcSaIWgENMBChs8zbvv8bxlwMEBzuPuVDCZ9N4P7pE27Bv
Z+Yyf6ogJTfnRYOM90e3ml156arhDxSp4xPEIziLPCpFIWQz2CZHixyZtqzIhVKfp15gTRyUkVkW
4H1NZPX+d7lHW5rfjt4xOhCwdLgXPPvow7J5seu6ndyPrRqQQ0wpXw5I2lJGJdMtypnbYUPDu+Ef
EQUb1uUSeMkjyVqAlZiRy6YEQ8pj+vdixpOROsLqm0C9yMhQsOJkVwAmz01Za7FMGSAeQhSwzqY4
NGXiqqE78jBBQeHjrCrgLsoykNwcK1NjzmsSgmrpzxA3LHR9AKWa+X+wDD8ab8YAMzXPZp/6Ea6z
x2MQANNPmnBcPo5NaW7mtKNVgUT+3JE5vz/eRlno1/Vs5pTDC+0gdMKp6x+vZ7Qzqak6fvoQ+93r
s8aA0mmFcpS5mjjqOYJ+9N5rQDqMAo4Epkr6809yQlkaishsM7iBH5l6Jrmg4KRzG5VSUbCqcrTW
S8VWxdGqEE01n2hvJGHaI4JNelysHGrT4Wfjj26RaSJZdemyd9bYRqvnMHWw5r3NGpQ8Bb0PwuHo
R2kC3Jyp8VpBbmaydIha5k0E2Jx5H2RhCss/W2jsSNZuSc+Dey+FK8wv1A4Klt0f7tv47fRFEWaA
kYvTOwxM7sLgePp6vmCKYRF/rScv+lRKgOgHl/boaVjFwqfGjz822PvkQuMlkO6Ejz1t41b145QV
IHDbeGxpmmYe3vTaWKPmQ/8xJX9VgHHVlG/zeHJPsVO5a2i1fTXIWvgJ0sLcgV5OeDMFaXeR24W6
4kbKjS1VPlU7S5Xe3yt95Ok8RU8nwDQ1sf0dVUPcilZrIDmoF6Q8VCJvfW6l6uDXlneFVfGEnLLu
9/TE68ecHv55Xbt0CUoxUM7rqpkW3uDUn0FNBBcwUYDhI5ZgO8AQZfTgcj8/ixzjELQvwpwSRqbU
CdLF7cMceeNj4Xk5OCjb8lsUKwPxVI1wLmpLyA+hjwM0tanxtFzG8kCbQBu/dZrL22VOQMKOfjOd
g6fcD3MCKjvOy/LvERIgVfMUU9Fhlt3DivTvjvDTAg1sWf4WFb47f9D2F1cP6jOQa7TnxmDc5kvY
XFSRKvYIkBZ/4Dm9PaxZELSVOcwCQgXD1T2G03SUf6Ie3fUX5mu5TVw4Gvuw7ga07qQdfnx/R7/d
0D8eFgGUM9c8MdxxRJKuPqGdTNoXKKgNGKHFfnBa6qubpqmuJt8zkrFZ19zRIkQe9f1n/7byXz8T
rA4tGw7xYxzYGKikq3zZvPSY2IgNVC7oGI2HJukfronX3/Sva/j1K2HlATxIUEWDGXd0TSxuU7kT
WJkXZ8YJjpiH62LTkfAUuyWvo/vWbVJD57Jwnq2DREAkxEHjBK29EJLpAOwLsF54I0OZnLcWxj7c
t/AGqCsOiB4SvLhD24iNOzj+HQzI9nuD/sNlS3n2bnK1+3dSkqdunM6xxTarshsPSlO+saImpHpT
0Ytz4AGd2jLRLyh8D7QSRnlwssB+toEIb1fm7w+x0BEIjyExYQBhEOMCddI9DgkcK1KLH+v1xR/N
4OeFl594XVmfLuvy3KKg+uRZybIb3YymRw9x9NRvddDu3l8CgRn5NzMTGbCmwYPAiuAaPwqQnCpt
aB/k0Us20jignIbzyBKj+bPD0nMddpOPZFvUDDj6IN3U0O3pmtOOutXVJMJp2NRRZt2sTuaf4l1A
4UymyWdUfNpgKyvrqkB14VJ7+qT1Gu+BGmh901lMGjK2SCJv12Gh7VJ2Kt1GIonuCRsnlH3xWtNh
WVx7Eda/MFCCUySRxA1K77WxAlXjF4wOxo8wFKs7q425IMLFmQ8eXmZoQoN3f5ixJ4fJ1tt8ADL3
CQ5BGS2AqOxLGiHciR/8wIovi1z7fztUtdMNTQcE098fXDN2x2PrU12Ar042Gx1TcUdKwsx7lL70
hR9cW71XPiIBoVGGRBX22pmNeN37T3TeAl9ZVegiGdQteCT8foGr8Uq/JOmO7day4er8BofHP6ds
hkZSOmrrgkIlyv02e2nnBZl8EdCeH5HFHy6LIrHvrCnxDu+/yyvR8e3nE2pyfLq4QoLEPQYDyrkJ
VJy17bdsocFA3t6lnzu55tOuN2pcPaZtVDiaDifXAV0qvUNbLDjNgcPuqJMkyZaGJ07PsgujTwWC
Uab0Swm9tVR+hY2FOu09b7kOxxwOCpqc/gbijYsvGjyvV7XQBtkzJ+62cbMG4sRiWA5lNVhXSegY
OdE5si5f2YsaOlSLPHEhDtnM7Y2YTVFdNrR5iSg9GPcIbdctkBJ07fYTTc/HYCI1JRZRHwYXe7O8
qT25kThvI5m00C7ahlT9br2kaGm5gqhD4G+hrzSEdZ0haBOJqxl9KbgKBW4MW8avc84MzUue2GHm
/o31S/FpbPHf8wto1XAVSiyH3p+d388fVkoCaA7oWsj8HB/JnksntFrm6htKlTZkmTkpv4Dy0HQN
mTJyquhlVcY9q7W+6KlEA0aHk2j+9Br/ZsEiEUHY7IFc9akNvF2wIKUU9tRR/S1tQj3uXickXMe8
RiwsHKDPTskDFhXjAXZbuhdJujzlsZwE6wSe0h/G5N9sWAT/qS1zdIC1PEbsosM3T91Sld+yyA4/
9KGj7t0aDbmIwu4F9+J4jbvicC4QJTirF8+5GtqIiyyqh+W2iPIYQHI7T9hmjN53kPN9sIn7ovrw
h7f8LWSIECT2ArY4mGmSyqMhmxoU25PeH79R9e6zj0QWAZKDLoTQUeFd4oZTRU9JrSG+qTLovuer
HUFVwypsPvGiTj0GSZ1d2tFcfXSlP9Ih4RY4INpbM9xZGW39nnbvj4n+f57Fgxbf/vu/nl+aot1B
gJHF1+ENa8J71YH5v4kWp8/zc1H8m3/lH6ZF4KM4A7Ka6OmVM+H+w7SwoF79RYGYXUOyj6aEoUH8
1KF23b+ILbgKgHv66FrHFDx/is068V8QAEAUg9NGuIES639CtQjerkYCB9QHsFMHBItWtg+x4+0G
puRRY4abuR+UEgIvyLVRGogS72lYrsZZM5N3eVHLryKq3Icc6bF7N+kJCXyYr7iZxMG2VgtmVDb5
584Kne2QWJjwLZN4oobF7wmtzEV1f+qK21KC+99YIjDy+Et1GAmv9gLg7KVrEaznCcytggLZSefq
6n4tvfUULhKuOI41fjN62WC9/Nm/sZYiv1nauqg3OTptz0DH9DMgORxmspxh2+awOhCDruR6QGWq
Pw+0Jb6Mbl4+UwTXt1aFioRLv/NJSxS4EkHOsPX0OnybZOZsXFH7Zxnl9LssD++cwSrwUKiV+3H0
4IH9IYZ7zRH+ddG+TgEaRRhkUHtAjjc2Z+wvl35DwaS0UhV+WKWXnIHlCPbCXSB4AsNjI3tuP0Sb
wm2SW64e97KFBlNsRBhj61wAyzpZcy420qLuDH/A6WpNg/zaHf3uhXvQ+hsciEIhnJs3KMryagwG
hxQwH+rHusabJ8ulOIz/y925bbeJLGH4VfIC0uIo4GZfWJZPsZ3Yk8TJlZZsKwKJM0ggnn5/DfgA
PmQynbWHtZm5mImdFt2qrq6u+uv/Mz36ZNvp19zXzRM07c6tVaF90VwNsVfnfp1Mktv3vaCQ/34W
XDFpQ+TIqd5ALWAYFIu6k45Jj6zmCiJERhTMf6ji21+BXf9OQYF+VrLzYLL09JQMZz6DXg15pQCY
xlGmr6sLcLPKbbxRWQbHLMpPKypwZ0Wkm3/N9/xXgktdApBRP65GWvHJ3U5AKa0SqJTs+TdSAdqx
43n+N0qWO8jgfOXECwvUcEbpiM5AIa4YoVFWKQE2refK7qNS6ffhZHtepJp6Qh+QebKHrzGnMZlW
oXK/mZUmAssK/YtHpvfDjx3Kh0ZU3MHzjkhBjr5QDK4UOgfaetMc3oe56+6m8Q6hZK8or9mUm0tr
N2IzZRvvZKPTR+itU2LsdEIH97oCP2esgim07uX20POoK0XW2jlGxIGLk0dPvhWG5TWVVkiPSXCv
LwJXT86BR2g3+zyMl7afBPT9FCn0E6bpJFxRLJVCZJadOGXsfSQFrVzM3X352Q7V3YW5of8VuM0W
PovErdboQ7hrhNwMBJToWCg/ZbA6nusA045IJlUnoBrZm6icXwW7Irsx3Cy5dbilnRtU+KfKqix/
kSDt+SxSPDb5M5GvVPX64q13bUeDgmZOR+jo2oXw7ip3yOAg8O5/IxIEqGttaZJ1hO2kUXVXaDYd
8nkGtZ9R7N37Nf3Sl/FEm58luZLcWAnadsiuKceJHX8vHWNzCJdb8DVIGGWzS00fcUK0kny++/MI
hkL6uVfVLDNX5WwfRNp1qaTIyJG4cab77Wh/Ybhz4GHA+45A7mjCoUabs9SMc3WGMLU285Rtwpjl
rrxMN1F1VZttvEaK3PMm+4s0MdVzNY7miInbynd7FGTcftXsBqG65BJ9dPSL0Twkrtb10LtFyuY4
iVJ0PYGSo8wFDmxybEBWas02tmt/shWw17P3t26v2Ussvy7quvSYCHItCrzd5S8SNRutqnR+DX/l
ZHSYq4AV92ky+mtdOcxAXWtAcZNs9GW994jUzTJ2YpqlQ7c8tkmU7UHhlayM5ifzM3uzixeb3SRF
bzgp4hXNTen8R2rsmQyXIfU08bajX9xsXpuAIY5XImfOZepo3QmEUCuhnLKyIFyp8hkRf3mZxKvV
UQIoPIWpAj8zJ+H5mSgTFxO65gipujBeQLZpflSLyfwne0/HMe+jhV5a6vkE4NYZmDwaihMkz774
VkISxkUkz/5FwN3nhheLT/+lRQWX8FEz+u9eBEhCVkZhXkdb0wyJE7P5T6x5bp8AlfApsnrVxbrM
yk++tQuP80AQdWhhOEG7ztudRQEc0IWjpae+WaSnkZWMvoCnghayQGV4mibb8BNEo5SgNeZfBIAx
D/KsyH6CU4n5ijzjNpsX0JBWFZJzmwTqnq1RbMJja0d7MxKW1UGpId2YI1F/o9HvdzKyR/YZdS60
tilFHPmZvjqKaWj+kU7C6jgtdvNTb++msyq0Qnuaw5m4JGmJv9ICY7SbZrGmzio9prMm2twK5BZC
V2GCtnscn/rGbv4jtNjqxATl53rrzSG4v0/nI3c3A1vC64Wb+VlVpto1zTzcUIK1vkOWN6FbO86q
o7Xizn9gebul4QfCg4ilWVvzM6S/qwtDqVg+ODe069hLlYM9iTAwSFq1OjCSiffdCtZ3ehREpwna
pKfUg7Jpmmo7NKp97Zyuk+zQtPzykislZ8n7u5AgESt9ChvYhjSyETOoNj5bhIO9sAFfDS6K0sE1
NVHURaFuh+259s00oSbHcC6QK3HnTMCtaHEhFIsXEy2vriqU+TazVZCdQnhpIXiz9s8Sz88KmGoU
bzNFktQLkNkJj3L0PdmuqqXc7kk+fBUNa7daYeyWW88yRoe0NAbWYebaER3uhGMXO5o5Ztyj99gB
TPH+ga/7c8Sr1XmkQMgfbE/s1ahEFTK2ThEZ/YrSBrQ6lptBMT2CpcdJJqMrsqz74jDbKtt74Nu4
yE0o0ghJdFKqVXZsiB59NH9FyCm+17jw8pus3JyYI5hODkv4oWaOvr9RY0Tx9MimdKXsXbBhazaE
szIw1rWWoRdl29YdOZjgMAWffBapa+WkcgA0wvhTJcdVAnj4QqNl3ZnG2437jXPA+5aNoHg+qKh1
2Vz/g/VNZhsOmCh6UlcnLnFLOQ10vMFBBr7rfgQ34PVoV4gAJy2jM8UuOapoKjpM0VFCiMHd5rO8
dAOF6W5weT4tBgptSGh8oyNPf83B3tWquaADM1B+qNTwywrU8ulcQfH3oFLX+q1Lq9d+ulIn8ebj
KM9F+OPsr1Y5mPlZBe3vbQDZkiCQDVDjxLMLXc1KPV+ZBQKIGIJNKgUaLQBBbjQ1VV3/rkaVB1Eg
LMxXgL9BV6vWurxOiS1P8lGIPHtGB8lPjfoKOK1qNPO3SLABf5yrqwMlrYqZsdvB846oArTl6dw6
KNIRVugB0kD3c5Ue5shyjw6QUlcOPb3yf1pWcQ0fCpxZ8AxE84MCfDqd1Jvg0kJD77MWWCila1RQ
DjJnX13VG+n/5mbbTuRwkS9mdTP/1XaZ7q+XGXnW7EFmRPy0pvj8gpZ97uX73/2l9wdqaQR+dVdW
FE7SzlW5fqf6Xd4bwgdzlG/vuYfr2tii6QkED0GFH4WUBeo/HwneVoOIj5w7zKHief4tvzf992fW
rOP7v/Peqz/xK5DR0bjbS03fQJiKahL/sJDPpw8pA8EWHdn0LdcP13Q+6ZltvPXtvz+1357+XbQN
c2F+Ky/q0OxqAqzzdybfG+HZd++MTQHtERm8+umtgYOgFxg/cvE05Yun+cD//Rq8mSwiplSx27+z
Cr0xnlbBUMbcakjw4InrB5vqWIIxhgyLRkYYQutncKsAEWtjnQ3/5+Pe/B03YIzrkiqVzWaSPW+g
qir7AeAGybl6kYh9/pXt0Psan7wBfBhkNOQsQR2bopYNYqSxBCbZsQR8pS76wLV/yxm8OXsi0sY/
S5iANdZMYwLiiqyYeHqzB4w7hqRNlD7anTA0E0AyoTFLiUUgdywISOh8bvYBNvXcBKAspxwPvyjx
f/0MzhJIUovUn9xG0MfgXFFke9gIvYMBXiIAoTC0iASqeJpjeEAHA32j0qbA6adwQ9YECKN+uqZg
mWNonIC3q1iMeAZnCsALW08lsSFMwkAiQGoVj1/18w1BmChIcoRjaH7eLPuATMGaCHSN1H7QqQCB
rjdhyn6c5PNFUBVzLMB/hErD84kw78hOXxlTJVGgcHgIgbo7wVFxmqIrxBYiAzyDi5Bg6AHHI20D
dBjYqpCieP7lI24pEAFConKgswdCLUpgUtPX7DFJLxNYSjNJEW48XwWbg9GGnAhra7bI4HaCRtwi
uwqG8HY1Iq/1hr0YyTGELqnOcg/uRKQBSfSPSBkByQJgj5DMA6Kon970bR0mQ26TMAgO1AhUEvmy
7pCcAVtdAZ7W7oVejKiidj0x6VwDFVMv+IAOQ/BCLxR9fzdlJC7MzJ3Trr0r9l2BM+ZjJhDbPQVO
mN2wVsGWdQU6fJ58/+A3nmy94xAnY26KFn2gbcwwQFsAYynpERBjAi9DhxKg2Pphcz1fBUcnxUTk
oMIqWj9NKDYkW0ChR/qqYHP4CRypEC8RT88vOjYeg1Qaybbm9GyWfUCrAKBQoG2lTgfDwvvT10OI
1MYIXVvgzODGJPADDzHE4Lyj6MySXAXdGtOvrAk6yGYVeqeDbeIXgB0DpWhsZXB+AZSHfD5R5asW
3XTEnvXT3xHOmA5asWGeVmlYZwT92tLeUdwbMQZ2fXcnWJOxBRrVeUysDy9YxoBlE4oGWSKyhTqZ
osYGOHI7Z4Mz5lZp0c7RplsHdzYgj2VIR4vamNwIFRaSZfXT8wfk0iCqpdDWWtuQDgVSvrKpE4Jl
WwDnuTi/On3cIahEOrlEMCWe4RkBOo3SwSKVA5gwKSM1k3xxeya1DiJYKLE1W2Vwq0B8IH1xwB1S
aaabHddXP70ik61QYAC2TTNOswqDc4ucjEJyTS5MMighTDhiqVi9tgoiTCKJzx1bNAAN7FCk0VN6
LxAMTyxuTTTA10//WCCTRHgE0r71CIMLkISan/ThSNaQOiNapa9fnOiuZrOw2uhEDs4KSHA1X4pE
XYEA0IQThA7yZhf0jkUojXCJJqdiW3ho7mgDOh3pLmk3qMQqcFkQHSVsiFdXwcJjCjkEoSJZP4Pz
iCAwpHPLOh5RE4RCRhsoMsvngSIMIGO6tjgXRKfGwDwiNEDNS/1zKyCJwlVAQy2kPf1786fSyOkL
wcMDOGNw0YGgWJRdBZ0aGt0F1qNH6EUHFmlFGIjAwLdWMrxVAOMumz4guQrXnzgXXveL1Fn4CUES
Kib1MzyPQLm4eal/viOELQC7J7HYTPJFQg2/iUNQIAlu/GJzHA/odKBRQN4v6PgF2rIoYD/OsuMX
NWUMEIXqszG4hCI8M1qzQSWsgBiBmzMQjNYMepFiDUqzqDtrk+H5Aq5zsrsAX2A7ALLaAsOLtDKV
Z5pJbZF1buyjuZoMaRcIbLHsfYkECR39dFy0m6AXKQowkmhqFOjE+hmcRxS3RtlzQccXwCpKnPR0
N37uC7g7QwdAgETOpn4GtyOoB4qOGrm7MyUGWOdIIbxxd649osjit5fLwcWLKLMLQi25VaC+TImF
+0e773vpZdshp8aGoQb92zHC33Aejz0QU7rQ7+vuB2+Zvdb/8NYvPEDkX/68Rf4L+USBb+/8omiG
aD67Qf2K//9PBxFb15if/fCh5lx/TvvX2wm+/OjOZz3M6uEPT7xlukjvXKilRbNH+5qXi4AWCpQf
bxfBosNIUDdmPL3JC76Dx+//FwO/LilZv8OrvSF/b9zUg5Ok+8I1hFz6hdMNOi2LrLMUNShXduTp
wvd+Rmnodd66QT1Ljx35Ubq4j56/dQMalB8Z5pe73Lvb5p3Ba6i67OCHSx8mjHT5fOQG9io9ckvL
8SH6+WEa0Ux22132Bk0n+ylHrLp33/k+W6Ca7MjHyyhddV+5RT/Jjvw294jkljy9X7gdA2yBSrIv
fOr7Xhh53R3ZYICkhw7vvUXPi8BATowuPXJUdM0C8gouOLLDfnzpmxrsh/TADLC92+wfXrEW/22g
BLJDn0dbKAb6y+zUmF7ZsS8WXtjxHkAXBauV/LgogC/C+4eR6sO8qabLD51liztkzZd53rHptlIr
Pb53B132ottn11RB5YfmLMiivGPZLSZVfuws8/g3jr3OojeVyz8xerRN+0OLQpD00FGY94y7La7I
jny5vE37gtwA1AWoQX7o3aJ7bpH2EwUR+YGLDyeLIM5cr3ustz09f2L8s2WaLTuequ2h/BODXyxL
765zjLXlgT8x+I8o3Tysce1Smsy79NBwC7kfpos04qTsbs4mqf1nPuBwsenv/QZyJzv8J9frrniT
hJYeduMTkXRvNbD7isyu9NDpctVvZa6TpbIDf16GIbwVu0XvmoAyr8jFyQ5/7Ub3yw+n2YuzrUly
yQ7/V7R9wxDb/NGf+YCXhtiCGmSH/8LqL6Gs7oQUbQua/Nhl91bZYhRlx/2aL9wHwxA+pc1ayw77
bZkGnGydkRuyAumRPW42PfNuC9GyQ98sOHdQ5O1uzTZrJz34Mss/fHvt5RtckfT4XnYXoSDYidza
XJv02PsIrspV59ucoO308AdvJWJeyzQ9tkG8zD89MEO89te6yTXxG3f+cpH+578AAAD//w==</cx:binary>
              </cx:geoCache>
            </cx:geography>
          </cx:layoutPr>
        </cx:series>
      </cx:plotAreaRegion>
    </cx:plotArea>
  </cx:chart>
  <cx:spPr>
    <a:solidFill>
      <a:schemeClr val="tx1"/>
    </a:solidFill>
    <a:ln>
      <a:noFill/>
    </a:ln>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86264</xdr:colOff>
      <xdr:row>0</xdr:row>
      <xdr:rowOff>43131</xdr:rowOff>
    </xdr:from>
    <xdr:to>
      <xdr:col>39</xdr:col>
      <xdr:colOff>129397</xdr:colOff>
      <xdr:row>48</xdr:row>
      <xdr:rowOff>100641</xdr:rowOff>
    </xdr:to>
    <xdr:sp macro="" textlink="">
      <xdr:nvSpPr>
        <xdr:cNvPr id="50" name="Rectangle 49">
          <a:extLst>
            <a:ext uri="{FF2B5EF4-FFF2-40B4-BE49-F238E27FC236}">
              <a16:creationId xmlns:a16="http://schemas.microsoft.com/office/drawing/2014/main" id="{951A95BE-603C-13D5-4820-41A639C52E65}"/>
            </a:ext>
          </a:extLst>
        </xdr:cNvPr>
        <xdr:cNvSpPr/>
      </xdr:nvSpPr>
      <xdr:spPr>
        <a:xfrm>
          <a:off x="86264" y="43131"/>
          <a:ext cx="24484642" cy="902898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29</xdr:col>
      <xdr:colOff>604344</xdr:colOff>
      <xdr:row>48</xdr:row>
      <xdr:rowOff>55419</xdr:rowOff>
    </xdr:to>
    <xdr:grpSp>
      <xdr:nvGrpSpPr>
        <xdr:cNvPr id="21" name="Group 20">
          <a:extLst>
            <a:ext uri="{FF2B5EF4-FFF2-40B4-BE49-F238E27FC236}">
              <a16:creationId xmlns:a16="http://schemas.microsoft.com/office/drawing/2014/main" id="{FDBA9997-DE19-C8B6-E5A0-B258610D7CA5}"/>
            </a:ext>
          </a:extLst>
        </xdr:cNvPr>
        <xdr:cNvGrpSpPr/>
      </xdr:nvGrpSpPr>
      <xdr:grpSpPr>
        <a:xfrm>
          <a:off x="0" y="0"/>
          <a:ext cx="19023723" cy="8884109"/>
          <a:chOff x="0" y="27709"/>
          <a:chExt cx="19188545" cy="8700655"/>
        </a:xfrm>
        <a:solidFill>
          <a:schemeClr val="tx1"/>
        </a:solidFill>
      </xdr:grpSpPr>
      <xdr:sp macro="" textlink="">
        <xdr:nvSpPr>
          <xdr:cNvPr id="2" name="Rectangle 1">
            <a:extLst>
              <a:ext uri="{FF2B5EF4-FFF2-40B4-BE49-F238E27FC236}">
                <a16:creationId xmlns:a16="http://schemas.microsoft.com/office/drawing/2014/main" id="{DD0EA5B6-31B5-6FC2-A48C-D55D144480C7}"/>
              </a:ext>
            </a:extLst>
          </xdr:cNvPr>
          <xdr:cNvSpPr/>
        </xdr:nvSpPr>
        <xdr:spPr>
          <a:xfrm>
            <a:off x="0" y="27709"/>
            <a:ext cx="2909455" cy="870065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5537D35B-8821-0523-EDE4-F245FD109AC9}"/>
              </a:ext>
            </a:extLst>
          </xdr:cNvPr>
          <xdr:cNvSpPr/>
        </xdr:nvSpPr>
        <xdr:spPr>
          <a:xfrm>
            <a:off x="2964871" y="41563"/>
            <a:ext cx="16209820" cy="142498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4" name="Rectangle 13">
            <a:extLst>
              <a:ext uri="{FF2B5EF4-FFF2-40B4-BE49-F238E27FC236}">
                <a16:creationId xmlns:a16="http://schemas.microsoft.com/office/drawing/2014/main" id="{A027D664-E81B-737D-8293-1567FEDBD61E}"/>
              </a:ext>
            </a:extLst>
          </xdr:cNvPr>
          <xdr:cNvSpPr/>
        </xdr:nvSpPr>
        <xdr:spPr>
          <a:xfrm>
            <a:off x="2964873" y="1622574"/>
            <a:ext cx="16223672" cy="2260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BD358D15-75ED-4398-AFA5-9AD3669D5762}"/>
              </a:ext>
            </a:extLst>
          </xdr:cNvPr>
          <xdr:cNvSpPr/>
        </xdr:nvSpPr>
        <xdr:spPr>
          <a:xfrm>
            <a:off x="2978725" y="4039396"/>
            <a:ext cx="16209820" cy="2260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A89E81C3-9258-4B9F-960B-06E5ABA94117}"/>
              </a:ext>
            </a:extLst>
          </xdr:cNvPr>
          <xdr:cNvSpPr/>
        </xdr:nvSpPr>
        <xdr:spPr>
          <a:xfrm>
            <a:off x="2978727" y="6456218"/>
            <a:ext cx="16209818" cy="22608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0</xdr:colOff>
      <xdr:row>1</xdr:row>
      <xdr:rowOff>138546</xdr:rowOff>
    </xdr:from>
    <xdr:to>
      <xdr:col>1</xdr:col>
      <xdr:colOff>637309</xdr:colOff>
      <xdr:row>6</xdr:row>
      <xdr:rowOff>41563</xdr:rowOff>
    </xdr:to>
    <xdr:pic>
      <xdr:nvPicPr>
        <xdr:cNvPr id="35" name="Picture 34">
          <a:extLst>
            <a:ext uri="{FF2B5EF4-FFF2-40B4-BE49-F238E27FC236}">
              <a16:creationId xmlns:a16="http://schemas.microsoft.com/office/drawing/2014/main" id="{8D728C55-7660-EB5E-AF4E-8E62CEB46F18}"/>
            </a:ext>
          </a:extLst>
        </xdr:cNvPr>
        <xdr:cNvPicPr>
          <a:picLocks noChangeAspect="1"/>
        </xdr:cNvPicPr>
      </xdr:nvPicPr>
      <xdr:blipFill>
        <a:blip xmlns:r="http://schemas.openxmlformats.org/officeDocument/2006/relationships" r:embed="rId1"/>
        <a:stretch>
          <a:fillRect/>
        </a:stretch>
      </xdr:blipFill>
      <xdr:spPr>
        <a:xfrm>
          <a:off x="0" y="318655"/>
          <a:ext cx="1246909" cy="803563"/>
        </a:xfrm>
        <a:prstGeom prst="rect">
          <a:avLst/>
        </a:prstGeom>
      </xdr:spPr>
    </xdr:pic>
    <xdr:clientData/>
  </xdr:twoCellAnchor>
  <xdr:twoCellAnchor>
    <xdr:from>
      <xdr:col>1</xdr:col>
      <xdr:colOff>484909</xdr:colOff>
      <xdr:row>0</xdr:row>
      <xdr:rowOff>55418</xdr:rowOff>
    </xdr:from>
    <xdr:to>
      <xdr:col>3</xdr:col>
      <xdr:colOff>429491</xdr:colOff>
      <xdr:row>9</xdr:row>
      <xdr:rowOff>96982</xdr:rowOff>
    </xdr:to>
    <xdr:sp macro="" textlink="">
      <xdr:nvSpPr>
        <xdr:cNvPr id="38" name="TextBox 37">
          <a:extLst>
            <a:ext uri="{FF2B5EF4-FFF2-40B4-BE49-F238E27FC236}">
              <a16:creationId xmlns:a16="http://schemas.microsoft.com/office/drawing/2014/main" id="{E3EA5370-B0D0-D6EA-B090-E542875CCB35}"/>
            </a:ext>
          </a:extLst>
        </xdr:cNvPr>
        <xdr:cNvSpPr txBox="1"/>
      </xdr:nvSpPr>
      <xdr:spPr>
        <a:xfrm>
          <a:off x="1094509" y="55418"/>
          <a:ext cx="2050473" cy="166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2D3EE"/>
              </a:solidFill>
            </a:rPr>
            <a:t>Sales</a:t>
          </a:r>
        </a:p>
        <a:p>
          <a:r>
            <a:rPr lang="en-US" sz="3600" b="1">
              <a:solidFill>
                <a:srgbClr val="22D3EE"/>
              </a:solidFill>
            </a:rPr>
            <a:t>Analysis</a:t>
          </a:r>
        </a:p>
      </xdr:txBody>
    </xdr:sp>
    <xdr:clientData/>
  </xdr:twoCellAnchor>
  <xdr:twoCellAnchor editAs="oneCell">
    <xdr:from>
      <xdr:col>0</xdr:col>
      <xdr:colOff>0</xdr:colOff>
      <xdr:row>21</xdr:row>
      <xdr:rowOff>55416</xdr:rowOff>
    </xdr:from>
    <xdr:to>
      <xdr:col>3</xdr:col>
      <xdr:colOff>138547</xdr:colOff>
      <xdr:row>34</xdr:row>
      <xdr:rowOff>110835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3CAA28B-6AE5-471A-B930-CC1DBC3A3E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917968"/>
              <a:ext cx="2844961" cy="244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58616</xdr:colOff>
      <xdr:row>9</xdr:row>
      <xdr:rowOff>146540</xdr:rowOff>
    </xdr:from>
    <xdr:to>
      <xdr:col>3</xdr:col>
      <xdr:colOff>175847</xdr:colOff>
      <xdr:row>20</xdr:row>
      <xdr:rowOff>14654</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7BEA7032-19EC-4E9D-AD30-28B9982FD4E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8616" y="1801919"/>
              <a:ext cx="2823645" cy="1891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43961</xdr:colOff>
      <xdr:row>34</xdr:row>
      <xdr:rowOff>85526</xdr:rowOff>
    </xdr:from>
    <xdr:to>
      <xdr:col>3</xdr:col>
      <xdr:colOff>190500</xdr:colOff>
      <xdr:row>48</xdr:row>
      <xdr:rowOff>87923</xdr:rowOff>
    </xdr:to>
    <mc:AlternateContent xmlns:mc="http://schemas.openxmlformats.org/markup-compatibility/2006">
      <mc:Choice xmlns:a14="http://schemas.microsoft.com/office/drawing/2010/main" Requires="a14">
        <xdr:graphicFrame macro="">
          <xdr:nvGraphicFramePr>
            <xdr:cNvPr id="10" name="Quarters (Order Date)">
              <a:extLst>
                <a:ext uri="{FF2B5EF4-FFF2-40B4-BE49-F238E27FC236}">
                  <a16:creationId xmlns:a16="http://schemas.microsoft.com/office/drawing/2014/main" id="{4F9A0918-05A7-41FD-ACC8-8B49823771A5}"/>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43961" y="6339181"/>
              <a:ext cx="2852953" cy="2577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468394</xdr:colOff>
      <xdr:row>0</xdr:row>
      <xdr:rowOff>141208</xdr:rowOff>
    </xdr:from>
    <xdr:to>
      <xdr:col>29</xdr:col>
      <xdr:colOff>560759</xdr:colOff>
      <xdr:row>7</xdr:row>
      <xdr:rowOff>34634</xdr:rowOff>
    </xdr:to>
    <xdr:grpSp>
      <xdr:nvGrpSpPr>
        <xdr:cNvPr id="40" name="Group 39">
          <a:extLst>
            <a:ext uri="{FF2B5EF4-FFF2-40B4-BE49-F238E27FC236}">
              <a16:creationId xmlns:a16="http://schemas.microsoft.com/office/drawing/2014/main" id="{A86122AD-68FF-08FD-D2AE-A6ACE42B1D3C}"/>
            </a:ext>
          </a:extLst>
        </xdr:cNvPr>
        <xdr:cNvGrpSpPr/>
      </xdr:nvGrpSpPr>
      <xdr:grpSpPr>
        <a:xfrm>
          <a:off x="16470394" y="141208"/>
          <a:ext cx="2509744" cy="1180943"/>
          <a:chOff x="15180856" y="185170"/>
          <a:chExt cx="2554211" cy="1124349"/>
        </a:xfrm>
      </xdr:grpSpPr>
      <xdr:sp macro="" textlink="">
        <xdr:nvSpPr>
          <xdr:cNvPr id="22" name="Rectangle: Rounded Corners 21">
            <a:extLst>
              <a:ext uri="{FF2B5EF4-FFF2-40B4-BE49-F238E27FC236}">
                <a16:creationId xmlns:a16="http://schemas.microsoft.com/office/drawing/2014/main" id="{93993FF6-4F77-4BEE-9398-8DF28B426E04}"/>
              </a:ext>
            </a:extLst>
          </xdr:cNvPr>
          <xdr:cNvSpPr/>
        </xdr:nvSpPr>
        <xdr:spPr>
          <a:xfrm>
            <a:off x="15180856" y="185170"/>
            <a:ext cx="2554211" cy="1124349"/>
          </a:xfrm>
          <a:prstGeom prst="roundRect">
            <a:avLst/>
          </a:prstGeom>
          <a:solidFill>
            <a:srgbClr val="22D3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Profit</a:t>
            </a:r>
            <a:r>
              <a:rPr lang="en-US" sz="2800" b="1" baseline="0">
                <a:solidFill>
                  <a:schemeClr val="tx1"/>
                </a:solidFill>
              </a:rPr>
              <a:t> Margin</a:t>
            </a:r>
          </a:p>
          <a:p>
            <a:pPr algn="ctr"/>
            <a:endParaRPr lang="en-US" sz="2800" b="1">
              <a:solidFill>
                <a:schemeClr val="tx1"/>
              </a:solidFill>
            </a:endParaRPr>
          </a:p>
        </xdr:txBody>
      </xdr:sp>
      <xdr:sp macro="" textlink="'povit table'!G11">
        <xdr:nvSpPr>
          <xdr:cNvPr id="23" name="TextBox 22">
            <a:extLst>
              <a:ext uri="{FF2B5EF4-FFF2-40B4-BE49-F238E27FC236}">
                <a16:creationId xmlns:a16="http://schemas.microsoft.com/office/drawing/2014/main" id="{3569D15D-152F-4CA3-BB55-E59FD451B95E}"/>
              </a:ext>
            </a:extLst>
          </xdr:cNvPr>
          <xdr:cNvSpPr txBox="1"/>
        </xdr:nvSpPr>
        <xdr:spPr>
          <a:xfrm>
            <a:off x="15306350" y="756882"/>
            <a:ext cx="2174717" cy="362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3911E8-B2C0-40F5-A166-2AF4973E00E4}" type="TxLink">
              <a:rPr lang="en-US" sz="2400" b="1" i="0" u="none" strike="noStrike">
                <a:solidFill>
                  <a:srgbClr val="000000"/>
                </a:solidFill>
                <a:latin typeface="Calibri"/>
                <a:cs typeface="Calibri"/>
              </a:rPr>
              <a:t>15%</a:t>
            </a:fld>
            <a:endParaRPr lang="en-US" sz="2400" b="1">
              <a:solidFill>
                <a:schemeClr val="tx1"/>
              </a:solidFill>
            </a:endParaRPr>
          </a:p>
        </xdr:txBody>
      </xdr:sp>
      <xdr:pic>
        <xdr:nvPicPr>
          <xdr:cNvPr id="24" name="Picture 23">
            <a:extLst>
              <a:ext uri="{FF2B5EF4-FFF2-40B4-BE49-F238E27FC236}">
                <a16:creationId xmlns:a16="http://schemas.microsoft.com/office/drawing/2014/main" id="{3102B715-2936-7664-2A7E-EC4FA5B4FF2F}"/>
              </a:ext>
            </a:extLst>
          </xdr:cNvPr>
          <xdr:cNvPicPr>
            <a:picLocks noChangeAspect="1"/>
          </xdr:cNvPicPr>
        </xdr:nvPicPr>
        <xdr:blipFill>
          <a:blip xmlns:r="http://schemas.openxmlformats.org/officeDocument/2006/relationships" r:embed="rId2"/>
          <a:stretch>
            <a:fillRect/>
          </a:stretch>
        </xdr:blipFill>
        <xdr:spPr>
          <a:xfrm>
            <a:off x="15401192" y="703385"/>
            <a:ext cx="556846" cy="468923"/>
          </a:xfrm>
          <a:prstGeom prst="rect">
            <a:avLst/>
          </a:prstGeom>
        </xdr:spPr>
      </xdr:pic>
    </xdr:grpSp>
    <xdr:clientData/>
  </xdr:twoCellAnchor>
  <xdr:twoCellAnchor>
    <xdr:from>
      <xdr:col>20</xdr:col>
      <xdr:colOff>121829</xdr:colOff>
      <xdr:row>0</xdr:row>
      <xdr:rowOff>141208</xdr:rowOff>
    </xdr:from>
    <xdr:to>
      <xdr:col>24</xdr:col>
      <xdr:colOff>214194</xdr:colOff>
      <xdr:row>7</xdr:row>
      <xdr:rowOff>34634</xdr:rowOff>
    </xdr:to>
    <xdr:grpSp>
      <xdr:nvGrpSpPr>
        <xdr:cNvPr id="37" name="Group 36">
          <a:extLst>
            <a:ext uri="{FF2B5EF4-FFF2-40B4-BE49-F238E27FC236}">
              <a16:creationId xmlns:a16="http://schemas.microsoft.com/office/drawing/2014/main" id="{8EFEAEE7-0434-8183-4056-AB8A844055ED}"/>
            </a:ext>
          </a:extLst>
        </xdr:cNvPr>
        <xdr:cNvGrpSpPr/>
      </xdr:nvGrpSpPr>
      <xdr:grpSpPr>
        <a:xfrm>
          <a:off x="13102105" y="141208"/>
          <a:ext cx="2509744" cy="1180943"/>
          <a:chOff x="12332148" y="179309"/>
          <a:chExt cx="2554211" cy="1124349"/>
        </a:xfrm>
      </xdr:grpSpPr>
      <xdr:sp macro="" textlink="">
        <xdr:nvSpPr>
          <xdr:cNvPr id="19" name="Rectangle: Rounded Corners 18">
            <a:extLst>
              <a:ext uri="{FF2B5EF4-FFF2-40B4-BE49-F238E27FC236}">
                <a16:creationId xmlns:a16="http://schemas.microsoft.com/office/drawing/2014/main" id="{FCE4A8BA-3BD1-48F4-B3DE-EE3882E99DB9}"/>
              </a:ext>
            </a:extLst>
          </xdr:cNvPr>
          <xdr:cNvSpPr/>
        </xdr:nvSpPr>
        <xdr:spPr>
          <a:xfrm>
            <a:off x="12332148" y="179309"/>
            <a:ext cx="2554211" cy="1124349"/>
          </a:xfrm>
          <a:prstGeom prst="roundRect">
            <a:avLst/>
          </a:prstGeom>
          <a:solidFill>
            <a:srgbClr val="22D3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Avg.Discount</a:t>
            </a:r>
          </a:p>
        </xdr:txBody>
      </xdr:sp>
      <xdr:sp macro="" textlink="'povit table'!E11">
        <xdr:nvSpPr>
          <xdr:cNvPr id="20" name="TextBox 19">
            <a:extLst>
              <a:ext uri="{FF2B5EF4-FFF2-40B4-BE49-F238E27FC236}">
                <a16:creationId xmlns:a16="http://schemas.microsoft.com/office/drawing/2014/main" id="{9503C26F-9A80-4240-812F-9ECFE363344A}"/>
              </a:ext>
            </a:extLst>
          </xdr:cNvPr>
          <xdr:cNvSpPr txBox="1"/>
        </xdr:nvSpPr>
        <xdr:spPr>
          <a:xfrm>
            <a:off x="12428186" y="707059"/>
            <a:ext cx="2174717" cy="362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7F0A09-7D34-4DEA-97A8-372EEBB356F2}" type="TxLink">
              <a:rPr lang="en-US" sz="2400" b="1" i="0" u="none" strike="noStrike">
                <a:solidFill>
                  <a:srgbClr val="000000"/>
                </a:solidFill>
                <a:latin typeface="Calibri"/>
                <a:cs typeface="Calibri"/>
              </a:rPr>
              <a:t>14%</a:t>
            </a:fld>
            <a:endParaRPr lang="en-US" sz="4400" b="1">
              <a:solidFill>
                <a:schemeClr val="tx1"/>
              </a:solidFill>
            </a:endParaRPr>
          </a:p>
        </xdr:txBody>
      </xdr:sp>
      <xdr:pic>
        <xdr:nvPicPr>
          <xdr:cNvPr id="26" name="Picture 25">
            <a:extLst>
              <a:ext uri="{FF2B5EF4-FFF2-40B4-BE49-F238E27FC236}">
                <a16:creationId xmlns:a16="http://schemas.microsoft.com/office/drawing/2014/main" id="{1808DB8C-22EF-FA8C-4740-C374F84EA000}"/>
              </a:ext>
            </a:extLst>
          </xdr:cNvPr>
          <xdr:cNvPicPr>
            <a:picLocks noChangeAspect="1"/>
          </xdr:cNvPicPr>
        </xdr:nvPicPr>
        <xdr:blipFill>
          <a:blip xmlns:r="http://schemas.openxmlformats.org/officeDocument/2006/relationships" r:embed="rId3"/>
          <a:stretch>
            <a:fillRect/>
          </a:stretch>
        </xdr:blipFill>
        <xdr:spPr>
          <a:xfrm>
            <a:off x="12514385" y="718040"/>
            <a:ext cx="571500" cy="483575"/>
          </a:xfrm>
          <a:prstGeom prst="rect">
            <a:avLst/>
          </a:prstGeom>
        </xdr:spPr>
      </xdr:pic>
    </xdr:grpSp>
    <xdr:clientData/>
  </xdr:twoCellAnchor>
  <xdr:twoCellAnchor>
    <xdr:from>
      <xdr:col>9</xdr:col>
      <xdr:colOff>44162</xdr:colOff>
      <xdr:row>0</xdr:row>
      <xdr:rowOff>141208</xdr:rowOff>
    </xdr:from>
    <xdr:to>
      <xdr:col>13</xdr:col>
      <xdr:colOff>136527</xdr:colOff>
      <xdr:row>7</xdr:row>
      <xdr:rowOff>34634</xdr:rowOff>
    </xdr:to>
    <xdr:grpSp>
      <xdr:nvGrpSpPr>
        <xdr:cNvPr id="34" name="Group 33">
          <a:extLst>
            <a:ext uri="{FF2B5EF4-FFF2-40B4-BE49-F238E27FC236}">
              <a16:creationId xmlns:a16="http://schemas.microsoft.com/office/drawing/2014/main" id="{0C9CD88D-5630-FB27-2F6B-A234DB8E3C0A}"/>
            </a:ext>
          </a:extLst>
        </xdr:cNvPr>
        <xdr:cNvGrpSpPr/>
      </xdr:nvGrpSpPr>
      <xdr:grpSpPr>
        <a:xfrm>
          <a:off x="6376645" y="141208"/>
          <a:ext cx="2509744" cy="1180943"/>
          <a:chOff x="6634730" y="173448"/>
          <a:chExt cx="2554211" cy="1124349"/>
        </a:xfrm>
      </xdr:grpSpPr>
      <xdr:sp macro="" textlink="">
        <xdr:nvSpPr>
          <xdr:cNvPr id="11" name="Rectangle: Rounded Corners 10">
            <a:extLst>
              <a:ext uri="{FF2B5EF4-FFF2-40B4-BE49-F238E27FC236}">
                <a16:creationId xmlns:a16="http://schemas.microsoft.com/office/drawing/2014/main" id="{FA37B5F5-7190-43F1-861A-B05D05E555C1}"/>
              </a:ext>
            </a:extLst>
          </xdr:cNvPr>
          <xdr:cNvSpPr/>
        </xdr:nvSpPr>
        <xdr:spPr>
          <a:xfrm>
            <a:off x="6634730" y="173448"/>
            <a:ext cx="2554211" cy="1124349"/>
          </a:xfrm>
          <a:prstGeom prst="roundRect">
            <a:avLst/>
          </a:prstGeom>
          <a:solidFill>
            <a:srgbClr val="22D3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Total</a:t>
            </a:r>
            <a:r>
              <a:rPr lang="en-US" sz="2800" b="1" baseline="0">
                <a:solidFill>
                  <a:schemeClr val="tx1"/>
                </a:solidFill>
              </a:rPr>
              <a:t> Profit</a:t>
            </a:r>
          </a:p>
          <a:p>
            <a:pPr algn="ctr"/>
            <a:endParaRPr lang="en-US" sz="2800" b="1">
              <a:solidFill>
                <a:schemeClr val="tx1"/>
              </a:solidFill>
            </a:endParaRPr>
          </a:p>
        </xdr:txBody>
      </xdr:sp>
      <xdr:sp macro="" textlink="'povit table'!D11">
        <xdr:nvSpPr>
          <xdr:cNvPr id="13" name="TextBox 12">
            <a:extLst>
              <a:ext uri="{FF2B5EF4-FFF2-40B4-BE49-F238E27FC236}">
                <a16:creationId xmlns:a16="http://schemas.microsoft.com/office/drawing/2014/main" id="{2F097A3F-772F-403A-B8E1-3781EE0756FF}"/>
              </a:ext>
            </a:extLst>
          </xdr:cNvPr>
          <xdr:cNvSpPr txBox="1"/>
        </xdr:nvSpPr>
        <xdr:spPr>
          <a:xfrm>
            <a:off x="6833639" y="715851"/>
            <a:ext cx="2167097" cy="441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9DA86B-5EDC-4515-B8A1-A958789C2FA4}" type="TxLink">
              <a:rPr lang="en-US" sz="2400" b="1" i="0" u="none" strike="noStrike">
                <a:solidFill>
                  <a:srgbClr val="000000"/>
                </a:solidFill>
                <a:latin typeface="Calibri"/>
                <a:cs typeface="Calibri"/>
              </a:rPr>
              <a:t> $131,696 </a:t>
            </a:fld>
            <a:endParaRPr lang="en-US" sz="2400" b="1">
              <a:solidFill>
                <a:schemeClr val="tx1"/>
              </a:solidFill>
            </a:endParaRPr>
          </a:p>
        </xdr:txBody>
      </xdr:sp>
      <xdr:pic>
        <xdr:nvPicPr>
          <xdr:cNvPr id="29" name="Picture 28">
            <a:extLst>
              <a:ext uri="{FF2B5EF4-FFF2-40B4-BE49-F238E27FC236}">
                <a16:creationId xmlns:a16="http://schemas.microsoft.com/office/drawing/2014/main" id="{03AA6F89-3F64-1DD9-71F3-C04F0C5AE369}"/>
              </a:ext>
            </a:extLst>
          </xdr:cNvPr>
          <xdr:cNvPicPr>
            <a:picLocks noChangeAspect="1"/>
          </xdr:cNvPicPr>
        </xdr:nvPicPr>
        <xdr:blipFill>
          <a:blip xmlns:r="http://schemas.openxmlformats.org/officeDocument/2006/relationships" r:embed="rId4"/>
          <a:stretch>
            <a:fillRect/>
          </a:stretch>
        </xdr:blipFill>
        <xdr:spPr>
          <a:xfrm>
            <a:off x="6645775" y="805961"/>
            <a:ext cx="622534" cy="322383"/>
          </a:xfrm>
          <a:prstGeom prst="rect">
            <a:avLst/>
          </a:prstGeom>
        </xdr:spPr>
      </xdr:pic>
    </xdr:grpSp>
    <xdr:clientData/>
  </xdr:twoCellAnchor>
  <xdr:twoCellAnchor>
    <xdr:from>
      <xdr:col>3</xdr:col>
      <xdr:colOff>313060</xdr:colOff>
      <xdr:row>0</xdr:row>
      <xdr:rowOff>141208</xdr:rowOff>
    </xdr:from>
    <xdr:to>
      <xdr:col>7</xdr:col>
      <xdr:colOff>405424</xdr:colOff>
      <xdr:row>7</xdr:row>
      <xdr:rowOff>34634</xdr:rowOff>
    </xdr:to>
    <xdr:grpSp>
      <xdr:nvGrpSpPr>
        <xdr:cNvPr id="33" name="Group 32">
          <a:extLst>
            <a:ext uri="{FF2B5EF4-FFF2-40B4-BE49-F238E27FC236}">
              <a16:creationId xmlns:a16="http://schemas.microsoft.com/office/drawing/2014/main" id="{05546F2E-8643-C6C9-4A6F-D1B715D32B1A}"/>
            </a:ext>
          </a:extLst>
        </xdr:cNvPr>
        <xdr:cNvGrpSpPr/>
      </xdr:nvGrpSpPr>
      <xdr:grpSpPr>
        <a:xfrm>
          <a:off x="3019474" y="141208"/>
          <a:ext cx="2509743" cy="1180943"/>
          <a:chOff x="3786021" y="175845"/>
          <a:chExt cx="2554211" cy="1124349"/>
        </a:xfrm>
      </xdr:grpSpPr>
      <xdr:sp macro="" textlink="">
        <xdr:nvSpPr>
          <xdr:cNvPr id="7" name="Rectangle: Rounded Corners 6">
            <a:extLst>
              <a:ext uri="{FF2B5EF4-FFF2-40B4-BE49-F238E27FC236}">
                <a16:creationId xmlns:a16="http://schemas.microsoft.com/office/drawing/2014/main" id="{A4DDA673-84E5-BB0F-7F07-D0B3F3BD1762}"/>
              </a:ext>
            </a:extLst>
          </xdr:cNvPr>
          <xdr:cNvSpPr/>
        </xdr:nvSpPr>
        <xdr:spPr>
          <a:xfrm>
            <a:off x="3786021" y="175845"/>
            <a:ext cx="2554211" cy="1124349"/>
          </a:xfrm>
          <a:prstGeom prst="roundRect">
            <a:avLst/>
          </a:prstGeom>
          <a:solidFill>
            <a:srgbClr val="22D3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Total</a:t>
            </a:r>
            <a:r>
              <a:rPr lang="en-US" sz="2800" b="1" baseline="0">
                <a:solidFill>
                  <a:schemeClr val="tx1"/>
                </a:solidFill>
              </a:rPr>
              <a:t> Sales</a:t>
            </a:r>
            <a:endParaRPr lang="en-US" sz="2800" b="1">
              <a:solidFill>
                <a:schemeClr val="tx1"/>
              </a:solidFill>
            </a:endParaRPr>
          </a:p>
        </xdr:txBody>
      </xdr:sp>
      <xdr:sp macro="" textlink="'povit table'!C11">
        <xdr:nvSpPr>
          <xdr:cNvPr id="8" name="TextBox 7">
            <a:extLst>
              <a:ext uri="{FF2B5EF4-FFF2-40B4-BE49-F238E27FC236}">
                <a16:creationId xmlns:a16="http://schemas.microsoft.com/office/drawing/2014/main" id="{BF82BE28-E4D0-367F-D9CF-F2061369645F}"/>
              </a:ext>
            </a:extLst>
          </xdr:cNvPr>
          <xdr:cNvSpPr txBox="1"/>
        </xdr:nvSpPr>
        <xdr:spPr>
          <a:xfrm>
            <a:off x="4014091" y="718249"/>
            <a:ext cx="2174717" cy="362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D22F8C-C0EB-42B4-99AF-FF51F029A68D}" type="TxLink">
              <a:rPr lang="en-US" sz="2400" b="1" i="0" u="none" strike="noStrike">
                <a:solidFill>
                  <a:schemeClr val="tx1"/>
                </a:solidFill>
                <a:latin typeface="Calibri"/>
                <a:cs typeface="Calibri"/>
              </a:rPr>
              <a:pPr algn="ctr"/>
              <a:t> $869,645 </a:t>
            </a:fld>
            <a:endParaRPr lang="en-US" sz="2400" b="1">
              <a:solidFill>
                <a:schemeClr val="tx1"/>
              </a:solidFill>
            </a:endParaRPr>
          </a:p>
        </xdr:txBody>
      </xdr:sp>
      <xdr:pic>
        <xdr:nvPicPr>
          <xdr:cNvPr id="30" name="Picture 29">
            <a:extLst>
              <a:ext uri="{FF2B5EF4-FFF2-40B4-BE49-F238E27FC236}">
                <a16:creationId xmlns:a16="http://schemas.microsoft.com/office/drawing/2014/main" id="{E7C414AD-6F0E-1BF2-8A5A-BA3B65CFB49B}"/>
              </a:ext>
            </a:extLst>
          </xdr:cNvPr>
          <xdr:cNvPicPr>
            <a:picLocks noChangeAspect="1"/>
          </xdr:cNvPicPr>
        </xdr:nvPicPr>
        <xdr:blipFill>
          <a:blip xmlns:r="http://schemas.openxmlformats.org/officeDocument/2006/relationships" r:embed="rId5"/>
          <a:stretch>
            <a:fillRect/>
          </a:stretch>
        </xdr:blipFill>
        <xdr:spPr>
          <a:xfrm>
            <a:off x="3824653" y="747345"/>
            <a:ext cx="436685" cy="436685"/>
          </a:xfrm>
          <a:prstGeom prst="rect">
            <a:avLst/>
          </a:prstGeom>
        </xdr:spPr>
      </xdr:pic>
    </xdr:grpSp>
    <xdr:clientData/>
  </xdr:twoCellAnchor>
  <xdr:twoCellAnchor>
    <xdr:from>
      <xdr:col>14</xdr:col>
      <xdr:colOff>390727</xdr:colOff>
      <xdr:row>0</xdr:row>
      <xdr:rowOff>141208</xdr:rowOff>
    </xdr:from>
    <xdr:to>
      <xdr:col>18</xdr:col>
      <xdr:colOff>483092</xdr:colOff>
      <xdr:row>7</xdr:row>
      <xdr:rowOff>34634</xdr:rowOff>
    </xdr:to>
    <xdr:grpSp>
      <xdr:nvGrpSpPr>
        <xdr:cNvPr id="36" name="Group 35">
          <a:extLst>
            <a:ext uri="{FF2B5EF4-FFF2-40B4-BE49-F238E27FC236}">
              <a16:creationId xmlns:a16="http://schemas.microsoft.com/office/drawing/2014/main" id="{EA8D0F67-CE34-5914-76D4-9B225F2BF590}"/>
            </a:ext>
          </a:extLst>
        </xdr:cNvPr>
        <xdr:cNvGrpSpPr/>
      </xdr:nvGrpSpPr>
      <xdr:grpSpPr>
        <a:xfrm>
          <a:off x="9744934" y="141208"/>
          <a:ext cx="2509744" cy="1180943"/>
          <a:chOff x="9483439" y="193962"/>
          <a:chExt cx="2554211" cy="1124349"/>
        </a:xfrm>
      </xdr:grpSpPr>
      <xdr:sp macro="" textlink="">
        <xdr:nvSpPr>
          <xdr:cNvPr id="15" name="Rectangle: Rounded Corners 14">
            <a:extLst>
              <a:ext uri="{FF2B5EF4-FFF2-40B4-BE49-F238E27FC236}">
                <a16:creationId xmlns:a16="http://schemas.microsoft.com/office/drawing/2014/main" id="{55746E26-16B0-4407-B6B6-BF31EAEE1075}"/>
              </a:ext>
            </a:extLst>
          </xdr:cNvPr>
          <xdr:cNvSpPr/>
        </xdr:nvSpPr>
        <xdr:spPr>
          <a:xfrm>
            <a:off x="9483439" y="193962"/>
            <a:ext cx="2554211" cy="1124349"/>
          </a:xfrm>
          <a:prstGeom prst="roundRect">
            <a:avLst/>
          </a:prstGeom>
          <a:solidFill>
            <a:srgbClr val="22D3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Total</a:t>
            </a:r>
            <a:r>
              <a:rPr lang="en-US" sz="2800" b="1" baseline="0">
                <a:solidFill>
                  <a:schemeClr val="tx1"/>
                </a:solidFill>
              </a:rPr>
              <a:t> Quantity</a:t>
            </a:r>
          </a:p>
          <a:p>
            <a:pPr algn="ctr"/>
            <a:endParaRPr lang="en-US" sz="2800" b="1">
              <a:solidFill>
                <a:schemeClr val="tx1"/>
              </a:solidFill>
            </a:endParaRPr>
          </a:p>
        </xdr:txBody>
      </xdr:sp>
      <xdr:sp macro="" textlink="'povit table'!F11">
        <xdr:nvSpPr>
          <xdr:cNvPr id="18" name="TextBox 17">
            <a:extLst>
              <a:ext uri="{FF2B5EF4-FFF2-40B4-BE49-F238E27FC236}">
                <a16:creationId xmlns:a16="http://schemas.microsoft.com/office/drawing/2014/main" id="{66AD4585-A4DB-4CC5-A20B-C1D835BBB837}"/>
              </a:ext>
            </a:extLst>
          </xdr:cNvPr>
          <xdr:cNvSpPr txBox="1"/>
        </xdr:nvSpPr>
        <xdr:spPr>
          <a:xfrm>
            <a:off x="9660220" y="730505"/>
            <a:ext cx="2167097" cy="362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F78A2C-7C41-4CF9-ACFE-86B6C486DA65}" type="TxLink">
              <a:rPr lang="en-US" sz="2400" b="1" i="0" u="none" strike="noStrike">
                <a:solidFill>
                  <a:srgbClr val="000000"/>
                </a:solidFill>
                <a:latin typeface="Calibri"/>
                <a:cs typeface="Calibri"/>
              </a:rPr>
              <a:t>3384</a:t>
            </a:fld>
            <a:endParaRPr lang="en-US" sz="2400" b="1">
              <a:solidFill>
                <a:schemeClr val="tx1"/>
              </a:solidFill>
            </a:endParaRPr>
          </a:p>
        </xdr:txBody>
      </xdr:sp>
      <xdr:pic>
        <xdr:nvPicPr>
          <xdr:cNvPr id="32" name="Picture 31">
            <a:extLst>
              <a:ext uri="{FF2B5EF4-FFF2-40B4-BE49-F238E27FC236}">
                <a16:creationId xmlns:a16="http://schemas.microsoft.com/office/drawing/2014/main" id="{F7BB2890-123A-C966-ED6A-0F0AA500F0EF}"/>
              </a:ext>
            </a:extLst>
          </xdr:cNvPr>
          <xdr:cNvPicPr>
            <a:picLocks noChangeAspect="1"/>
          </xdr:cNvPicPr>
        </xdr:nvPicPr>
        <xdr:blipFill>
          <a:blip xmlns:r="http://schemas.openxmlformats.org/officeDocument/2006/relationships" r:embed="rId1"/>
          <a:stretch>
            <a:fillRect/>
          </a:stretch>
        </xdr:blipFill>
        <xdr:spPr>
          <a:xfrm>
            <a:off x="9715499" y="674075"/>
            <a:ext cx="553915" cy="553915"/>
          </a:xfrm>
          <a:prstGeom prst="rect">
            <a:avLst/>
          </a:prstGeom>
        </xdr:spPr>
      </xdr:pic>
    </xdr:grpSp>
    <xdr:clientData/>
  </xdr:twoCellAnchor>
  <xdr:twoCellAnchor>
    <xdr:from>
      <xdr:col>12</xdr:col>
      <xdr:colOff>446690</xdr:colOff>
      <xdr:row>8</xdr:row>
      <xdr:rowOff>146539</xdr:rowOff>
    </xdr:from>
    <xdr:to>
      <xdr:col>21</xdr:col>
      <xdr:colOff>394138</xdr:colOff>
      <xdr:row>21</xdr:row>
      <xdr:rowOff>73269</xdr:rowOff>
    </xdr:to>
    <xdr:graphicFrame macro="">
      <xdr:nvGraphicFramePr>
        <xdr:cNvPr id="41" name="Chart 40">
          <a:extLst>
            <a:ext uri="{FF2B5EF4-FFF2-40B4-BE49-F238E27FC236}">
              <a16:creationId xmlns:a16="http://schemas.microsoft.com/office/drawing/2014/main" id="{2114B7D1-E13D-4F50-8DDC-F9F518964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1090449</xdr:colOff>
      <xdr:row>6</xdr:row>
      <xdr:rowOff>170793</xdr:rowOff>
    </xdr:from>
    <xdr:to>
      <xdr:col>14</xdr:col>
      <xdr:colOff>65690</xdr:colOff>
      <xdr:row>23</xdr:row>
      <xdr:rowOff>10510</xdr:rowOff>
    </xdr:to>
    <xdr:graphicFrame macro="">
      <xdr:nvGraphicFramePr>
        <xdr:cNvPr id="42" name="Chart 41">
          <a:extLst>
            <a:ext uri="{FF2B5EF4-FFF2-40B4-BE49-F238E27FC236}">
              <a16:creationId xmlns:a16="http://schemas.microsoft.com/office/drawing/2014/main" id="{0DFEC641-B395-4D83-B001-30BA85648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381000</xdr:colOff>
      <xdr:row>7</xdr:row>
      <xdr:rowOff>105104</xdr:rowOff>
    </xdr:from>
    <xdr:to>
      <xdr:col>29</xdr:col>
      <xdr:colOff>578069</xdr:colOff>
      <xdr:row>22</xdr:row>
      <xdr:rowOff>102476</xdr:rowOff>
    </xdr:to>
    <xdr:graphicFrame macro="">
      <xdr:nvGraphicFramePr>
        <xdr:cNvPr id="43" name="Chart 42">
          <a:extLst>
            <a:ext uri="{FF2B5EF4-FFF2-40B4-BE49-F238E27FC236}">
              <a16:creationId xmlns:a16="http://schemas.microsoft.com/office/drawing/2014/main" id="{F1DA1BA1-60E9-4D22-99B5-E5CD6F06F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236482</xdr:colOff>
      <xdr:row>22</xdr:row>
      <xdr:rowOff>13138</xdr:rowOff>
    </xdr:from>
    <xdr:to>
      <xdr:col>15</xdr:col>
      <xdr:colOff>470994</xdr:colOff>
      <xdr:row>35</xdr:row>
      <xdr:rowOff>39414</xdr:rowOff>
    </xdr:to>
    <xdr:graphicFrame macro="">
      <xdr:nvGraphicFramePr>
        <xdr:cNvPr id="45" name="Chart 44">
          <a:extLst>
            <a:ext uri="{FF2B5EF4-FFF2-40B4-BE49-F238E27FC236}">
              <a16:creationId xmlns:a16="http://schemas.microsoft.com/office/drawing/2014/main" id="{FD1CBF58-CFF6-4C6A-AED2-4BC581707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512379</xdr:colOff>
      <xdr:row>22</xdr:row>
      <xdr:rowOff>39414</xdr:rowOff>
    </xdr:from>
    <xdr:to>
      <xdr:col>29</xdr:col>
      <xdr:colOff>564931</xdr:colOff>
      <xdr:row>34</xdr:row>
      <xdr:rowOff>144517</xdr:rowOff>
    </xdr:to>
    <xdr:graphicFrame macro="">
      <xdr:nvGraphicFramePr>
        <xdr:cNvPr id="46" name="Chart 45">
          <a:extLst>
            <a:ext uri="{FF2B5EF4-FFF2-40B4-BE49-F238E27FC236}">
              <a16:creationId xmlns:a16="http://schemas.microsoft.com/office/drawing/2014/main" id="{C1C21742-1CF7-454F-B30D-16E59588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262757</xdr:colOff>
      <xdr:row>35</xdr:row>
      <xdr:rowOff>144516</xdr:rowOff>
    </xdr:from>
    <xdr:to>
      <xdr:col>15</xdr:col>
      <xdr:colOff>538654</xdr:colOff>
      <xdr:row>48</xdr:row>
      <xdr:rowOff>65689</xdr:rowOff>
    </xdr:to>
    <xdr:graphicFrame macro="">
      <xdr:nvGraphicFramePr>
        <xdr:cNvPr id="47" name="Chart 46">
          <a:extLst>
            <a:ext uri="{FF2B5EF4-FFF2-40B4-BE49-F238E27FC236}">
              <a16:creationId xmlns:a16="http://schemas.microsoft.com/office/drawing/2014/main" id="{2CB23E1F-768D-41D3-8701-CB19F122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486103</xdr:colOff>
      <xdr:row>36</xdr:row>
      <xdr:rowOff>0</xdr:rowOff>
    </xdr:from>
    <xdr:to>
      <xdr:col>30</xdr:col>
      <xdr:colOff>0</xdr:colOff>
      <xdr:row>48</xdr:row>
      <xdr:rowOff>141889</xdr:rowOff>
    </xdr:to>
    <xdr:graphicFrame macro="">
      <xdr:nvGraphicFramePr>
        <xdr:cNvPr id="48" name="Chart 47">
          <a:extLst>
            <a:ext uri="{FF2B5EF4-FFF2-40B4-BE49-F238E27FC236}">
              <a16:creationId xmlns:a16="http://schemas.microsoft.com/office/drawing/2014/main" id="{A6FD662F-8F81-467D-9B9E-E484DB750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591207</xdr:colOff>
      <xdr:row>0</xdr:row>
      <xdr:rowOff>0</xdr:rowOff>
    </xdr:from>
    <xdr:to>
      <xdr:col>39</xdr:col>
      <xdr:colOff>157655</xdr:colOff>
      <xdr:row>48</xdr:row>
      <xdr:rowOff>39412</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860ECF3E-7656-4A78-B158-3E8AA1E133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9010586" y="0"/>
              <a:ext cx="5609897" cy="88681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alem" refreshedDate="46106.386331018519" createdVersion="8" refreshedVersion="8" minRefreshableVersion="3" recordCount="9994" xr:uid="{70D0DAC8-3D97-448C-BE43-B4419412CDCF}">
  <cacheSource type="worksheet">
    <worksheetSource name="DS"/>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8"/>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nager" numFmtId="0" formula="'Total sales'/'Total Profit'" databaseField="0"/>
    <cacheField name="Profit Margin" numFmtId="0" formula="'Total Profit' /'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725195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2A7C7-143D-4063-BA72-84E0E369620F}"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58:F106"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0"/>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76E06-4239-45A4-8E82-D4F7F3E210F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40:I51"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6"/>
  </rowFields>
  <rowItems count="11">
    <i>
      <x v="205"/>
    </i>
    <i>
      <x v="44"/>
    </i>
    <i>
      <x v="456"/>
    </i>
    <i>
      <x v="462"/>
    </i>
    <i>
      <x v="240"/>
    </i>
    <i>
      <x v="249"/>
    </i>
    <i>
      <x v="605"/>
    </i>
    <i>
      <x v="1442"/>
    </i>
    <i>
      <x v="855"/>
    </i>
    <i>
      <x v="815"/>
    </i>
    <i t="grand">
      <x/>
    </i>
  </rowItems>
  <colItems count="1">
    <i/>
  </colItems>
  <dataFields count="1">
    <dataField name="Sum of Total sales" fld="21" baseField="0" baseItem="0" numFmtId="164"/>
  </dataFields>
  <chartFormats count="1">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437AA-3D21-48C4-ADC5-AC0312FEE70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E40:F51"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6"/>
  </rowFields>
  <rowItems count="11">
    <i>
      <x v="394"/>
    </i>
    <i>
      <x v="1392"/>
    </i>
    <i>
      <x v="1049"/>
    </i>
    <i>
      <x v="797"/>
    </i>
    <i>
      <x v="827"/>
    </i>
    <i>
      <x v="822"/>
    </i>
    <i>
      <x v="686"/>
    </i>
    <i>
      <x v="852"/>
    </i>
    <i>
      <x v="99"/>
    </i>
    <i>
      <x v="39"/>
    </i>
    <i t="grand">
      <x/>
    </i>
  </rowItems>
  <colItems count="1">
    <i/>
  </colItems>
  <dataFields count="1">
    <dataField name="Sum of Total sales" fld="21" baseField="0" baseItem="0" numFmtId="164"/>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D81A81-2B87-4073-AEB6-BE60E4E4E71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H15:J33" firstHeaderRow="0"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sd="0" x="1"/>
        <item h="1" sd="0" x="2"/>
        <item h="1" sd="0" x="3"/>
        <item h="1" sd="0" x="4"/>
        <item h="1" x="0"/>
        <item h="1"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sales" fld="21" baseField="0" baseItem="0" numFmtId="164"/>
    <dataField name="Sum of Total Profit" fld="22" baseField="0" baseItem="0" numFmtId="164"/>
  </dataFields>
  <chartFormats count="2">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1C202-F816-44CE-BD52-246B2299F81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15:F33"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5"/>
  </rowFields>
  <rowItems count="18">
    <i>
      <x v="6"/>
    </i>
    <i>
      <x/>
    </i>
    <i>
      <x v="13"/>
    </i>
    <i>
      <x v="12"/>
    </i>
    <i>
      <x v="1"/>
    </i>
    <i>
      <x v="5"/>
    </i>
    <i>
      <x v="14"/>
    </i>
    <i>
      <x v="3"/>
    </i>
    <i>
      <x v="9"/>
    </i>
    <i>
      <x v="2"/>
    </i>
    <i>
      <x v="10"/>
    </i>
    <i>
      <x v="7"/>
    </i>
    <i>
      <x v="8"/>
    </i>
    <i>
      <x v="4"/>
    </i>
    <i>
      <x v="15"/>
    </i>
    <i>
      <x v="11"/>
    </i>
    <i>
      <x v="16"/>
    </i>
    <i t="grand">
      <x/>
    </i>
  </rowItems>
  <colItems count="1">
    <i/>
  </colItems>
  <dataFields count="1">
    <dataField name="Sum of Total Profit" fld="22" baseField="0" baseItem="0" numFmtId="164"/>
  </dataFields>
  <chartFormats count="4">
    <chartFormat chart="24" format="9" series="1">
      <pivotArea type="data" outline="0" fieldPosition="0">
        <references count="1">
          <reference field="4294967294" count="1" selected="0">
            <x v="0"/>
          </reference>
        </references>
      </pivotArea>
    </chartFormat>
    <chartFormat chart="24" format="10">
      <pivotArea type="data" outline="0" fieldPosition="0">
        <references count="2">
          <reference field="4294967294" count="1" selected="0">
            <x v="0"/>
          </reference>
          <reference field="15" count="1" selected="0">
            <x v="0"/>
          </reference>
        </references>
      </pivotArea>
    </chartFormat>
    <chartFormat chart="24" format="11">
      <pivotArea type="data" outline="0" fieldPosition="0">
        <references count="2">
          <reference field="4294967294" count="1" selected="0">
            <x v="0"/>
          </reference>
          <reference field="15" count="1" selected="0">
            <x v="1"/>
          </reference>
        </references>
      </pivotArea>
    </chartFormat>
    <chartFormat chart="24"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D07FC1-53E6-4FAA-9438-99465A283D06}"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6:G7" firstHeaderRow="0" firstDataRow="1" firstDataCol="0"/>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ragToRow="0" dragToCol="0" dragToPage="0" showAll="0" defaultSubtotal="0"/>
    <pivotField dataField="1" dragToRow="0" dragToCol="0" dragToPage="0" showAll="0" defaultSubtotal="0"/>
    <pivotField showAll="0" defaultSubtotal="0"/>
    <pivotField showAll="0" defaultSubtotal="0">
      <items count="6">
        <item h="1" x="0"/>
        <item h="1" x="1"/>
        <item h="1" x="2"/>
        <item x="3"/>
        <item h="1" x="4"/>
        <item h="1" x="5"/>
      </items>
    </pivotField>
    <pivotField showAll="0" defaultSubtotal="0">
      <items count="6">
        <item h="1" x="0"/>
        <item h="1" x="1"/>
        <item h="1" x="2"/>
        <item h="1" x="3"/>
        <item x="4"/>
        <item h="1" x="5"/>
      </items>
    </pivotField>
  </pivotFields>
  <rowItems count="1">
    <i/>
  </rowItems>
  <colFields count="1">
    <field x="-2"/>
  </colFields>
  <colItems count="5">
    <i>
      <x/>
    </i>
    <i i="1">
      <x v="1"/>
    </i>
    <i i="2">
      <x v="2"/>
    </i>
    <i i="3">
      <x v="3"/>
    </i>
    <i i="4">
      <x v="4"/>
    </i>
  </colItems>
  <dataFields count="5">
    <dataField name="Sum of Total sales" fld="21" baseField="0" baseItem="0" numFmtId="168"/>
    <dataField name="Sum of Total Profit" fld="22" baseField="0" baseItem="0" numFmtId="168"/>
    <dataField name="Average of Discount" fld="19" subtotal="average" baseField="0" baseItem="2" numFmtId="9"/>
    <dataField name="Sum of Quantity" fld="18" baseField="0" baseItem="0"/>
    <dataField name="Sum of Profit Margin" fld="25" baseField="0" baseItem="0" numFmtId="9"/>
  </dataFields>
  <formats count="3">
    <format dxfId="7">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44DE01-3B64-4D89-8D15-F7A8B9237D36}"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4:L8"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4" count="1" selected="0">
            <x v="0"/>
          </reference>
        </references>
      </pivotArea>
    </chartFormat>
    <chartFormat chart="7" format="14">
      <pivotArea type="data" outline="0" fieldPosition="0">
        <references count="2">
          <reference field="4294967294" count="1" selected="0">
            <x v="0"/>
          </reference>
          <reference field="14" count="1" selected="0">
            <x v="1"/>
          </reference>
        </references>
      </pivotArea>
    </chartFormat>
    <chartFormat chart="7" format="15">
      <pivotArea type="data" outline="0" fieldPosition="0">
        <references count="2">
          <reference field="4294967294" count="1" selected="0">
            <x v="0"/>
          </reference>
          <reference field="14"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4" count="1" selected="0">
            <x v="0"/>
          </reference>
        </references>
      </pivotArea>
    </chartFormat>
    <chartFormat chart="9" format="18">
      <pivotArea type="data" outline="0" fieldPosition="0">
        <references count="2">
          <reference field="4294967294" count="1" selected="0">
            <x v="0"/>
          </reference>
          <reference field="14" count="1" selected="0">
            <x v="1"/>
          </reference>
        </references>
      </pivotArea>
    </chartFormat>
    <chartFormat chart="9" format="19">
      <pivotArea type="data" outline="0" fieldPosition="0">
        <references count="2">
          <reference field="4294967294" count="1" selected="0">
            <x v="0"/>
          </reference>
          <reference field="14"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4" count="1" selected="0">
            <x v="0"/>
          </reference>
        </references>
      </pivotArea>
    </chartFormat>
    <chartFormat chart="19" format="7">
      <pivotArea type="data" outline="0" fieldPosition="0">
        <references count="2">
          <reference field="4294967294" count="1" selected="0">
            <x v="0"/>
          </reference>
          <reference field="14" count="1" selected="0">
            <x v="1"/>
          </reference>
        </references>
      </pivotArea>
    </chartFormat>
    <chartFormat chart="1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A20658-0A3A-4FC7-92E9-5B0C5952CCCA}"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0:L14"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9">
    <chartFormat chart="0" format="12"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4" count="1" selected="0">
            <x v="0"/>
          </reference>
        </references>
      </pivotArea>
    </chartFormat>
    <chartFormat chart="2" format="18">
      <pivotArea type="data" outline="0" fieldPosition="0">
        <references count="2">
          <reference field="4294967294" count="1" selected="0">
            <x v="0"/>
          </reference>
          <reference field="14" count="1" selected="0">
            <x v="1"/>
          </reference>
        </references>
      </pivotArea>
    </chartFormat>
    <chartFormat chart="2" format="19">
      <pivotArea type="data" outline="0" fieldPosition="0">
        <references count="2">
          <reference field="4294967294" count="1" selected="0">
            <x v="0"/>
          </reference>
          <reference field="1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4" count="1" selected="0">
            <x v="0"/>
          </reference>
        </references>
      </pivotArea>
    </chartFormat>
    <chartFormat chart="7" format="11">
      <pivotArea type="data" outline="0" fieldPosition="0">
        <references count="2">
          <reference field="4294967294" count="1" selected="0">
            <x v="0"/>
          </reference>
          <reference field="14" count="1" selected="0">
            <x v="1"/>
          </reference>
        </references>
      </pivotArea>
    </chartFormat>
    <chartFormat chart="7"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1601A9-DE87-45F0-85A8-B792151B6585}"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6:L20"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1"/>
        <item sd="0" x="2"/>
        <item h="1" sd="0" x="3"/>
        <item h="1" sd="0" x="4"/>
        <item h="1" x="0"/>
        <item h="1" x="5"/>
        <item t="default"/>
      </items>
    </pivotField>
    <pivotField showAll="0">
      <items count="7">
        <item h="1" sd="0" x="1"/>
        <item h="1" sd="0" x="2"/>
        <item h="1" sd="0" x="3"/>
        <item sd="0" x="4"/>
        <item h="1" x="0"/>
        <item h="1" x="5"/>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68C062-568B-4B2A-9D96-7704DBE01D35}" sourceName="Category">
  <data>
    <tabular pivotCacheId="725195209">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659609-6828-41EF-B9A6-A77D908509D1}" sourceName="Years (Order Date)">
  <pivotTables>
    <pivotTable tabId="3" name="PivotTable1"/>
    <pivotTable tabId="3" name="PivotTable13"/>
    <pivotTable tabId="3" name="PivotTable14"/>
    <pivotTable tabId="3" name="PivotTable15"/>
    <pivotTable tabId="3" name="PivotTable4"/>
    <pivotTable tabId="3" name="PivotTable6"/>
    <pivotTable tabId="3" name="PivotTable7"/>
    <pivotTable tabId="3" name="PivotTable8"/>
  </pivotTables>
  <data>
    <tabular pivotCacheId="725195209">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47C157A7-D5B9-489F-A30C-ED1CD8F12E64}" sourceName="Quarters (Order Date)">
  <pivotTables>
    <pivotTable tabId="3" name="PivotTable1"/>
  </pivotTables>
  <data>
    <tabular pivotCacheId="725195209">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F9A7831-80F2-4210-B6C7-92140F8F46D2}" cache="Slicer_Category" caption="Category" style="SlicerStyleDark3 2" rowHeight="548640"/>
  <slicer name="Years (Order Date)" xr10:uid="{1F6957FF-A02A-4FF5-98BB-87D0F163BE4B}" cache="Slicer_Years__Order_Date" caption="Years " style="SlicerStyleDark3 2" rowHeight="274320"/>
  <slicer name="Quarters (Order Date)" xr10:uid="{EAFC2EAC-9F63-426B-9684-0710B0802FA3}" cache="Slicer_Quarters__Order_Date" caption="Quarters " style="SlicerStyleDark3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35" dataDxfId="34">
  <autoFilter ref="A1:X9995" xr:uid="{EBEE1A7C-9E63-44E3-AF21-4069A5E2214B}"/>
  <tableColumns count="24">
    <tableColumn id="1" xr3:uid="{C8A1E0C3-6244-4E7A-B543-C6DFB7F7A81F}" name="Row ID" dataDxfId="33"/>
    <tableColumn id="2" xr3:uid="{4633EBE6-CA33-4919-A319-BC0E2334A26B}" name="Order ID" dataDxfId="32"/>
    <tableColumn id="3" xr3:uid="{C2B5A027-1620-400C-9E0A-7C76D1B8ADAB}" name="Order Date" dataDxfId="31"/>
    <tableColumn id="4" xr3:uid="{B9CA2D60-3CA1-433B-ADD7-EA15A636E033}" name="Ship Date" dataDxfId="30"/>
    <tableColumn id="5" xr3:uid="{986B026B-0A82-46ED-9E7F-034C37EEA0AA}" name="Ship Mode" dataDxfId="29"/>
    <tableColumn id="6" xr3:uid="{D3441A37-6F5C-42ED-9ADF-63C091D9EA0E}" name="Customer ID" dataDxfId="28"/>
    <tableColumn id="7" xr3:uid="{0BD82CF6-4F07-45DF-8FB1-C0D0883FD0A0}" name="Customer Name" dataDxfId="27"/>
    <tableColumn id="8" xr3:uid="{618901EE-65CE-4CC9-8D45-3C9CE9F1F536}" name="Segment" dataDxfId="26"/>
    <tableColumn id="9" xr3:uid="{DF25CFB7-84A6-47C8-A65B-4816FBCC021A}" name="Country" dataDxfId="25"/>
    <tableColumn id="10" xr3:uid="{34713AAD-0571-4338-80DD-6A0218F132CF}" name="City" dataDxfId="24"/>
    <tableColumn id="11" xr3:uid="{B3D398A7-0150-4C72-944C-744D2F5A48FD}" name="State" dataDxfId="23"/>
    <tableColumn id="12" xr3:uid="{EB0FF837-500C-4156-9BB8-8B7CAE32639A}" name="Postal Code" dataDxfId="22"/>
    <tableColumn id="13" xr3:uid="{926C3C11-179C-403D-9435-0C9064B7EBE9}" name="Region" dataDxfId="21"/>
    <tableColumn id="14" xr3:uid="{12A87932-1B4A-454F-A026-1920734DB3AF}" name="Product ID" dataDxfId="20"/>
    <tableColumn id="15" xr3:uid="{20969DB2-6828-46BA-8AFE-45E97CEC2D67}" name="Category" dataDxfId="19"/>
    <tableColumn id="16" xr3:uid="{1279EF84-F21F-4237-BA07-FA26335F1936}" name="Sub-Category" dataDxfId="18"/>
    <tableColumn id="17" xr3:uid="{F6857CBE-7D59-43E3-BAFE-412F0A152633}" name="Product Name" dataDxfId="17"/>
    <tableColumn id="18" xr3:uid="{B8762E7B-CFC0-49B5-8906-F6D2B0DEB574}" name="Sales" dataDxfId="16"/>
    <tableColumn id="19" xr3:uid="{DA9B6407-350A-4E56-88BA-1A30F6F5EED3}" name="Quantity" dataDxfId="15"/>
    <tableColumn id="20" xr3:uid="{523B4379-71A0-4B97-BD6E-7A4A10E251F3}" name="Discount" dataDxfId="14" dataCellStyle="Percent"/>
    <tableColumn id="21" xr3:uid="{CFFE746C-B285-4964-907F-0C8F40244898}" name="Profit" dataDxfId="13"/>
    <tableColumn id="22" xr3:uid="{12570308-B5A1-4459-8CAF-930BA7A49823}" name="Total sales" dataDxfId="12">
      <calculatedColumnFormula>DS[[#This Row],[Sales]]*DS[[#This Row],[Quantity]]-DS[[#This Row],[Sales]]*DS[[#This Row],[Quantity]]*DS[[#This Row],[Discount]]</calculatedColumnFormula>
    </tableColumn>
    <tableColumn id="23" xr3:uid="{E51C7C84-2DDE-4F9E-9485-88AFEAEFDF00}" name="Total Profit" dataDxfId="11">
      <calculatedColumnFormula>DS[[#This Row],[Profit]]*DS[[#This Row],[Quantity]]</calculatedColumnFormula>
    </tableColumn>
    <tableColumn id="24" xr3:uid="{49F61800-C590-4B14-912C-8899E99DE2AC}" name="total cost" dataDxfId="10">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I1" workbookViewId="0">
      <selection activeCell="F20" sqref="F20"/>
    </sheetView>
  </sheetViews>
  <sheetFormatPr defaultColWidth="8.88671875" defaultRowHeight="14.4" x14ac:dyDescent="0.3"/>
  <cols>
    <col min="1" max="1" width="9.109375" style="1" bestFit="1" customWidth="1"/>
    <col min="2" max="2" width="14.6640625" style="1" bestFit="1" customWidth="1"/>
    <col min="3" max="3" width="12.33203125" style="1" bestFit="1" customWidth="1"/>
    <col min="4" max="4" width="11.33203125" style="1" bestFit="1" customWidth="1"/>
    <col min="5" max="5" width="12.6640625" style="1" bestFit="1" customWidth="1"/>
    <col min="6" max="6" width="13.55468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13.109375" style="1" bestFit="1" customWidth="1"/>
    <col min="13" max="13" width="9" style="1" bestFit="1" customWidth="1"/>
    <col min="14" max="14" width="16.33203125" style="1" bestFit="1" customWidth="1"/>
    <col min="15" max="15" width="13.109375" style="1" bestFit="1" customWidth="1"/>
    <col min="16" max="16" width="14.6640625" style="1" bestFit="1" customWidth="1"/>
    <col min="17" max="17" width="23.5546875" style="1" customWidth="1"/>
    <col min="18" max="18" width="11.109375" style="1" bestFit="1" customWidth="1"/>
    <col min="19" max="20" width="10.5546875" style="1" bestFit="1" customWidth="1"/>
    <col min="21" max="21" width="10.6640625" style="1" bestFit="1" customWidth="1"/>
    <col min="22" max="22" width="11.6640625" style="1" customWidth="1"/>
    <col min="23" max="23" width="12.109375" style="1" bestFit="1" customWidth="1"/>
    <col min="24" max="24" width="13.109375" style="1" bestFit="1" customWidth="1"/>
    <col min="25" max="26" width="10.88671875" style="1" bestFit="1" customWidth="1"/>
    <col min="27" max="16384" width="8.88671875" style="1"/>
  </cols>
  <sheetData>
    <row r="1" spans="1:24" x14ac:dyDescent="0.3">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A031-4EA4-402A-BB2F-7549412E3A69}">
  <dimension ref="B4:L130"/>
  <sheetViews>
    <sheetView topLeftCell="E1" workbookViewId="0">
      <selection activeCell="F6" sqref="F6"/>
    </sheetView>
  </sheetViews>
  <sheetFormatPr defaultRowHeight="14.4" x14ac:dyDescent="0.3"/>
  <cols>
    <col min="1" max="1" width="12.5546875" bestFit="1" customWidth="1"/>
    <col min="2" max="2" width="12.109375" bestFit="1" customWidth="1"/>
    <col min="3" max="3" width="16.21875" bestFit="1" customWidth="1"/>
    <col min="4" max="4" width="16.88671875" bestFit="1" customWidth="1"/>
    <col min="5" max="5" width="12.5546875" bestFit="1" customWidth="1"/>
    <col min="6" max="6" width="16.88671875" bestFit="1" customWidth="1"/>
    <col min="7" max="7" width="18.77734375" bestFit="1" customWidth="1"/>
    <col min="8" max="8" width="78" bestFit="1" customWidth="1"/>
    <col min="9" max="9" width="16.21875" bestFit="1" customWidth="1"/>
    <col min="10" max="10" width="16.88671875" bestFit="1" customWidth="1"/>
    <col min="11" max="11" width="13.109375" bestFit="1" customWidth="1"/>
    <col min="12" max="12" width="14.88671875" bestFit="1" customWidth="1"/>
    <col min="13" max="13" width="15.44140625" bestFit="1" customWidth="1"/>
    <col min="14" max="14" width="19" bestFit="1" customWidth="1"/>
    <col min="15" max="15" width="15.44140625" bestFit="1" customWidth="1"/>
    <col min="16" max="16" width="13.33203125" bestFit="1" customWidth="1"/>
  </cols>
  <sheetData>
    <row r="4" spans="2:12" x14ac:dyDescent="0.3">
      <c r="K4" s="10" t="s">
        <v>10944</v>
      </c>
      <c r="L4" t="s">
        <v>10942</v>
      </c>
    </row>
    <row r="5" spans="2:12" x14ac:dyDescent="0.3">
      <c r="K5" s="11" t="s">
        <v>32</v>
      </c>
      <c r="L5" s="8">
        <v>886760.26651200058</v>
      </c>
    </row>
    <row r="6" spans="2:12" x14ac:dyDescent="0.3">
      <c r="C6" t="s">
        <v>10942</v>
      </c>
      <c r="D6" t="s">
        <v>10947</v>
      </c>
      <c r="E6" t="s">
        <v>10946</v>
      </c>
      <c r="F6" t="s">
        <v>10943</v>
      </c>
      <c r="G6" t="s">
        <v>10948</v>
      </c>
      <c r="K6" s="11" t="s">
        <v>46</v>
      </c>
      <c r="L6" s="8">
        <v>1092012.9630999998</v>
      </c>
    </row>
    <row r="7" spans="2:12" x14ac:dyDescent="0.3">
      <c r="C7" s="16">
        <v>869645.38814999955</v>
      </c>
      <c r="D7" s="16">
        <v>131696.1461000001</v>
      </c>
      <c r="E7" s="9">
        <v>0.14462901439645695</v>
      </c>
      <c r="F7" s="15">
        <v>3384</v>
      </c>
      <c r="G7" s="9">
        <v>0.15143660610925322</v>
      </c>
      <c r="K7" s="11" t="s">
        <v>71</v>
      </c>
      <c r="L7" s="8">
        <v>1109705.3222999994</v>
      </c>
    </row>
    <row r="8" spans="2:12" x14ac:dyDescent="0.3">
      <c r="K8" s="11" t="s">
        <v>10945</v>
      </c>
      <c r="L8" s="8">
        <v>3088478.5519119995</v>
      </c>
    </row>
    <row r="10" spans="2:12" x14ac:dyDescent="0.3">
      <c r="B10">
        <f t="shared" ref="B10:B11" si="0">B6</f>
        <v>0</v>
      </c>
      <c r="C10" t="str">
        <f t="shared" ref="C10:G11" si="1">C6</f>
        <v>Sum of Total sales</v>
      </c>
      <c r="D10" t="str">
        <f t="shared" si="1"/>
        <v>Sum of Total Profit</v>
      </c>
      <c r="E10" t="str">
        <f t="shared" si="1"/>
        <v>Average of Discount</v>
      </c>
      <c r="F10" t="str">
        <f t="shared" si="1"/>
        <v>Sum of Quantity</v>
      </c>
      <c r="G10" t="str">
        <f t="shared" si="1"/>
        <v>Sum of Profit Margin</v>
      </c>
      <c r="K10" s="10" t="s">
        <v>10944</v>
      </c>
      <c r="L10" t="s">
        <v>10947</v>
      </c>
    </row>
    <row r="11" spans="2:12" x14ac:dyDescent="0.3">
      <c r="B11" s="12">
        <f t="shared" si="0"/>
        <v>0</v>
      </c>
      <c r="C11" s="18">
        <f t="shared" si="1"/>
        <v>869645.38814999955</v>
      </c>
      <c r="D11" s="18">
        <f t="shared" si="1"/>
        <v>131696.1461000001</v>
      </c>
      <c r="E11" s="13">
        <f t="shared" si="1"/>
        <v>0.14462901439645695</v>
      </c>
      <c r="F11" s="17">
        <f t="shared" si="1"/>
        <v>3384</v>
      </c>
      <c r="G11" s="13">
        <f t="shared" si="1"/>
        <v>0.15143660610925322</v>
      </c>
      <c r="K11" s="11" t="s">
        <v>32</v>
      </c>
      <c r="L11" s="8">
        <v>10414.528499999971</v>
      </c>
    </row>
    <row r="12" spans="2:12" x14ac:dyDescent="0.3">
      <c r="K12" s="11" t="s">
        <v>46</v>
      </c>
      <c r="L12" s="8">
        <v>206683.92390000008</v>
      </c>
    </row>
    <row r="13" spans="2:12" x14ac:dyDescent="0.3">
      <c r="K13" s="11" t="s">
        <v>71</v>
      </c>
      <c r="L13" s="8">
        <v>230539.80879999994</v>
      </c>
    </row>
    <row r="14" spans="2:12" x14ac:dyDescent="0.3">
      <c r="K14" s="11" t="s">
        <v>10945</v>
      </c>
      <c r="L14" s="8">
        <v>447638.26120000001</v>
      </c>
    </row>
    <row r="15" spans="2:12" x14ac:dyDescent="0.3">
      <c r="E15" s="10" t="s">
        <v>10944</v>
      </c>
      <c r="F15" t="s">
        <v>10947</v>
      </c>
      <c r="H15" s="10" t="s">
        <v>10944</v>
      </c>
      <c r="I15" t="s">
        <v>10942</v>
      </c>
      <c r="J15" t="s">
        <v>10947</v>
      </c>
    </row>
    <row r="16" spans="2:12" x14ac:dyDescent="0.3">
      <c r="E16" s="11" t="s">
        <v>1219</v>
      </c>
      <c r="F16" s="8">
        <v>97935.148799999995</v>
      </c>
      <c r="H16" s="11" t="s">
        <v>161</v>
      </c>
      <c r="I16" s="8">
        <v>828444.82759999984</v>
      </c>
      <c r="J16" s="8">
        <v>214530.00729999982</v>
      </c>
      <c r="K16" s="10" t="s">
        <v>10944</v>
      </c>
      <c r="L16" t="s">
        <v>10943</v>
      </c>
    </row>
    <row r="17" spans="5:12" x14ac:dyDescent="0.3">
      <c r="E17" s="11" t="s">
        <v>161</v>
      </c>
      <c r="F17" s="8">
        <v>82652.565599999958</v>
      </c>
      <c r="H17" s="11" t="s">
        <v>78</v>
      </c>
      <c r="I17" s="8">
        <v>512286.59789999959</v>
      </c>
      <c r="J17" s="8">
        <v>97773.950999999972</v>
      </c>
      <c r="K17" s="11" t="s">
        <v>32</v>
      </c>
      <c r="L17" s="15">
        <v>2437</v>
      </c>
    </row>
    <row r="18" spans="5:12" x14ac:dyDescent="0.3">
      <c r="E18" s="11" t="s">
        <v>72</v>
      </c>
      <c r="F18" s="8">
        <v>62421.643800000005</v>
      </c>
      <c r="H18" s="11" t="s">
        <v>68</v>
      </c>
      <c r="I18" s="8">
        <v>126781.11359999992</v>
      </c>
      <c r="J18" s="8">
        <v>32709.65319999999</v>
      </c>
      <c r="K18" s="11" t="s">
        <v>46</v>
      </c>
      <c r="L18" s="15">
        <v>7676</v>
      </c>
    </row>
    <row r="19" spans="5:12" x14ac:dyDescent="0.3">
      <c r="E19" s="11" t="s">
        <v>90</v>
      </c>
      <c r="F19" s="8">
        <v>57190.33519999998</v>
      </c>
      <c r="H19" s="11" t="s">
        <v>75</v>
      </c>
      <c r="I19" s="8">
        <v>792720.82610000018</v>
      </c>
      <c r="J19" s="8">
        <v>137436.91790000015</v>
      </c>
      <c r="K19" s="11" t="s">
        <v>71</v>
      </c>
      <c r="L19" s="15">
        <v>2363</v>
      </c>
    </row>
    <row r="20" spans="5:12" x14ac:dyDescent="0.3">
      <c r="E20" s="11" t="s">
        <v>78</v>
      </c>
      <c r="F20" s="8">
        <v>51837.768899999952</v>
      </c>
      <c r="H20" s="11" t="s">
        <v>33</v>
      </c>
      <c r="I20" s="8">
        <v>486762.83671700023</v>
      </c>
      <c r="J20" s="8">
        <v>-20822.876600000007</v>
      </c>
      <c r="K20" s="11" t="s">
        <v>10945</v>
      </c>
      <c r="L20" s="15">
        <v>12476</v>
      </c>
    </row>
    <row r="21" spans="5:12" x14ac:dyDescent="0.3">
      <c r="E21" s="11" t="s">
        <v>36</v>
      </c>
      <c r="F21" s="8">
        <v>39409.487699999991</v>
      </c>
      <c r="H21" s="11" t="s">
        <v>36</v>
      </c>
      <c r="I21" s="8">
        <v>1423832.9038999968</v>
      </c>
      <c r="J21" s="8">
        <v>151464.86429999996</v>
      </c>
    </row>
    <row r="22" spans="5:12" x14ac:dyDescent="0.3">
      <c r="E22" s="11" t="s">
        <v>59</v>
      </c>
      <c r="F22" s="8">
        <v>38929.888299999991</v>
      </c>
      <c r="H22" s="11" t="s">
        <v>1219</v>
      </c>
      <c r="I22" s="8">
        <v>584690.24120000005</v>
      </c>
      <c r="J22" s="8">
        <v>251546.3027</v>
      </c>
    </row>
    <row r="23" spans="5:12" x14ac:dyDescent="0.3">
      <c r="E23" s="11" t="s">
        <v>75</v>
      </c>
      <c r="F23" s="8">
        <v>36307.541599999968</v>
      </c>
      <c r="H23" s="11" t="s">
        <v>173</v>
      </c>
      <c r="I23" s="8">
        <v>68311.893999999971</v>
      </c>
      <c r="J23" s="8">
        <v>30917.707900000005</v>
      </c>
    </row>
    <row r="24" spans="5:12" x14ac:dyDescent="0.3">
      <c r="E24" s="11" t="s">
        <v>65</v>
      </c>
      <c r="F24" s="8">
        <v>20802.533399999989</v>
      </c>
      <c r="H24" s="11" t="s">
        <v>269</v>
      </c>
      <c r="I24" s="8">
        <v>15545.785599999994</v>
      </c>
      <c r="J24" s="8">
        <v>5162.2243999999992</v>
      </c>
    </row>
    <row r="25" spans="5:12" x14ac:dyDescent="0.3">
      <c r="E25" s="11" t="s">
        <v>68</v>
      </c>
      <c r="F25" s="8">
        <v>11351.74370000001</v>
      </c>
      <c r="H25" s="11" t="s">
        <v>65</v>
      </c>
      <c r="I25" s="8">
        <v>413819.62239999993</v>
      </c>
      <c r="J25" s="8">
        <v>71963.755999999994</v>
      </c>
    </row>
    <row r="26" spans="5:12" x14ac:dyDescent="0.3">
      <c r="E26" s="11" t="s">
        <v>47</v>
      </c>
      <c r="F26" s="8">
        <v>9755.9409000000014</v>
      </c>
      <c r="H26" s="11" t="s">
        <v>47</v>
      </c>
      <c r="I26" s="8">
        <v>67071.488799999992</v>
      </c>
      <c r="J26" s="8">
        <v>31366.547600000009</v>
      </c>
    </row>
    <row r="27" spans="5:12" x14ac:dyDescent="0.3">
      <c r="E27" s="11" t="s">
        <v>173</v>
      </c>
      <c r="F27" s="8">
        <v>5597.5891999999967</v>
      </c>
      <c r="H27" s="11" t="s">
        <v>684</v>
      </c>
      <c r="I27" s="8">
        <v>690933.72469999979</v>
      </c>
      <c r="J27" s="8">
        <v>26564.404499999931</v>
      </c>
    </row>
    <row r="28" spans="5:12" x14ac:dyDescent="0.3">
      <c r="E28" s="11" t="s">
        <v>269</v>
      </c>
      <c r="F28" s="8">
        <v>1592.8426999999997</v>
      </c>
      <c r="H28" s="11" t="s">
        <v>90</v>
      </c>
      <c r="I28" s="8">
        <v>363438.05880000029</v>
      </c>
      <c r="J28" s="8">
        <v>168006.84370000003</v>
      </c>
    </row>
    <row r="29" spans="5:12" x14ac:dyDescent="0.3">
      <c r="E29" s="11" t="s">
        <v>33</v>
      </c>
      <c r="F29" s="8">
        <v>-3127.9989000000041</v>
      </c>
      <c r="H29" s="11" t="s">
        <v>72</v>
      </c>
      <c r="I29" s="8">
        <v>1387681.2140000002</v>
      </c>
      <c r="J29" s="8">
        <v>218943.72359999965</v>
      </c>
    </row>
    <row r="30" spans="5:12" x14ac:dyDescent="0.3">
      <c r="E30" s="11" t="s">
        <v>579</v>
      </c>
      <c r="F30" s="8">
        <v>-5879.7266000000018</v>
      </c>
      <c r="H30" s="11" t="s">
        <v>59</v>
      </c>
      <c r="I30" s="8">
        <v>1038755.9840000003</v>
      </c>
      <c r="J30" s="8">
        <v>110940.90559999998</v>
      </c>
    </row>
    <row r="31" spans="5:12" x14ac:dyDescent="0.3">
      <c r="E31" s="11" t="s">
        <v>684</v>
      </c>
      <c r="F31" s="8">
        <v>-12469.549400000005</v>
      </c>
      <c r="H31" s="11" t="s">
        <v>579</v>
      </c>
      <c r="I31" s="8">
        <v>188157.62120000002</v>
      </c>
      <c r="J31" s="8">
        <v>-5061.8301000000056</v>
      </c>
    </row>
    <row r="32" spans="5:12" x14ac:dyDescent="0.3">
      <c r="E32" s="11" t="s">
        <v>56</v>
      </c>
      <c r="F32" s="8">
        <v>-46669.493699999963</v>
      </c>
      <c r="H32" s="11" t="s">
        <v>56</v>
      </c>
      <c r="I32" s="8">
        <v>904949.19715000025</v>
      </c>
      <c r="J32" s="8">
        <v>-93014.525299999979</v>
      </c>
    </row>
    <row r="33" spans="5:10" x14ac:dyDescent="0.3">
      <c r="E33" s="11" t="s">
        <v>10945</v>
      </c>
      <c r="F33" s="8">
        <v>447638.26119999983</v>
      </c>
      <c r="H33" s="11" t="s">
        <v>10945</v>
      </c>
      <c r="I33" s="8">
        <v>9894183.9376669992</v>
      </c>
      <c r="J33" s="8">
        <v>1430428.5776999998</v>
      </c>
    </row>
    <row r="40" spans="5:10" x14ac:dyDescent="0.3">
      <c r="E40" s="10" t="s">
        <v>10944</v>
      </c>
      <c r="F40" t="s">
        <v>10942</v>
      </c>
      <c r="H40" s="10" t="s">
        <v>10944</v>
      </c>
      <c r="I40" t="s">
        <v>10942</v>
      </c>
    </row>
    <row r="41" spans="5:10" x14ac:dyDescent="0.3">
      <c r="E41" s="11" t="s">
        <v>5748</v>
      </c>
      <c r="F41" s="8">
        <v>123339.6476</v>
      </c>
      <c r="H41" s="11" t="s">
        <v>4396</v>
      </c>
      <c r="I41" s="8">
        <v>1.9712000000000003</v>
      </c>
    </row>
    <row r="42" spans="5:10" x14ac:dyDescent="0.3">
      <c r="E42" s="11" t="s">
        <v>6155</v>
      </c>
      <c r="F42" s="8">
        <v>70860.712800000008</v>
      </c>
      <c r="H42" s="11" t="s">
        <v>6941</v>
      </c>
      <c r="I42" s="8">
        <v>1.8792</v>
      </c>
    </row>
    <row r="43" spans="5:10" x14ac:dyDescent="0.3">
      <c r="E43" s="11" t="s">
        <v>1806</v>
      </c>
      <c r="F43" s="8">
        <v>52400.405200000001</v>
      </c>
      <c r="H43" s="11" t="s">
        <v>4342</v>
      </c>
      <c r="I43" s="8">
        <v>1.81</v>
      </c>
    </row>
    <row r="44" spans="5:10" x14ac:dyDescent="0.3">
      <c r="E44" s="11" t="s">
        <v>1220</v>
      </c>
      <c r="F44" s="8">
        <v>39959.334000000003</v>
      </c>
      <c r="H44" s="11" t="s">
        <v>5494</v>
      </c>
      <c r="I44" s="8">
        <v>1.6799999999999988</v>
      </c>
    </row>
    <row r="45" spans="5:10" x14ac:dyDescent="0.3">
      <c r="E45" s="11" t="s">
        <v>1878</v>
      </c>
      <c r="F45" s="8">
        <v>39037.576199999996</v>
      </c>
      <c r="H45" s="11" t="s">
        <v>3177</v>
      </c>
      <c r="I45" s="8">
        <v>1.5048000000000004</v>
      </c>
    </row>
    <row r="46" spans="5:10" x14ac:dyDescent="0.3">
      <c r="E46" s="11" t="s">
        <v>1140</v>
      </c>
      <c r="F46" s="8">
        <v>35885.707300000002</v>
      </c>
      <c r="H46" s="11" t="s">
        <v>447</v>
      </c>
      <c r="I46" s="8">
        <v>1.0728</v>
      </c>
    </row>
    <row r="47" spans="5:10" x14ac:dyDescent="0.3">
      <c r="E47" s="11" t="s">
        <v>4728</v>
      </c>
      <c r="F47" s="8">
        <v>35556.683600000011</v>
      </c>
      <c r="H47" s="11" t="s">
        <v>980</v>
      </c>
      <c r="I47" s="8">
        <v>0.64959999999999951</v>
      </c>
    </row>
    <row r="48" spans="5:10" x14ac:dyDescent="0.3">
      <c r="E48" s="11" t="s">
        <v>941</v>
      </c>
      <c r="F48" s="8">
        <v>31556.223999999998</v>
      </c>
      <c r="H48" s="11" t="s">
        <v>2560</v>
      </c>
      <c r="I48" s="8">
        <v>0.5631999999999997</v>
      </c>
    </row>
    <row r="49" spans="5:9" x14ac:dyDescent="0.3">
      <c r="E49" s="11" t="s">
        <v>1019</v>
      </c>
      <c r="F49" s="8">
        <v>26093.947999999997</v>
      </c>
      <c r="H49" s="11" t="s">
        <v>9235</v>
      </c>
      <c r="I49" s="8">
        <v>0.55679999999999996</v>
      </c>
    </row>
    <row r="50" spans="5:9" x14ac:dyDescent="0.3">
      <c r="E50" s="11" t="s">
        <v>716</v>
      </c>
      <c r="F50" s="8">
        <v>25638.790400000002</v>
      </c>
      <c r="H50" s="11" t="s">
        <v>7220</v>
      </c>
      <c r="I50" s="8">
        <v>0.45279999999999987</v>
      </c>
    </row>
    <row r="51" spans="5:9" x14ac:dyDescent="0.3">
      <c r="E51" s="11" t="s">
        <v>10945</v>
      </c>
      <c r="F51" s="8">
        <v>480329.02910000004</v>
      </c>
      <c r="H51" s="11" t="s">
        <v>10945</v>
      </c>
      <c r="I51" s="8">
        <v>12.140399999999998</v>
      </c>
    </row>
    <row r="58" spans="5:9" x14ac:dyDescent="0.3">
      <c r="E58" s="10" t="s">
        <v>10944</v>
      </c>
      <c r="F58" t="s">
        <v>10949</v>
      </c>
    </row>
    <row r="59" spans="5:9" x14ac:dyDescent="0.3">
      <c r="E59" s="11" t="s">
        <v>358</v>
      </c>
      <c r="F59" s="15">
        <v>16</v>
      </c>
    </row>
    <row r="60" spans="5:9" x14ac:dyDescent="0.3">
      <c r="E60" s="11" t="s">
        <v>310</v>
      </c>
      <c r="F60" s="15">
        <v>70</v>
      </c>
    </row>
    <row r="61" spans="5:9" x14ac:dyDescent="0.3">
      <c r="E61" s="11" t="s">
        <v>1712</v>
      </c>
      <c r="F61" s="15">
        <v>19</v>
      </c>
    </row>
    <row r="62" spans="5:9" x14ac:dyDescent="0.3">
      <c r="E62" s="11" t="s">
        <v>43</v>
      </c>
      <c r="F62" s="15">
        <v>663</v>
      </c>
    </row>
    <row r="63" spans="5:9" x14ac:dyDescent="0.3">
      <c r="E63" s="11" t="s">
        <v>457</v>
      </c>
      <c r="F63" s="15">
        <v>61</v>
      </c>
    </row>
    <row r="64" spans="5:9" x14ac:dyDescent="0.3">
      <c r="E64" s="11" t="s">
        <v>749</v>
      </c>
      <c r="F64" s="15">
        <v>34</v>
      </c>
    </row>
    <row r="65" spans="5:6" x14ac:dyDescent="0.3">
      <c r="E65" s="11" t="s">
        <v>245</v>
      </c>
      <c r="F65" s="15">
        <v>19</v>
      </c>
    </row>
    <row r="66" spans="5:6" x14ac:dyDescent="0.3">
      <c r="E66" s="11" t="s">
        <v>3041</v>
      </c>
      <c r="F66" s="15">
        <v>2</v>
      </c>
    </row>
    <row r="67" spans="5:6" x14ac:dyDescent="0.3">
      <c r="E67" s="11" t="s">
        <v>54</v>
      </c>
      <c r="F67" s="15">
        <v>126</v>
      </c>
    </row>
    <row r="68" spans="5:6" x14ac:dyDescent="0.3">
      <c r="E68" s="11" t="s">
        <v>1275</v>
      </c>
      <c r="F68" s="15">
        <v>62</v>
      </c>
    </row>
    <row r="69" spans="5:6" x14ac:dyDescent="0.3">
      <c r="E69" s="11" t="s">
        <v>6268</v>
      </c>
      <c r="F69" s="15">
        <v>8</v>
      </c>
    </row>
    <row r="70" spans="5:6" x14ac:dyDescent="0.3">
      <c r="E70" s="11" t="s">
        <v>211</v>
      </c>
      <c r="F70" s="15">
        <v>172</v>
      </c>
    </row>
    <row r="71" spans="5:6" x14ac:dyDescent="0.3">
      <c r="E71" s="11" t="s">
        <v>254</v>
      </c>
      <c r="F71" s="15">
        <v>61</v>
      </c>
    </row>
    <row r="72" spans="5:6" x14ac:dyDescent="0.3">
      <c r="E72" s="11" t="s">
        <v>489</v>
      </c>
      <c r="F72" s="15">
        <v>16</v>
      </c>
    </row>
    <row r="73" spans="5:6" x14ac:dyDescent="0.3">
      <c r="E73" s="11" t="s">
        <v>4539</v>
      </c>
      <c r="F73" s="15">
        <v>6</v>
      </c>
    </row>
    <row r="74" spans="5:6" x14ac:dyDescent="0.3">
      <c r="E74" s="11" t="s">
        <v>29</v>
      </c>
      <c r="F74" s="15">
        <v>51</v>
      </c>
    </row>
    <row r="75" spans="5:6" x14ac:dyDescent="0.3">
      <c r="E75" s="11" t="s">
        <v>738</v>
      </c>
      <c r="F75" s="15">
        <v>14</v>
      </c>
    </row>
    <row r="76" spans="5:6" x14ac:dyDescent="0.3">
      <c r="E76" s="11" t="s">
        <v>2742</v>
      </c>
      <c r="F76" s="15">
        <v>37</v>
      </c>
    </row>
    <row r="77" spans="5:6" x14ac:dyDescent="0.3">
      <c r="E77" s="11" t="s">
        <v>1248</v>
      </c>
      <c r="F77" s="15">
        <v>39</v>
      </c>
    </row>
    <row r="78" spans="5:6" x14ac:dyDescent="0.3">
      <c r="E78" s="11" t="s">
        <v>238</v>
      </c>
      <c r="F78" s="15">
        <v>67</v>
      </c>
    </row>
    <row r="79" spans="5:6" x14ac:dyDescent="0.3">
      <c r="E79" s="11" t="s">
        <v>229</v>
      </c>
      <c r="F79" s="15">
        <v>38</v>
      </c>
    </row>
    <row r="80" spans="5:6" x14ac:dyDescent="0.3">
      <c r="E80" s="11" t="s">
        <v>1492</v>
      </c>
      <c r="F80" s="15">
        <v>13</v>
      </c>
    </row>
    <row r="81" spans="5:8" x14ac:dyDescent="0.3">
      <c r="E81" s="11" t="s">
        <v>597</v>
      </c>
      <c r="F81" s="15">
        <v>26</v>
      </c>
    </row>
    <row r="82" spans="5:8" x14ac:dyDescent="0.3">
      <c r="E82" s="11" t="s">
        <v>1767</v>
      </c>
      <c r="F82" s="15">
        <v>5</v>
      </c>
      <c r="G82" t="str">
        <f t="shared" ref="G82:G113" si="2">E58</f>
        <v>Row Labels</v>
      </c>
      <c r="H82" t="str">
        <f t="shared" ref="H82:H113" si="3">F58</f>
        <v>Count of Customer Name</v>
      </c>
    </row>
    <row r="83" spans="5:8" x14ac:dyDescent="0.3">
      <c r="E83" s="11" t="s">
        <v>138</v>
      </c>
      <c r="F83" s="15">
        <v>10</v>
      </c>
      <c r="G83" t="str">
        <f t="shared" si="2"/>
        <v>Alabama</v>
      </c>
      <c r="H83">
        <f t="shared" si="3"/>
        <v>16</v>
      </c>
    </row>
    <row r="84" spans="5:8" x14ac:dyDescent="0.3">
      <c r="E84" s="11" t="s">
        <v>1396</v>
      </c>
      <c r="F84" s="15">
        <v>6</v>
      </c>
      <c r="G84" t="str">
        <f t="shared" si="2"/>
        <v>Arizona</v>
      </c>
      <c r="H84">
        <f t="shared" si="3"/>
        <v>70</v>
      </c>
    </row>
    <row r="85" spans="5:8" x14ac:dyDescent="0.3">
      <c r="E85" s="11" t="s">
        <v>2701</v>
      </c>
      <c r="F85" s="15">
        <v>7</v>
      </c>
      <c r="G85" t="str">
        <f t="shared" si="2"/>
        <v>Arkansas</v>
      </c>
      <c r="H85">
        <f t="shared" si="3"/>
        <v>19</v>
      </c>
    </row>
    <row r="86" spans="5:8" x14ac:dyDescent="0.3">
      <c r="E86" s="11" t="s">
        <v>790</v>
      </c>
      <c r="F86" s="15">
        <v>43</v>
      </c>
      <c r="G86" t="str">
        <f t="shared" si="2"/>
        <v>California</v>
      </c>
      <c r="H86">
        <f t="shared" si="3"/>
        <v>663</v>
      </c>
    </row>
    <row r="87" spans="5:8" x14ac:dyDescent="0.3">
      <c r="E87" s="11" t="s">
        <v>669</v>
      </c>
      <c r="F87" s="15">
        <v>22</v>
      </c>
      <c r="G87" t="str">
        <f t="shared" si="2"/>
        <v>Colorado</v>
      </c>
      <c r="H87">
        <f t="shared" si="3"/>
        <v>61</v>
      </c>
    </row>
    <row r="88" spans="5:8" x14ac:dyDescent="0.3">
      <c r="E88" s="11" t="s">
        <v>267</v>
      </c>
      <c r="F88" s="15">
        <v>352</v>
      </c>
      <c r="G88" t="str">
        <f t="shared" si="2"/>
        <v>Connecticut</v>
      </c>
      <c r="H88">
        <f t="shared" si="3"/>
        <v>34</v>
      </c>
    </row>
    <row r="89" spans="5:8" x14ac:dyDescent="0.3">
      <c r="E89" s="11" t="s">
        <v>88</v>
      </c>
      <c r="F89" s="15">
        <v>85</v>
      </c>
      <c r="G89" t="str">
        <f t="shared" si="2"/>
        <v>Delaware</v>
      </c>
      <c r="H89">
        <f t="shared" si="3"/>
        <v>19</v>
      </c>
    </row>
    <row r="90" spans="5:8" x14ac:dyDescent="0.3">
      <c r="E90" s="11" t="s">
        <v>7457</v>
      </c>
      <c r="F90" s="15">
        <v>7</v>
      </c>
      <c r="G90" t="str">
        <f t="shared" si="2"/>
        <v>District of Columbia</v>
      </c>
      <c r="H90">
        <f t="shared" si="3"/>
        <v>2</v>
      </c>
    </row>
    <row r="91" spans="5:8" x14ac:dyDescent="0.3">
      <c r="E91" s="11" t="s">
        <v>498</v>
      </c>
      <c r="F91" s="15">
        <v>161</v>
      </c>
      <c r="G91" t="str">
        <f t="shared" si="2"/>
        <v>Florida</v>
      </c>
      <c r="H91">
        <f t="shared" si="3"/>
        <v>126</v>
      </c>
    </row>
    <row r="92" spans="5:8" x14ac:dyDescent="0.3">
      <c r="E92" s="11" t="s">
        <v>650</v>
      </c>
      <c r="F92" s="15">
        <v>17</v>
      </c>
      <c r="G92" t="str">
        <f t="shared" si="2"/>
        <v>Georgia</v>
      </c>
      <c r="H92">
        <f t="shared" si="3"/>
        <v>62</v>
      </c>
    </row>
    <row r="93" spans="5:8" x14ac:dyDescent="0.3">
      <c r="E93" s="11" t="s">
        <v>420</v>
      </c>
      <c r="F93" s="15">
        <v>30</v>
      </c>
      <c r="G93" t="str">
        <f t="shared" si="2"/>
        <v>Idaho</v>
      </c>
      <c r="H93">
        <f t="shared" si="3"/>
        <v>8</v>
      </c>
    </row>
    <row r="94" spans="5:8" x14ac:dyDescent="0.3">
      <c r="E94" s="11" t="s">
        <v>147</v>
      </c>
      <c r="F94" s="15">
        <v>197</v>
      </c>
      <c r="G94" t="str">
        <f t="shared" si="2"/>
        <v>Illinois</v>
      </c>
      <c r="H94">
        <f t="shared" si="3"/>
        <v>172</v>
      </c>
    </row>
    <row r="95" spans="5:8" x14ac:dyDescent="0.3">
      <c r="E95" s="11" t="s">
        <v>1403</v>
      </c>
      <c r="F95" s="15">
        <v>21</v>
      </c>
      <c r="G95" t="str">
        <f t="shared" si="2"/>
        <v>Indiana</v>
      </c>
      <c r="H95">
        <f t="shared" si="3"/>
        <v>61</v>
      </c>
    </row>
    <row r="96" spans="5:8" x14ac:dyDescent="0.3">
      <c r="E96" s="11" t="s">
        <v>383</v>
      </c>
      <c r="F96" s="15">
        <v>8</v>
      </c>
      <c r="G96" t="str">
        <f t="shared" si="2"/>
        <v>Iowa</v>
      </c>
      <c r="H96">
        <f t="shared" si="3"/>
        <v>16</v>
      </c>
    </row>
    <row r="97" spans="5:8" x14ac:dyDescent="0.3">
      <c r="E97" s="11" t="s">
        <v>5334</v>
      </c>
      <c r="F97" s="15">
        <v>8</v>
      </c>
      <c r="G97" t="str">
        <f t="shared" si="2"/>
        <v>Kansas</v>
      </c>
      <c r="H97">
        <f t="shared" si="3"/>
        <v>6</v>
      </c>
    </row>
    <row r="98" spans="5:8" x14ac:dyDescent="0.3">
      <c r="E98" s="11" t="s">
        <v>335</v>
      </c>
      <c r="F98" s="15">
        <v>81</v>
      </c>
      <c r="G98" t="str">
        <f t="shared" si="2"/>
        <v>Kentucky</v>
      </c>
      <c r="H98">
        <f t="shared" si="3"/>
        <v>51</v>
      </c>
    </row>
    <row r="99" spans="5:8" x14ac:dyDescent="0.3">
      <c r="E99" s="11" t="s">
        <v>104</v>
      </c>
      <c r="F99" s="15">
        <v>317</v>
      </c>
      <c r="G99" t="str">
        <f t="shared" si="2"/>
        <v>Louisiana</v>
      </c>
      <c r="H99">
        <f t="shared" si="3"/>
        <v>14</v>
      </c>
    </row>
    <row r="100" spans="5:8" x14ac:dyDescent="0.3">
      <c r="E100" s="11" t="s">
        <v>121</v>
      </c>
      <c r="F100" s="15">
        <v>15</v>
      </c>
      <c r="G100" t="str">
        <f t="shared" si="2"/>
        <v>Maryland</v>
      </c>
      <c r="H100">
        <f t="shared" si="3"/>
        <v>37</v>
      </c>
    </row>
    <row r="101" spans="5:8" x14ac:dyDescent="0.3">
      <c r="E101" s="11" t="s">
        <v>5212</v>
      </c>
      <c r="F101" s="15">
        <v>5</v>
      </c>
      <c r="G101" t="str">
        <f t="shared" si="2"/>
        <v>Massachusetts</v>
      </c>
      <c r="H101">
        <f t="shared" si="3"/>
        <v>39</v>
      </c>
    </row>
    <row r="102" spans="5:8" x14ac:dyDescent="0.3">
      <c r="E102" s="11" t="s">
        <v>319</v>
      </c>
      <c r="F102" s="15">
        <v>43</v>
      </c>
      <c r="G102" t="str">
        <f t="shared" si="2"/>
        <v>Michigan</v>
      </c>
      <c r="H102">
        <f t="shared" si="3"/>
        <v>67</v>
      </c>
    </row>
    <row r="103" spans="5:8" x14ac:dyDescent="0.3">
      <c r="E103" s="11" t="s">
        <v>96</v>
      </c>
      <c r="F103" s="15">
        <v>215</v>
      </c>
      <c r="G103" t="str">
        <f t="shared" si="2"/>
        <v>Minnesota</v>
      </c>
      <c r="H103">
        <f t="shared" si="3"/>
        <v>38</v>
      </c>
    </row>
    <row r="104" spans="5:8" x14ac:dyDescent="0.3">
      <c r="E104" s="11" t="s">
        <v>9733</v>
      </c>
      <c r="F104" s="15">
        <v>4</v>
      </c>
      <c r="G104" t="str">
        <f t="shared" si="2"/>
        <v>Mississippi</v>
      </c>
      <c r="H104">
        <f t="shared" si="3"/>
        <v>13</v>
      </c>
    </row>
    <row r="105" spans="5:8" x14ac:dyDescent="0.3">
      <c r="E105" s="11" t="s">
        <v>114</v>
      </c>
      <c r="F105" s="15">
        <v>33</v>
      </c>
      <c r="G105" t="str">
        <f t="shared" si="2"/>
        <v>Missouri</v>
      </c>
      <c r="H105">
        <f t="shared" si="3"/>
        <v>26</v>
      </c>
    </row>
    <row r="106" spans="5:8" x14ac:dyDescent="0.3">
      <c r="E106" s="11" t="s">
        <v>10945</v>
      </c>
      <c r="F106" s="15">
        <v>3312</v>
      </c>
      <c r="G106" t="str">
        <f t="shared" si="2"/>
        <v>Montana</v>
      </c>
      <c r="H106">
        <f t="shared" si="3"/>
        <v>5</v>
      </c>
    </row>
    <row r="107" spans="5:8" x14ac:dyDescent="0.3">
      <c r="G107" t="str">
        <f t="shared" si="2"/>
        <v>Nebraska</v>
      </c>
      <c r="H107">
        <f t="shared" si="3"/>
        <v>10</v>
      </c>
    </row>
    <row r="108" spans="5:8" x14ac:dyDescent="0.3">
      <c r="G108" t="str">
        <f t="shared" si="2"/>
        <v>Nevada</v>
      </c>
      <c r="H108">
        <f t="shared" si="3"/>
        <v>6</v>
      </c>
    </row>
    <row r="109" spans="5:8" x14ac:dyDescent="0.3">
      <c r="G109" t="str">
        <f t="shared" si="2"/>
        <v>New Hampshire</v>
      </c>
      <c r="H109">
        <f t="shared" si="3"/>
        <v>7</v>
      </c>
    </row>
    <row r="110" spans="5:8" x14ac:dyDescent="0.3">
      <c r="G110" t="str">
        <f t="shared" si="2"/>
        <v>New Jersey</v>
      </c>
      <c r="H110">
        <f t="shared" si="3"/>
        <v>43</v>
      </c>
    </row>
    <row r="111" spans="5:8" x14ac:dyDescent="0.3">
      <c r="G111" t="str">
        <f t="shared" si="2"/>
        <v>New Mexico</v>
      </c>
      <c r="H111">
        <f t="shared" si="3"/>
        <v>22</v>
      </c>
    </row>
    <row r="112" spans="5:8" x14ac:dyDescent="0.3">
      <c r="G112" t="str">
        <f t="shared" si="2"/>
        <v>New York</v>
      </c>
      <c r="H112">
        <f t="shared" si="3"/>
        <v>352</v>
      </c>
    </row>
    <row r="113" spans="7:8" x14ac:dyDescent="0.3">
      <c r="G113" t="str">
        <f t="shared" si="2"/>
        <v>North Carolina</v>
      </c>
      <c r="H113">
        <f t="shared" si="3"/>
        <v>85</v>
      </c>
    </row>
    <row r="114" spans="7:8" x14ac:dyDescent="0.3">
      <c r="G114" t="str">
        <f t="shared" ref="G114:G145" si="4">E90</f>
        <v>North Dakota</v>
      </c>
      <c r="H114">
        <f t="shared" ref="H114:H145" si="5">F90</f>
        <v>7</v>
      </c>
    </row>
    <row r="115" spans="7:8" x14ac:dyDescent="0.3">
      <c r="G115" t="str">
        <f t="shared" si="4"/>
        <v>Ohio</v>
      </c>
      <c r="H115">
        <f t="shared" si="5"/>
        <v>161</v>
      </c>
    </row>
    <row r="116" spans="7:8" x14ac:dyDescent="0.3">
      <c r="G116" t="str">
        <f t="shared" si="4"/>
        <v>Oklahoma</v>
      </c>
      <c r="H116">
        <f t="shared" si="5"/>
        <v>17</v>
      </c>
    </row>
    <row r="117" spans="7:8" x14ac:dyDescent="0.3">
      <c r="G117" t="str">
        <f t="shared" si="4"/>
        <v>Oregon</v>
      </c>
      <c r="H117">
        <f t="shared" si="5"/>
        <v>30</v>
      </c>
    </row>
    <row r="118" spans="7:8" x14ac:dyDescent="0.3">
      <c r="G118" t="str">
        <f t="shared" si="4"/>
        <v>Pennsylvania</v>
      </c>
      <c r="H118">
        <f t="shared" si="5"/>
        <v>197</v>
      </c>
    </row>
    <row r="119" spans="7:8" x14ac:dyDescent="0.3">
      <c r="G119" t="str">
        <f t="shared" si="4"/>
        <v>Rhode Island</v>
      </c>
      <c r="H119">
        <f t="shared" si="5"/>
        <v>21</v>
      </c>
    </row>
    <row r="120" spans="7:8" x14ac:dyDescent="0.3">
      <c r="G120" t="str">
        <f t="shared" si="4"/>
        <v>South Carolina</v>
      </c>
      <c r="H120">
        <f t="shared" si="5"/>
        <v>8</v>
      </c>
    </row>
    <row r="121" spans="7:8" x14ac:dyDescent="0.3">
      <c r="G121" t="str">
        <f t="shared" si="4"/>
        <v>South Dakota</v>
      </c>
      <c r="H121">
        <f t="shared" si="5"/>
        <v>8</v>
      </c>
    </row>
    <row r="122" spans="7:8" x14ac:dyDescent="0.3">
      <c r="G122" t="str">
        <f t="shared" si="4"/>
        <v>Tennessee</v>
      </c>
      <c r="H122">
        <f t="shared" si="5"/>
        <v>81</v>
      </c>
    </row>
    <row r="123" spans="7:8" x14ac:dyDescent="0.3">
      <c r="G123" t="str">
        <f t="shared" si="4"/>
        <v>Texas</v>
      </c>
      <c r="H123">
        <f t="shared" si="5"/>
        <v>317</v>
      </c>
    </row>
    <row r="124" spans="7:8" x14ac:dyDescent="0.3">
      <c r="G124" t="str">
        <f t="shared" si="4"/>
        <v>Utah</v>
      </c>
      <c r="H124">
        <f t="shared" si="5"/>
        <v>15</v>
      </c>
    </row>
    <row r="125" spans="7:8" x14ac:dyDescent="0.3">
      <c r="G125" t="str">
        <f t="shared" si="4"/>
        <v>Vermont</v>
      </c>
      <c r="H125">
        <f t="shared" si="5"/>
        <v>5</v>
      </c>
    </row>
    <row r="126" spans="7:8" x14ac:dyDescent="0.3">
      <c r="G126" t="str">
        <f t="shared" si="4"/>
        <v>Virginia</v>
      </c>
      <c r="H126">
        <f t="shared" si="5"/>
        <v>43</v>
      </c>
    </row>
    <row r="127" spans="7:8" x14ac:dyDescent="0.3">
      <c r="G127" t="str">
        <f t="shared" si="4"/>
        <v>Washington</v>
      </c>
      <c r="H127">
        <f t="shared" si="5"/>
        <v>215</v>
      </c>
    </row>
    <row r="128" spans="7:8" x14ac:dyDescent="0.3">
      <c r="G128" t="str">
        <f t="shared" si="4"/>
        <v>West Virginia</v>
      </c>
      <c r="H128">
        <f t="shared" si="5"/>
        <v>4</v>
      </c>
    </row>
    <row r="129" spans="7:8" x14ac:dyDescent="0.3">
      <c r="G129" t="str">
        <f t="shared" si="4"/>
        <v>Wisconsin</v>
      </c>
      <c r="H129">
        <f t="shared" si="5"/>
        <v>33</v>
      </c>
    </row>
    <row r="130" spans="7:8" x14ac:dyDescent="0.3">
      <c r="G130" t="str">
        <f t="shared" si="4"/>
        <v>Grand Total</v>
      </c>
      <c r="H130">
        <f t="shared" si="5"/>
        <v>3312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3207-4E0F-4CB6-816C-FC8D41B4CC40}">
  <dimension ref="F11"/>
  <sheetViews>
    <sheetView tabSelected="1" zoomScale="58" zoomScaleNormal="58" workbookViewId="0">
      <selection activeCell="AI51" sqref="AI51"/>
    </sheetView>
  </sheetViews>
  <sheetFormatPr defaultRowHeight="14.4" x14ac:dyDescent="0.3"/>
  <cols>
    <col min="2" max="2" width="21.88671875" customWidth="1"/>
  </cols>
  <sheetData>
    <row r="11" spans="6:6" x14ac:dyDescent="0.3">
      <c r="F1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D36739026E9D42BB614B31E24373EE" ma:contentTypeVersion="10" ma:contentTypeDescription="Create a new document." ma:contentTypeScope="" ma:versionID="eb651760de430de1938fa69f20c05810">
  <xsd:schema xmlns:xsd="http://www.w3.org/2001/XMLSchema" xmlns:xs="http://www.w3.org/2001/XMLSchema" xmlns:p="http://schemas.microsoft.com/office/2006/metadata/properties" xmlns:ns3="e89f661b-5e4d-4458-8f6c-92042f6160dc" targetNamespace="http://schemas.microsoft.com/office/2006/metadata/properties" ma:root="true" ma:fieldsID="905956deb3a614494896eb807ed09572" ns3:_="">
    <xsd:import namespace="e89f661b-5e4d-4458-8f6c-92042f6160d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9f661b-5e4d-4458-8f6c-92042f6160d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89f661b-5e4d-4458-8f6c-92042f6160dc" xsi:nil="true"/>
  </documentManagement>
</p:properties>
</file>

<file path=customXml/itemProps1.xml><?xml version="1.0" encoding="utf-8"?>
<ds:datastoreItem xmlns:ds="http://schemas.openxmlformats.org/officeDocument/2006/customXml" ds:itemID="{A90CBD47-7624-4586-A18D-DC9303063C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9f661b-5e4d-4458-8f6c-92042f6160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AA787F-866D-4AE2-8F81-373A15BD556A}">
  <ds:schemaRefs>
    <ds:schemaRef ds:uri="http://schemas.microsoft.com/sharepoint/v3/contenttype/forms"/>
  </ds:schemaRefs>
</ds:datastoreItem>
</file>

<file path=customXml/itemProps3.xml><?xml version="1.0" encoding="utf-8"?>
<ds:datastoreItem xmlns:ds="http://schemas.openxmlformats.org/officeDocument/2006/customXml" ds:itemID="{740BBCDF-64BD-425D-9B43-34E2ACE95D46}">
  <ds:schemaRefs>
    <ds:schemaRef ds:uri="http://www.w3.org/XML/1998/namespace"/>
    <ds:schemaRef ds:uri="http://purl.org/dc/dcmitype/"/>
    <ds:schemaRef ds:uri="http://purl.org/dc/elements/1.1/"/>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e89f661b-5e4d-4458-8f6c-92042f6160d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povit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menna mohammed taha</cp:lastModifiedBy>
  <dcterms:created xsi:type="dcterms:W3CDTF">2023-06-22T09:57:52Z</dcterms:created>
  <dcterms:modified xsi:type="dcterms:W3CDTF">2026-03-25T20:33:06Z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0x010100E7D36739026E9D42BB614B31E24373EE</vt:lpwstr>
  </property>
</Properties>
</file>